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il\Downloads\"/>
    </mc:Choice>
  </mc:AlternateContent>
  <xr:revisionPtr revIDLastSave="0" documentId="8_{199B100A-45C0-4B7A-B20A-441219DEED5D}" xr6:coauthVersionLast="46" xr6:coauthVersionMax="46" xr10:uidLastSave="{00000000-0000-0000-0000-000000000000}"/>
  <bookViews>
    <workbookView xWindow="-96" yWindow="-96" windowWidth="23232" windowHeight="12552" tabRatio="809" xr2:uid="{EF02815B-F5AB-44F6-A638-59CF035332C8}"/>
  </bookViews>
  <sheets>
    <sheet name="Menu" sheetId="1" r:id="rId1"/>
    <sheet name="1.2 Understanding Interface" sheetId="2" r:id="rId2"/>
    <sheet name="1.2 Practice" sheetId="11" r:id="rId3"/>
    <sheet name="1.3 Workbook Worksheets" sheetId="4" r:id="rId4"/>
    <sheet name="1.3 Practice" sheetId="10" r:id="rId5"/>
    <sheet name="1.4 Explaining Ribbon" sheetId="8" r:id="rId6"/>
    <sheet name="1.4 Practice" sheetId="12" r:id="rId7"/>
    <sheet name="1.5 Saving an Excel File" sheetId="9" r:id="rId8"/>
    <sheet name="1.5 Practice" sheetId="13" r:id="rId9"/>
    <sheet name="2.1a What you can Enter" sheetId="14" r:id="rId10"/>
    <sheet name="2.1 Practice" sheetId="15" r:id="rId11"/>
    <sheet name="2.1b Date Type" sheetId="17" r:id="rId12"/>
    <sheet name="2.2 Relative Referencing" sheetId="20" r:id="rId13"/>
    <sheet name="2.2 Practice" sheetId="24" r:id="rId14"/>
    <sheet name="2.2b" sheetId="21" r:id="rId15"/>
    <sheet name="2.3 Formula" sheetId="22" r:id="rId16"/>
    <sheet name="2.3 Practice" sheetId="25" r:id="rId17"/>
    <sheet name="2.4 Order of Operations" sheetId="26" r:id="rId18"/>
    <sheet name="2.5 Date Serial Numbers" sheetId="27" r:id="rId19"/>
    <sheet name="2.5 Practice" sheetId="28" r:id="rId20"/>
    <sheet name="3.1 Copy and Drag" sheetId="32" r:id="rId21"/>
    <sheet name="3.1 Practice" sheetId="31" r:id="rId22"/>
    <sheet name="3.2a Row Column Select" sheetId="34" r:id="rId23"/>
    <sheet name="3.2b Row Column Width" sheetId="36" r:id="rId24"/>
    <sheet name="3.2c Row Column Hide" sheetId="37" r:id="rId25"/>
    <sheet name="3.2d Rows and Colums" sheetId="38" r:id="rId26"/>
    <sheet name="3.2 Practice" sheetId="29" r:id="rId27"/>
    <sheet name="3.3 Working with Sheets" sheetId="35" r:id="rId28"/>
    <sheet name="4.1 Functions" sheetId="39" r:id="rId29"/>
    <sheet name="4.1 Practice" sheetId="40" r:id="rId30"/>
    <sheet name="4.2 Sum Function" sheetId="41" r:id="rId31"/>
    <sheet name="4.2 Practice" sheetId="42" r:id="rId32"/>
    <sheet name="4.3 Copy Drag Formula" sheetId="43" r:id="rId33"/>
    <sheet name="4.3 Practice" sheetId="44" r:id="rId34"/>
    <sheet name="4.4 More Functions" sheetId="45" r:id="rId35"/>
    <sheet name="4.4 Practice" sheetId="46" r:id="rId36"/>
    <sheet name="4.5 Named Ranges" sheetId="23" r:id="rId37"/>
    <sheet name="4.5 Practice" sheetId="48" r:id="rId38"/>
    <sheet name="4.5b Named Constants Formulas" sheetId="47" r:id="rId39"/>
    <sheet name="4.5b Practice" sheetId="50" r:id="rId40"/>
    <sheet name="Shortcuts1" sheetId="53" r:id="rId41"/>
    <sheet name="Shortcuts2" sheetId="54" r:id="rId42"/>
    <sheet name="Shortcuts3" sheetId="55" r:id="rId43"/>
    <sheet name="hideMe" sheetId="18" state="hidden" r:id="rId44"/>
  </sheets>
  <definedNames>
    <definedName name="_xlnm._FilterDatabase" localSheetId="40" hidden="1">Shortcuts1!$B$5:$J$70</definedName>
    <definedName name="rangeOne">Shortcuts1!$B$1</definedName>
    <definedName name="rangeThree">Shortcuts3!$B$1</definedName>
    <definedName name="rangeTwo">Shortcuts2!$B$33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4" l="1"/>
  <c r="C12" i="21"/>
  <c r="D12" i="21"/>
  <c r="E12" i="21"/>
  <c r="C13" i="21"/>
  <c r="D13" i="21"/>
  <c r="E13" i="21"/>
  <c r="C14" i="21"/>
  <c r="D14" i="21"/>
  <c r="E14" i="21"/>
  <c r="G13" i="50" l="1"/>
  <c r="F13" i="50"/>
  <c r="E13" i="50"/>
  <c r="D13" i="50"/>
  <c r="D7" i="50"/>
  <c r="D7" i="48"/>
  <c r="Q68" i="47"/>
  <c r="D7" i="46"/>
  <c r="D7" i="44"/>
  <c r="Q46" i="43"/>
  <c r="E12" i="42"/>
  <c r="D12" i="42"/>
  <c r="C12" i="42"/>
  <c r="Q32" i="41" l="1"/>
  <c r="D7" i="40"/>
  <c r="D13" i="40" s="1"/>
  <c r="Q15" i="39"/>
  <c r="Q45" i="37" l="1"/>
  <c r="P39" i="36"/>
  <c r="D7" i="29"/>
  <c r="Q62" i="35"/>
  <c r="C6" i="31"/>
  <c r="D17" i="28" l="1"/>
  <c r="E17" i="28" s="1"/>
  <c r="C17" i="28"/>
  <c r="D16" i="28"/>
  <c r="E16" i="28" s="1"/>
  <c r="C16" i="28"/>
  <c r="D15" i="28"/>
  <c r="E15" i="28" s="1"/>
  <c r="C15" i="28"/>
  <c r="D14" i="28"/>
  <c r="E14" i="28" s="1"/>
  <c r="C14" i="28"/>
  <c r="D13" i="28"/>
  <c r="E13" i="28" s="1"/>
  <c r="C13" i="28"/>
  <c r="E12" i="28"/>
  <c r="D12" i="28"/>
  <c r="C12" i="28"/>
  <c r="D11" i="28"/>
  <c r="E11" i="28" s="1"/>
  <c r="C11" i="28"/>
  <c r="D10" i="28"/>
  <c r="E10" i="28" s="1"/>
  <c r="C10" i="28"/>
  <c r="D9" i="28"/>
  <c r="E9" i="28" s="1"/>
  <c r="C9" i="28"/>
  <c r="D8" i="28"/>
  <c r="E8" i="28" s="1"/>
  <c r="C8" i="28"/>
  <c r="D7" i="28"/>
  <c r="E7" i="28" s="1"/>
  <c r="D6" i="28"/>
  <c r="E6" i="28" s="1"/>
  <c r="D5" i="28"/>
  <c r="E5" i="28" s="1"/>
  <c r="D4" i="28"/>
  <c r="E4" i="28" s="1"/>
  <c r="D3" i="28"/>
  <c r="E3" i="28" s="1"/>
  <c r="D2" i="28"/>
  <c r="E2" i="28" s="1"/>
  <c r="C7" i="28"/>
  <c r="C6" i="28"/>
  <c r="C5" i="28"/>
  <c r="C4" i="28"/>
  <c r="C3" i="28"/>
  <c r="C2" i="28"/>
  <c r="Q40" i="27"/>
  <c r="Q40" i="26"/>
  <c r="Q59" i="23"/>
  <c r="Q14" i="22"/>
  <c r="Q40" i="20"/>
  <c r="F27" i="17"/>
  <c r="F6" i="17"/>
  <c r="F9" i="18"/>
  <c r="F30" i="17"/>
  <c r="F29" i="17"/>
  <c r="F28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5" i="17"/>
  <c r="I6" i="17"/>
</calcChain>
</file>

<file path=xl/sharedStrings.xml><?xml version="1.0" encoding="utf-8"?>
<sst xmlns="http://schemas.openxmlformats.org/spreadsheetml/2006/main" count="1061" uniqueCount="563">
  <si>
    <t>Understanding the Excel Interface</t>
  </si>
  <si>
    <t>Action</t>
  </si>
  <si>
    <t>Read off the grid reference from the active column and active row.</t>
  </si>
  <si>
    <t>Check this with the location recorded in the Name Box.</t>
  </si>
  <si>
    <t>Graphic</t>
  </si>
  <si>
    <t>Make an entry in the active cell observing the formula bar.</t>
  </si>
  <si>
    <t>Make an entry in the formula bar observing the active cell.</t>
  </si>
  <si>
    <t>What is the active cell?</t>
  </si>
  <si>
    <t>Where is your entry in the active cell mirrored?</t>
  </si>
  <si>
    <t xml:space="preserve">Quick customisation of Quick Access Toolbar (QAT)
from available drop down items.  </t>
  </si>
  <si>
    <t>Add an item to the QAT and then remove to restore.</t>
  </si>
  <si>
    <t>Customising QAT using "More Commands".</t>
  </si>
  <si>
    <t>Find the Zoom Slider</t>
  </si>
  <si>
    <t>Set the Zoom % in and out using the Zoom slider.
Reset to 100% using  Alt W J (press Alt first then W then J).</t>
  </si>
  <si>
    <t>Starting Excel</t>
  </si>
  <si>
    <t>No</t>
  </si>
  <si>
    <t>Yes</t>
  </si>
  <si>
    <t>Navigation</t>
  </si>
  <si>
    <t>Description</t>
  </si>
  <si>
    <t>Number</t>
  </si>
  <si>
    <t>Getting Familiar with the Excel Workbook and Worksheets</t>
  </si>
  <si>
    <t>Explaining the Ribbon</t>
  </si>
  <si>
    <t>Adding and removing worksheets</t>
  </si>
  <si>
    <t>Add a worksheet using the "plus" button.</t>
  </si>
  <si>
    <t>Adding a worksheet using right click while hovering over tab.</t>
  </si>
  <si>
    <t>Rename added worksheets by double clicking.</t>
  </si>
  <si>
    <t>Renaming worksheets</t>
  </si>
  <si>
    <t>Selecting worksheets.</t>
  </si>
  <si>
    <t>Press/Hold the Ctrl key and left click several worksheets.</t>
  </si>
  <si>
    <t>Press/Hold the Shift key and left click 2 worksheets at least 2 apart.</t>
  </si>
  <si>
    <t xml:space="preserve">Hold the Ctrl key down to deselect a worksheet and then select </t>
  </si>
  <si>
    <t>any deselected worksheet to deselect all but the active worksheet.</t>
  </si>
  <si>
    <t>Copy and move worksheets</t>
  </si>
  <si>
    <t>Deselecting worksheets</t>
  </si>
  <si>
    <t>Copy a worksheet to first worksheet position.</t>
  </si>
  <si>
    <t>Move a worksheet to the beginning.</t>
  </si>
  <si>
    <t>Tab color</t>
  </si>
  <si>
    <t>Change tab color using right click while hovering over.</t>
  </si>
  <si>
    <t>Change tab color back.</t>
  </si>
  <si>
    <t>Worksheet navigation Shortcuts</t>
  </si>
  <si>
    <t>To move left and right between worksheets, try these ---------&gt;</t>
  </si>
  <si>
    <t>Explore the ribbon</t>
  </si>
  <si>
    <t>Click on any of the tabs above the ribbon.</t>
  </si>
  <si>
    <t>Read the explanations that you see upon hovering.</t>
  </si>
  <si>
    <t>Read labels at bottom of grouping of icons separated by vertical lines.</t>
  </si>
  <si>
    <t>Customise the ribbon</t>
  </si>
  <si>
    <t>Context specific ribbon</t>
  </si>
  <si>
    <t>Right click while hovering over the ribbon.</t>
  </si>
  <si>
    <t>Add a new tab and rename.</t>
  </si>
  <si>
    <t>Delete the new tab.</t>
  </si>
  <si>
    <t xml:space="preserve"> </t>
  </si>
  <si>
    <t>Activity Area</t>
  </si>
  <si>
    <t>Saving an Excel File</t>
  </si>
  <si>
    <t>Saving a file.</t>
  </si>
  <si>
    <t>Save shortcut is quick, so quick that you often can't tell saved.</t>
  </si>
  <si>
    <t>You can use the File menu to save.</t>
  </si>
  <si>
    <t>For reassurance you can use Save As if you prefer.</t>
  </si>
  <si>
    <t>Save this file as "Test File".</t>
  </si>
  <si>
    <t>First time you save a file, dialogue boxes will ask for location and name.</t>
  </si>
  <si>
    <t>File Extension</t>
  </si>
  <si>
    <t>Look at the dropdown arrow to the right of "Save as type:".</t>
  </si>
  <si>
    <t>Here you can select the file type, choose Excel Workbook.</t>
  </si>
  <si>
    <t>If you are exporting the file for upload to another system,</t>
  </si>
  <si>
    <t>you will need to follow the system instructions, but often</t>
  </si>
  <si>
    <t>it will be .csv or .txt .</t>
  </si>
  <si>
    <t>What You can Enter in a Cell</t>
  </si>
  <si>
    <t>What you can Enter in a Cell</t>
  </si>
  <si>
    <t>Confirming an entry.</t>
  </si>
  <si>
    <t>Type 456 in any Cell and try these options.</t>
  </si>
  <si>
    <t>first and second entry.  Enter to complete the third Entry.</t>
  </si>
  <si>
    <t>Pick a cell.  Type any data in a 3 x 3 range.  Tab to complete the</t>
  </si>
  <si>
    <t>What can you enter in cells in Excel?</t>
  </si>
  <si>
    <t>What you might type</t>
  </si>
  <si>
    <t>How Excel displays what you typed</t>
  </si>
  <si>
    <t>Type of Entry</t>
  </si>
  <si>
    <t>any text</t>
  </si>
  <si>
    <t>'1</t>
  </si>
  <si>
    <t>1</t>
  </si>
  <si>
    <t>!1</t>
  </si>
  <si>
    <t>"1</t>
  </si>
  <si>
    <t>£1</t>
  </si>
  <si>
    <t>$1</t>
  </si>
  <si>
    <t>^1</t>
  </si>
  <si>
    <t>&amp;1</t>
  </si>
  <si>
    <t>*2</t>
  </si>
  <si>
    <t>*1</t>
  </si>
  <si>
    <t>(1</t>
  </si>
  <si>
    <t>+1</t>
  </si>
  <si>
    <t>=1</t>
  </si>
  <si>
    <t>-1</t>
  </si>
  <si>
    <t>,1</t>
  </si>
  <si>
    <t>.1</t>
  </si>
  <si>
    <t>'true</t>
  </si>
  <si>
    <t>true</t>
  </si>
  <si>
    <t>=3/0</t>
  </si>
  <si>
    <t>=3*bananas</t>
  </si>
  <si>
    <t>mar</t>
  </si>
  <si>
    <t>mar19</t>
  </si>
  <si>
    <t>01/03/19</t>
  </si>
  <si>
    <t>%1</t>
  </si>
  <si>
    <t>Data Type</t>
  </si>
  <si>
    <t xml:space="preserve"> 2.1a</t>
  </si>
  <si>
    <t xml:space="preserve"> 2.1b</t>
  </si>
  <si>
    <t>=16</t>
  </si>
  <si>
    <t>error value</t>
  </si>
  <si>
    <t>=4</t>
  </si>
  <si>
    <t>logical value</t>
  </si>
  <si>
    <t>=2</t>
  </si>
  <si>
    <t>text</t>
  </si>
  <si>
    <t>number</t>
  </si>
  <si>
    <t xml:space="preserve">in Column D.  Column F will then show you what type of data that you </t>
  </si>
  <si>
    <t>have entered in Column D.</t>
  </si>
  <si>
    <t>=b6</t>
  </si>
  <si>
    <t>Relative and Absolute Cell References</t>
  </si>
  <si>
    <t>Go to last Worksheet.  Use Ctrl and the right arrow for last worksheet</t>
  </si>
  <si>
    <t>or left arrow for first worksheet (found in bottom left corner).</t>
  </si>
  <si>
    <t>Relative Referencing</t>
  </si>
  <si>
    <t>Type "=A5".  Ctrl + Enter.</t>
  </si>
  <si>
    <t>View formula.</t>
  </si>
  <si>
    <t>If you want to understand how Excel does this refer to blue box in tab 2.2b.</t>
  </si>
  <si>
    <t>Absolute Referencing</t>
  </si>
  <si>
    <t>Then Ctrl + Enter.</t>
  </si>
  <si>
    <t>Type "=A5".  Tap F4 once, or manually add $ signs before "A" and "5".</t>
  </si>
  <si>
    <t>Observe.</t>
  </si>
  <si>
    <t>View reverts to normal.</t>
  </si>
  <si>
    <t>You should see "=$A$5".  Then Ctrl + Enter.</t>
  </si>
  <si>
    <t>Select C12:E14 again.</t>
  </si>
  <si>
    <t>This time click into the Formula Bar.</t>
  </si>
  <si>
    <t>Tap the function key F4.</t>
  </si>
  <si>
    <t>Repeat the previous (3. Mixed Referencing) steps.</t>
  </si>
  <si>
    <t>Mixed Referencing</t>
  </si>
  <si>
    <t>Formula</t>
  </si>
  <si>
    <t>Type "=1+2+3+4+5" in cell "C8" of "2.3 Practice".</t>
  </si>
  <si>
    <t>Typing and using the mouse enter "=E3+E4+E5+E6+E7" in cell E8.</t>
  </si>
  <si>
    <t>Change the values of "C7" and "E7" to 21.</t>
  </si>
  <si>
    <t>Entering Basic Formula</t>
  </si>
  <si>
    <t>Entering Involved Formula</t>
  </si>
  <si>
    <t>Type "=2^5+3*(B$7+7) in cell "C20"</t>
  </si>
  <si>
    <t>Order of Operations</t>
  </si>
  <si>
    <t>Make sure that you know the order of operations.</t>
  </si>
  <si>
    <t>Remember its brackets (or parentheses) first.</t>
  </si>
  <si>
    <t>Then if you can remember to work through in order of declining</t>
  </si>
  <si>
    <t>If you are unsure, try this: '=(5+(10*2)/2)*2 on a piece of paper.</t>
  </si>
  <si>
    <t>If I want to remind myself of school maths, I normally use this resource.</t>
  </si>
  <si>
    <t>khanacademy.org</t>
  </si>
  <si>
    <t>Date Serial Numbers</t>
  </si>
  <si>
    <t>Serial Number</t>
  </si>
  <si>
    <t>Date</t>
  </si>
  <si>
    <t>In B2 type:-   01/01/1900</t>
  </si>
  <si>
    <t>In B3 type:- 02/01/1900</t>
  </si>
  <si>
    <t>In B4 type in whatever is today's date</t>
  </si>
  <si>
    <t>In Cell B5 type:- 01 Oct 2019</t>
  </si>
  <si>
    <t>In Cell B6 type:- 01 10 2019</t>
  </si>
  <si>
    <t>Is it a number?</t>
  </si>
  <si>
    <t>In Cell B7 type:- October19</t>
  </si>
  <si>
    <t>In Cell B8 type:- Oct19</t>
  </si>
  <si>
    <t>In Cell B9 type:- 10/19</t>
  </si>
  <si>
    <t>In Cell B10 type:- 10/29</t>
  </si>
  <si>
    <t>In Cell B11 type:- 10/30</t>
  </si>
  <si>
    <t>Copy and Drag</t>
  </si>
  <si>
    <t>first_name</t>
  </si>
  <si>
    <t>last_name</t>
  </si>
  <si>
    <t>Q1 Sales</t>
  </si>
  <si>
    <t>Q2 Sales</t>
  </si>
  <si>
    <t>Q3 Sales</t>
  </si>
  <si>
    <t>Q4 Sales</t>
  </si>
  <si>
    <t>Monika</t>
  </si>
  <si>
    <t>Greenly</t>
  </si>
  <si>
    <t>Ellis</t>
  </si>
  <si>
    <t>Bleazard</t>
  </si>
  <si>
    <t>Valera</t>
  </si>
  <si>
    <t>Antonich</t>
  </si>
  <si>
    <t>Marney</t>
  </si>
  <si>
    <t>Alyukin</t>
  </si>
  <si>
    <t>Joachim</t>
  </si>
  <si>
    <t>Simkiss</t>
  </si>
  <si>
    <t>Huntington</t>
  </si>
  <si>
    <t>Poge</t>
  </si>
  <si>
    <t>Flss</t>
  </si>
  <si>
    <t>Witchalls</t>
  </si>
  <si>
    <t>Jerrilee</t>
  </si>
  <si>
    <t>McCritichie</t>
  </si>
  <si>
    <t>Beret</t>
  </si>
  <si>
    <t>Jost</t>
  </si>
  <si>
    <t>Kenny</t>
  </si>
  <si>
    <t>Eardley</t>
  </si>
  <si>
    <t>Total</t>
  </si>
  <si>
    <t>In "3.1 Practice", select a range of cells in  a single column.</t>
  </si>
  <si>
    <t xml:space="preserve">When you see the black bold cross in the bottom hand corner, </t>
  </si>
  <si>
    <t>Hover over the bottom hand corner of the range with a green border.</t>
  </si>
  <si>
    <t>you can drag it to copy to the right.</t>
  </si>
  <si>
    <t xml:space="preserve">Alternatively, if you move the mouse when you have the cross with 4 </t>
  </si>
  <si>
    <t>arrows, you will cut and paste.</t>
  </si>
  <si>
    <t>Note</t>
  </si>
  <si>
    <t>Cut and Drag</t>
  </si>
  <si>
    <t>With a strong keyboard preference and lacking dexterity with the mouse,</t>
  </si>
  <si>
    <t>personally I prefer keyboard based shortcuts such as Ctrl + C and Ctrl + P.</t>
  </si>
  <si>
    <t>In "3.2 Practice" select columns B:E using the mouse.</t>
  </si>
  <si>
    <t>Then Holding the Shift Key, experiment with right and left arrows.</t>
  </si>
  <si>
    <t>Finally, holding the Control key, click on column headers D to deselect</t>
  </si>
  <si>
    <t>column D.</t>
  </si>
  <si>
    <t>The Ctrl key can often be used in conjunction with the left mouse button</t>
  </si>
  <si>
    <t>to select and deselect ranges including individual cells and columns.</t>
  </si>
  <si>
    <t>Selecting Columns</t>
  </si>
  <si>
    <t>Selecting Rows</t>
  </si>
  <si>
    <t>Experiment with Rows which work exactly the same.</t>
  </si>
  <si>
    <t>This is particularly useful for fine tuning a selection.</t>
  </si>
  <si>
    <t>Except that the keyboard shortcut to select a row is different.</t>
  </si>
  <si>
    <t>Try selecting an entire column or contiguous columns using the keyboard.</t>
  </si>
  <si>
    <t>First select cells in adjacent columns.  Then use this keyboard shortcut.</t>
  </si>
  <si>
    <t>Inserting Columns</t>
  </si>
  <si>
    <t>Select a column or columns.</t>
  </si>
  <si>
    <t>You then have 3 choices:-</t>
  </si>
  <si>
    <t xml:space="preserve">  a. right click mouse</t>
  </si>
  <si>
    <t xml:space="preserve">  b. use the ribbon</t>
  </si>
  <si>
    <t xml:space="preserve">  b. use the ribbon (home tab)</t>
  </si>
  <si>
    <t xml:space="preserve">  c. use the shortcut </t>
  </si>
  <si>
    <t>Removing columns</t>
  </si>
  <si>
    <t xml:space="preserve">  c. use the shortcut</t>
  </si>
  <si>
    <t>Works the same as for columns.</t>
  </si>
  <si>
    <t>Using ribbon caveat</t>
  </si>
  <si>
    <t xml:space="preserve">When you use the ribbon, if you don't use the drop down box and </t>
  </si>
  <si>
    <t>don't have entire rows/columns selected, Excel will shift cells rather</t>
  </si>
  <si>
    <t>entire rows and columns which may or may be your intention.</t>
  </si>
  <si>
    <t>Please experiment.</t>
  </si>
  <si>
    <t>Rows and Columns Insert/Delete</t>
  </si>
  <si>
    <t>Adjusting an individual column width.</t>
  </si>
  <si>
    <t>Hover over the line to the right of the column in question.</t>
  </si>
  <si>
    <t>Adjusting columns widths for &gt;1 columns.</t>
  </si>
  <si>
    <t>First select the columns.</t>
  </si>
  <si>
    <t>Adjusting row height.</t>
  </si>
  <si>
    <t>As per columns.</t>
  </si>
  <si>
    <t>Using the ribbon.</t>
  </si>
  <si>
    <t>In the home tab, click the down arrow below the ribbon and options will</t>
  </si>
  <si>
    <t>appear for row and column size.</t>
  </si>
  <si>
    <t>You can then select column width and type in a number.</t>
  </si>
  <si>
    <t>Column Width (Auto Width)</t>
  </si>
  <si>
    <t xml:space="preserve">With a double click when you see the bold cross with left and right </t>
  </si>
  <si>
    <t>"widest" entry fully visible.</t>
  </si>
  <si>
    <t xml:space="preserve">This functionality can also be accessed from the "Format" icon </t>
  </si>
  <si>
    <t>drop down in the ribbon.</t>
  </si>
  <si>
    <t xml:space="preserve">This functionality can also be accessed using the following keys </t>
  </si>
  <si>
    <t>entered in sequence.</t>
  </si>
  <si>
    <t>Row Height</t>
  </si>
  <si>
    <t>Row height works exactly the same.</t>
  </si>
  <si>
    <t xml:space="preserve">To optimise the column width for a selection of cells, just make a </t>
  </si>
  <si>
    <t>selection of cells before entering the same keystrokes.</t>
  </si>
  <si>
    <t>Select an entire row or columns.</t>
  </si>
  <si>
    <t>To reverse, select rows or columns either side of the hidden rows/columns.</t>
  </si>
  <si>
    <t>Right click the mouse and select Unhide.</t>
  </si>
  <si>
    <t>Right click the mouse and select Hide.</t>
  </si>
  <si>
    <t>This can also be done using the ribbon.</t>
  </si>
  <si>
    <t>Hiding and unhiding rows and columns.</t>
  </si>
  <si>
    <t>Hide rows.</t>
  </si>
  <si>
    <t>Unhide rows.</t>
  </si>
  <si>
    <t>Hide Columns.</t>
  </si>
  <si>
    <t>Unhide columns, enter Alt O C U in sequence.</t>
  </si>
  <si>
    <t>Hiding and unhiding rows and columns (Shortcuts)</t>
  </si>
  <si>
    <t>Select 5 columns.  Click on Data in the Ribbon.  Click on Group.</t>
  </si>
  <si>
    <t>Select 3 columns with in the five.  Click on Group.</t>
  </si>
  <si>
    <t>We now have 2 layers of Grouping</t>
  </si>
  <si>
    <t>To ungroup, select outermost grouped cells and ungroup.</t>
  </si>
  <si>
    <t>You can experiment clicking on the numbers or the +  or - to change</t>
  </si>
  <si>
    <t>what is visible.</t>
  </si>
  <si>
    <t>Repeat clicking on Ungroup to ungroup the first level.</t>
  </si>
  <si>
    <t>Working with Worksheets</t>
  </si>
  <si>
    <t>Create a new sheet</t>
  </si>
  <si>
    <t>To the right of the tabs, click on the + (with a circle around it).</t>
  </si>
  <si>
    <t>Create a new sheet using the + icon.</t>
  </si>
  <si>
    <t>Functions</t>
  </si>
  <si>
    <t>Creating a first function.</t>
  </si>
  <si>
    <t>Explore the "Formulas" tab in the ribbon to see some of the available</t>
  </si>
  <si>
    <t>functions.</t>
  </si>
  <si>
    <t>Explore Formulas in the ribbon.</t>
  </si>
  <si>
    <t>=SUM(D2:D11)</t>
  </si>
  <si>
    <t>1.</t>
  </si>
  <si>
    <t>"=" functions usually start with this</t>
  </si>
  <si>
    <t>2.</t>
  </si>
  <si>
    <t>"SUM" is the function</t>
  </si>
  <si>
    <t>3.</t>
  </si>
  <si>
    <t>"(    )" within the brackets are arguments</t>
  </si>
  <si>
    <t>4.</t>
  </si>
  <si>
    <t>Arguments are the inputs that a function requires</t>
  </si>
  <si>
    <t>Sum Function</t>
  </si>
  <si>
    <t>Ask yourself the question, what does Excel need to extract from the</t>
  </si>
  <si>
    <t>arguments?</t>
  </si>
  <si>
    <t>Excel needs to be able to extract values to SUM.</t>
  </si>
  <si>
    <t>These values could be held directly in the function arguments, but to</t>
  </si>
  <si>
    <t xml:space="preserve">leverage Excel's capabilities, you are probably going to put Ranges into </t>
  </si>
  <si>
    <t>the arguments.</t>
  </si>
  <si>
    <t>SUM Function</t>
  </si>
  <si>
    <t>To add up cells you can try this keyboard shortcut.</t>
  </si>
  <si>
    <t xml:space="preserve">Try it with values to the left and with values above.  Can you see how </t>
  </si>
  <si>
    <t>Excel defaults to look for values above first?</t>
  </si>
  <si>
    <t>SUM with the ribbon</t>
  </si>
  <si>
    <t>SUM Shortcut</t>
  </si>
  <si>
    <t>Which two places can we find the SUM function in the Ribbon?</t>
  </si>
  <si>
    <t>Right click menu</t>
  </si>
  <si>
    <t>Select the formula in cell H3 of "4.3 Practice".  Using the right click</t>
  </si>
  <si>
    <t>menu, Copy.</t>
  </si>
  <si>
    <t>Right click to access Paste options.   Select left most option below</t>
  </si>
  <si>
    <t>"Paste Options".</t>
  </si>
  <si>
    <t>Select Cells H4 to H12.</t>
  </si>
  <si>
    <t>Undo</t>
  </si>
  <si>
    <t>Copy formula from cell above</t>
  </si>
  <si>
    <t>In cell H4 use this shortcut to replicate the formula above.  It’s similar</t>
  </si>
  <si>
    <t>to copying an absolute reference but without having to use the $s</t>
  </si>
  <si>
    <t>before column/cell references.</t>
  </si>
  <si>
    <t>In cell H4 use this shortcut to replicate the formula above.  This time</t>
  </si>
  <si>
    <t xml:space="preserve">its copying the formula down relatively so the relative reference is </t>
  </si>
  <si>
    <t>preserved.</t>
  </si>
  <si>
    <t>Select the range H3</t>
  </si>
  <si>
    <t>With the green box at the bottom right corner of the selected range,</t>
  </si>
  <si>
    <t>hover over it until you get the bold cross.  Then double click.</t>
  </si>
  <si>
    <t>appear to the bottom right of the new range.</t>
  </si>
  <si>
    <t xml:space="preserve">Now experiment with the first three options as per the box that will </t>
  </si>
  <si>
    <t>Experiment with the other options shown in tab 3.1 Copy and drop.</t>
  </si>
  <si>
    <t>Copy existing formula to a new area</t>
  </si>
  <si>
    <t xml:space="preserve">Experiment with Find and Replace to turn a formula into text, </t>
  </si>
  <si>
    <t>then copying and reverting the formula back to formula.</t>
  </si>
  <si>
    <t>Use this key combination to access Find and Replace</t>
  </si>
  <si>
    <t>or the Home in the ribbon.</t>
  </si>
  <si>
    <t>Refer to the video for more details.</t>
  </si>
  <si>
    <t>Count</t>
  </si>
  <si>
    <t>Average</t>
  </si>
  <si>
    <t>Min</t>
  </si>
  <si>
    <t>Max</t>
  </si>
  <si>
    <t>Copy and Drag Formula</t>
  </si>
  <si>
    <t>More Functions</t>
  </si>
  <si>
    <t>Experiment with more functions</t>
  </si>
  <si>
    <t>Using Autosum in the Formula tab of the ribbon, while in cells</t>
  </si>
  <si>
    <t xml:space="preserve">D13:G13 insert formula using the available functions, </t>
  </si>
  <si>
    <t>COUNT, AVERAGE, MIN and MAX in the cell respective to the title below.</t>
  </si>
  <si>
    <t>Experiment with changing the -3 to -2 and -1.</t>
  </si>
  <si>
    <t>Type "=ROUND(3991,-3)"</t>
  </si>
  <si>
    <t>The type "=ROUND(3991.725)" and try with positive whole numbers.</t>
  </si>
  <si>
    <t>Try the ROUND function</t>
  </si>
  <si>
    <t>If you don't want to type in the whole formula, you can use the up</t>
  </si>
  <si>
    <t>down arrow keys to select.  When the desired option is highlighted blue,</t>
  </si>
  <si>
    <t>-1 rounds to 10's, -2 to hundreds, 1 rounds to 1 decimal place and so on.</t>
  </si>
  <si>
    <t>Named Ranges</t>
  </si>
  <si>
    <t>Give a range a name.</t>
  </si>
  <si>
    <t>In 4.5 Practice, select cells B3:B12.</t>
  </si>
  <si>
    <t>Type in a name without any spaces (eg. first_name)</t>
  </si>
  <si>
    <t>You now have a named range.  Click another cell.</t>
  </si>
  <si>
    <t>Click on the down arrow to the right of the name box and</t>
  </si>
  <si>
    <t xml:space="preserve">select the name you created.  </t>
  </si>
  <si>
    <t>The named range will now be selected.</t>
  </si>
  <si>
    <t>Be aware of the rules around naming ranges.</t>
  </si>
  <si>
    <t xml:space="preserve">  a. no spaces</t>
  </si>
  <si>
    <t xml:space="preserve">  b. start names with a letter, underscore or backslash</t>
  </si>
  <si>
    <t xml:space="preserve">  c. names are case insensitive</t>
  </si>
  <si>
    <t xml:space="preserve">  d. character sequences that could be a cell reference are illegal.</t>
  </si>
  <si>
    <t>Create multiple ranges in one go.</t>
  </si>
  <si>
    <t>Make any cell in the table in 4.5 Practice the active cell.</t>
  </si>
  <si>
    <t>Hit this key combination to select the entire table.</t>
  </si>
  <si>
    <t>Uncheck all boxes except "Top Row".</t>
  </si>
  <si>
    <t>Click OK.</t>
  </si>
  <si>
    <t>Go to the name box and see the drop down showing the named ranges.</t>
  </si>
  <si>
    <t>This is also possible using Ctrl + Shift + F3</t>
  </si>
  <si>
    <t>Or select data in a way of your choosing.</t>
  </si>
  <si>
    <t>Use this shortcut key to goto ranges as well as the "Name Box"</t>
  </si>
  <si>
    <t>Names in Formula</t>
  </si>
  <si>
    <t>Replace a range reference with a range name to make formula more</t>
  </si>
  <si>
    <t>meaningful.  When typing a formula such as "=SUM(</t>
  </si>
  <si>
    <t>hit the F3 key and a list of available ranges will appear.</t>
  </si>
  <si>
    <t>Select the desired range, accept and tab.</t>
  </si>
  <si>
    <t>We want to use a name as an argument instead of a name directly.</t>
  </si>
  <si>
    <t>Apply Names</t>
  </si>
  <si>
    <t>In Practice 4.5, select cells D13:G13.</t>
  </si>
  <si>
    <t>Type "=SUM(D3:D12)".  Enter in selection with key combination.</t>
  </si>
  <si>
    <t>Go to Define Name drop down and select Apply Names.</t>
  </si>
  <si>
    <t>Select the 4 ranges beginning with Q</t>
  </si>
  <si>
    <t>Enter and we now have the normal ranges replaced by the respective</t>
  </si>
  <si>
    <t>named ranges in each of the formula.</t>
  </si>
  <si>
    <t>Zoom</t>
  </si>
  <si>
    <t>Zoom to 39% to see range names.</t>
  </si>
  <si>
    <t>Zoom 40% with the same key stroke sequence.</t>
  </si>
  <si>
    <t>Zoom 100% with the same key stroke sequence.</t>
  </si>
  <si>
    <t>Names, Constants and Formula</t>
  </si>
  <si>
    <t>In the Name field, type "Offseet_Constant"</t>
  </si>
  <si>
    <t>In the Refers to field type in 0.15</t>
  </si>
  <si>
    <t>Click OK</t>
  </si>
  <si>
    <t>Now type "=" and tap F3</t>
  </si>
  <si>
    <t>Type "*100"</t>
  </si>
  <si>
    <t>Select Offsheet_Constant and click on OK.</t>
  </si>
  <si>
    <t>You should now get the result of 0.15 * 100, being 15.</t>
  </si>
  <si>
    <t>Use Name to Create an Offsheet Constant</t>
  </si>
  <si>
    <t>Use name to create an offsheet formula</t>
  </si>
  <si>
    <t>The approach is exactly the same as for offsheet constants, except</t>
  </si>
  <si>
    <t>that in "Refers to:" a formula is typed.</t>
  </si>
  <si>
    <t xml:space="preserve">For relative formula, in "Refers to:" type the relative formula for the </t>
  </si>
  <si>
    <t>Then in "Refers to:" type "=sum(D3:D12)".</t>
  </si>
  <si>
    <t xml:space="preserve">Thus in 4.5b Practice, open the Define Name and type a name in </t>
  </si>
  <si>
    <t>Then in cell D13 insert the Name "formulaRelative" by typing "=form…."</t>
  </si>
  <si>
    <t>Ctrl + Enter</t>
  </si>
  <si>
    <t>And then this formula "=formulaRelative" can be copied to the right.</t>
  </si>
  <si>
    <t xml:space="preserve">Using "More Commands" from the dropdown, add Center to QAT </t>
  </si>
  <si>
    <t>and then remove.</t>
  </si>
  <si>
    <t>Rearranging QAT icons.</t>
  </si>
  <si>
    <t>Make "Save" the last icon on the QAT toolbar.</t>
  </si>
  <si>
    <t>Revert.</t>
  </si>
  <si>
    <t>Copy a worksheet to another existing workbook.</t>
  </si>
  <si>
    <t>Copy a worksheet to a new workbook.</t>
  </si>
  <si>
    <t>Explore the worksheet right click menu</t>
  </si>
  <si>
    <t>options (please ignore "View Code" for now).</t>
  </si>
  <si>
    <t xml:space="preserve">If you do happen to click on "View Code", just close it down with the </t>
  </si>
  <si>
    <t xml:space="preserve">cross at the top right hand corner.  </t>
  </si>
  <si>
    <t>Note:- Generally, worksheet actions cannot be undone, so please</t>
  </si>
  <si>
    <t xml:space="preserve">save file first and read the warning signs before you do anything </t>
  </si>
  <si>
    <t>that cannot be reversed without going back to the last saved copy.</t>
  </si>
  <si>
    <t>The options to Save and Save As can also be accessed respectively using</t>
  </si>
  <si>
    <t>the ALT and letter keys.</t>
  </si>
  <si>
    <t>You can also combine Shift +Tab to move to the left.</t>
  </si>
  <si>
    <t>Enter data in a tabular way.</t>
  </si>
  <si>
    <t>In tab "2.1b Data Type", type in exactly what you see in Column B,</t>
  </si>
  <si>
    <t>In tab "2.2b", select range C12:E14.</t>
  </si>
  <si>
    <t>In 2.2b again, select range C12:E14.</t>
  </si>
  <si>
    <t>View formula to observe how the referencing is working in practice.</t>
  </si>
  <si>
    <t>complexity, you will be doing this correctly.</t>
  </si>
  <si>
    <t>1. Parenthesis/Brackets</t>
  </si>
  <si>
    <t>3. Multiplication/Division</t>
  </si>
  <si>
    <t>4. Addition Subtraction</t>
  </si>
  <si>
    <t>Then check in Excel and repeat as necessary with your own formula.</t>
  </si>
  <si>
    <t>Reminder</t>
  </si>
  <si>
    <t>2. Exponents or exponentials eg. (x^2, or x to the power of something)</t>
  </si>
  <si>
    <t>Try typing the following in "2.5 Practice" staring with cell B2:-</t>
  </si>
  <si>
    <t>What to type:-</t>
  </si>
  <si>
    <t>To move from one worksheet to the previous or next worksheet..</t>
  </si>
  <si>
    <t>3.2a</t>
  </si>
  <si>
    <t>Rows &amp; Columns, Select, Insert, Remove</t>
  </si>
  <si>
    <t>3.2b</t>
  </si>
  <si>
    <t>Hover over icons until you find several with shortcut keys.</t>
  </si>
  <si>
    <t>Try clicking on the arrow where available in the bottom right corner of</t>
  </si>
  <si>
    <t>some groupings</t>
  </si>
  <si>
    <t>Insert a shape and change its fill color using "Shape Format".</t>
  </si>
  <si>
    <t>Delete the icon.</t>
  </si>
  <si>
    <t>Add an icon to the new tab.</t>
  </si>
  <si>
    <t>Select "Customise the Ribbon".</t>
  </si>
  <si>
    <t>Note the different results in C7 and E7.</t>
  </si>
  <si>
    <t>So don't worry if you find this too fiddly.</t>
  </si>
  <si>
    <t xml:space="preserve">  a. right click mouse, this time choose "Delete"</t>
  </si>
  <si>
    <t>Note:- columns are inserted to the left of the selection.</t>
  </si>
  <si>
    <t>While rows will be inserted above the selection.</t>
  </si>
  <si>
    <t>Inserting and removing rows</t>
  </si>
  <si>
    <t>and  drag.</t>
  </si>
  <si>
    <t xml:space="preserve">When you see the black cross with left and right arrows left click </t>
  </si>
  <si>
    <t>Hover over the line to the right of any of the columns selected.</t>
  </si>
  <si>
    <t>3.2c</t>
  </si>
  <si>
    <t>Rows and Columns Hide and UnHide</t>
  </si>
  <si>
    <t>Rows and Columns Grouping and Ungrouping</t>
  </si>
  <si>
    <t>3.2d</t>
  </si>
  <si>
    <t>Rows and Columns Select/Insert/Remove</t>
  </si>
  <si>
    <t>Rows and Columns Width Adjust</t>
  </si>
  <si>
    <t>Rows and Columns Hide</t>
  </si>
  <si>
    <t>Rows and Columns Group</t>
  </si>
  <si>
    <t>Move a worksheet to the end.</t>
  </si>
  <si>
    <t>Copy a worksheet to last worksheet position.</t>
  </si>
  <si>
    <t>In cell D13 in "4.1 Practice" type "=SUM(D3:D12)".</t>
  </si>
  <si>
    <t>Now try doing this in cell E13 using "Insert Function".</t>
  </si>
  <si>
    <t>Function introduction</t>
  </si>
  <si>
    <t>Fill Down</t>
  </si>
  <si>
    <t>AutoSum can also be accessed from the Formula tab of the ribbon.</t>
  </si>
  <si>
    <t>use the TAB key to accept and continue to setting up arguments which</t>
  </si>
  <si>
    <t>are required in most functions.</t>
  </si>
  <si>
    <t xml:space="preserve">In the formulas tab of the ribbon, go to the "Defined Names" section </t>
  </si>
  <si>
    <t>and select "Create from Selection".</t>
  </si>
  <si>
    <t>In the Formulas tab Click "Define Name"</t>
  </si>
  <si>
    <t>Use the Name "formulaRelative".</t>
  </si>
  <si>
    <t>Here we are typing a formula without any range.</t>
  </si>
  <si>
    <t>'source' cell.  This formula will only work as intended if it is first entered</t>
  </si>
  <si>
    <t>in the correct cell and then copied from there.</t>
  </si>
  <si>
    <t>Practice!</t>
  </si>
  <si>
    <t>Exercises</t>
  </si>
  <si>
    <t>Note the addition of an extra context specific tab "Shape Format".</t>
  </si>
  <si>
    <t xml:space="preserve">arrows, the column width will be optimised to make the cell with the </t>
  </si>
  <si>
    <t>Left click "3.3 Practice" and then experiment the various right click</t>
  </si>
  <si>
    <t>You will notice the drop down that appears as you start to type.</t>
  </si>
  <si>
    <t>F4</t>
  </si>
  <si>
    <t>Alternate Relative, Mixed and Absolute Cell References</t>
  </si>
  <si>
    <t>Edit</t>
  </si>
  <si>
    <t>D</t>
  </si>
  <si>
    <t>+</t>
  </si>
  <si>
    <t>Ctrl</t>
  </si>
  <si>
    <t>-</t>
  </si>
  <si>
    <t>Remove (Row/Column)</t>
  </si>
  <si>
    <t>Shift</t>
  </si>
  <si>
    <t>Insert (Row/Column)</t>
  </si>
  <si>
    <t>F2</t>
  </si>
  <si>
    <t>Edit Acitve Cell</t>
  </si>
  <si>
    <t>P</t>
  </si>
  <si>
    <t>E</t>
  </si>
  <si>
    <t>Alt</t>
  </si>
  <si>
    <t>Paste</t>
  </si>
  <si>
    <t>C</t>
  </si>
  <si>
    <t>Copy</t>
  </si>
  <si>
    <t>Space</t>
  </si>
  <si>
    <t>Select Entire Rows (s)</t>
  </si>
  <si>
    <t>Select</t>
  </si>
  <si>
    <t>Select Entire Column (s)</t>
  </si>
  <si>
    <t>^</t>
  </si>
  <si>
    <t>Select Active Cell to First Used Cell In Column</t>
  </si>
  <si>
    <t>v</t>
  </si>
  <si>
    <t>Select Active Cell to Last Used Cell In Column</t>
  </si>
  <si>
    <t>&lt;</t>
  </si>
  <si>
    <t>Select Active Cell to First Used Cell In Row</t>
  </si>
  <si>
    <t>&gt;</t>
  </si>
  <si>
    <t>Select Active Cell to Last Used Cell In Row</t>
  </si>
  <si>
    <t>End</t>
  </si>
  <si>
    <t>Select Active Cell to Last Used Cell</t>
  </si>
  <si>
    <t>Home</t>
  </si>
  <si>
    <t>Select Active Cell to A1</t>
  </si>
  <si>
    <t>A</t>
  </si>
  <si>
    <t>Current Region / Entire Worksheet</t>
  </si>
  <si>
    <t>Keys</t>
  </si>
  <si>
    <t>Type</t>
  </si>
  <si>
    <t>Z</t>
  </si>
  <si>
    <t>V</t>
  </si>
  <si>
    <t>Zoom To (Entering Choosen Zoom)</t>
  </si>
  <si>
    <t>Visible</t>
  </si>
  <si>
    <t>F10</t>
  </si>
  <si>
    <t>Ribbon Show / Hide</t>
  </si>
  <si>
    <t>U</t>
  </si>
  <si>
    <t>O</t>
  </si>
  <si>
    <t>UnHide Column(s)</t>
  </si>
  <si>
    <t>Hide Column(s)</t>
  </si>
  <si>
    <t>UnHide Row(s)</t>
  </si>
  <si>
    <t>Hide Row(s)</t>
  </si>
  <si>
    <t>Tab</t>
  </si>
  <si>
    <t>Between Open Applications (not an Excel Shortcut)</t>
  </si>
  <si>
    <t>Navigate</t>
  </si>
  <si>
    <t>Page Down</t>
  </si>
  <si>
    <t>Last Worksheet</t>
  </si>
  <si>
    <t>Page Up</t>
  </si>
  <si>
    <t>Next Worksheet</t>
  </si>
  <si>
    <t>F5</t>
  </si>
  <si>
    <t>Find (And Replace)</t>
  </si>
  <si>
    <t>Goto</t>
  </si>
  <si>
    <t>Last Cell in Column</t>
  </si>
  <si>
    <t>First Cell in Column</t>
  </si>
  <si>
    <t>Left Most Cell In Row</t>
  </si>
  <si>
    <t>Right Most Cell In Row</t>
  </si>
  <si>
    <t>Last Used Cell</t>
  </si>
  <si>
    <t>Cell A1</t>
  </si>
  <si>
    <t>F12</t>
  </si>
  <si>
    <t>Save As</t>
  </si>
  <si>
    <t>Other</t>
  </si>
  <si>
    <t>Mouse Right Click</t>
  </si>
  <si>
    <t>Enter</t>
  </si>
  <si>
    <t>Create New Line In Cell</t>
  </si>
  <si>
    <t>`</t>
  </si>
  <si>
    <t>Toggle Show All Formula (Often Found Just Below Esc Key)</t>
  </si>
  <si>
    <t>=</t>
  </si>
  <si>
    <t>AutoSum</t>
  </si>
  <si>
    <t>To Complete Entry</t>
  </si>
  <si>
    <t>F3</t>
  </si>
  <si>
    <t>Open Name Manager</t>
  </si>
  <si>
    <t>Names</t>
  </si>
  <si>
    <t>Insert Name (eg. Into Formula)</t>
  </si>
  <si>
    <t>Create Name From Top Cell</t>
  </si>
  <si>
    <t>Shortcuts 1</t>
  </si>
  <si>
    <t>Shortcuts 2</t>
  </si>
  <si>
    <t>Shortcuts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</si>
</sst>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25252"/>
      <name val="Calibri"/>
      <family val="2"/>
      <scheme val="minor"/>
    </font>
    <font>
      <b/>
      <sz val="11"/>
      <name val="Arial"/>
      <family val="2"/>
    </font>
    <font>
      <sz val="11"/>
      <name val="Arial"/>
      <family val="1"/>
    </font>
    <font>
      <sz val="11"/>
      <color theme="1"/>
      <name val="Arial"/>
      <family val="1"/>
    </font>
    <font>
      <sz val="18"/>
      <color theme="1"/>
      <name val="Arial"/>
      <family val="1"/>
    </font>
    <font>
      <sz val="11"/>
      <color theme="0"/>
      <name val="Arial"/>
      <family val="1"/>
    </font>
    <font>
      <sz val="16"/>
      <color theme="1"/>
      <name val="Arial"/>
      <family val="1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1"/>
    </font>
    <font>
      <b/>
      <sz val="14"/>
      <name val="Arial"/>
      <family val="1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EFFF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fgColor theme="0" tint="-0.14993743705557422"/>
        <bgColor theme="0" tint="-0.14990691854609822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5" borderId="11" applyNumberFormat="0" applyAlignment="0" applyProtection="0"/>
    <xf numFmtId="0" fontId="9" fillId="0" borderId="0"/>
    <xf numFmtId="0" fontId="17" fillId="13" borderId="17" applyNumberFormat="0">
      <alignment horizontal="center" vertical="center" shrinkToFit="1"/>
    </xf>
    <xf numFmtId="0" fontId="18" fillId="0" borderId="0">
      <alignment horizontal="center" vertical="center"/>
    </xf>
  </cellStyleXfs>
  <cellXfs count="9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4" borderId="1" xfId="0" applyFont="1" applyFill="1" applyBorder="1"/>
    <xf numFmtId="0" fontId="0" fillId="4" borderId="2" xfId="0" applyFill="1" applyBorder="1"/>
    <xf numFmtId="0" fontId="1" fillId="4" borderId="2" xfId="0" applyFont="1" applyFill="1" applyBorder="1"/>
    <xf numFmtId="0" fontId="0" fillId="4" borderId="3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4" xfId="0" quotePrefix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4" borderId="9" xfId="0" applyFont="1" applyFill="1" applyBorder="1"/>
    <xf numFmtId="0" fontId="1" fillId="4" borderId="10" xfId="0" applyFont="1" applyFill="1" applyBorder="1"/>
    <xf numFmtId="0" fontId="2" fillId="0" borderId="0" xfId="0" applyFont="1"/>
    <xf numFmtId="2" fontId="2" fillId="0" borderId="13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hidden="1"/>
    </xf>
    <xf numFmtId="2" fontId="2" fillId="0" borderId="13" xfId="1" quotePrefix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2" fontId="6" fillId="0" borderId="13" xfId="1" quotePrefix="1" applyNumberFormat="1" applyFont="1" applyFill="1" applyBorder="1" applyProtection="1">
      <protection locked="0"/>
    </xf>
    <xf numFmtId="2" fontId="6" fillId="0" borderId="13" xfId="1" applyNumberFormat="1" applyFont="1" applyFill="1" applyBorder="1" applyProtection="1">
      <protection locked="0"/>
    </xf>
    <xf numFmtId="17" fontId="6" fillId="0" borderId="13" xfId="1" quotePrefix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6" borderId="12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6" borderId="1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0" fillId="0" borderId="0" xfId="0" applyNumberFormat="1" applyProtection="1">
      <protection locked="0"/>
    </xf>
    <xf numFmtId="17" fontId="6" fillId="0" borderId="13" xfId="1" quotePrefix="1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Protection="1">
      <protection locked="0"/>
    </xf>
    <xf numFmtId="14" fontId="6" fillId="0" borderId="13" xfId="1" quotePrefix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quotePrefix="1" applyFill="1" applyBorder="1" applyAlignment="1">
      <alignment horizontal="left" vertical="top"/>
    </xf>
    <xf numFmtId="0" fontId="1" fillId="0" borderId="12" xfId="0" applyFont="1" applyBorder="1"/>
    <xf numFmtId="14" fontId="0" fillId="0" borderId="12" xfId="0" applyNumberFormat="1" applyBorder="1"/>
    <xf numFmtId="0" fontId="0" fillId="0" borderId="12" xfId="0" applyNumberFormat="1" applyBorder="1"/>
    <xf numFmtId="0" fontId="0" fillId="0" borderId="12" xfId="0" applyBorder="1"/>
    <xf numFmtId="17" fontId="0" fillId="0" borderId="12" xfId="0" applyNumberFormat="1" applyBorder="1"/>
    <xf numFmtId="0" fontId="8" fillId="0" borderId="0" xfId="0" applyFont="1"/>
    <xf numFmtId="0" fontId="8" fillId="0" borderId="0" xfId="2" applyFont="1"/>
    <xf numFmtId="0" fontId="9" fillId="0" borderId="0" xfId="2"/>
    <xf numFmtId="0" fontId="9" fillId="7" borderId="14" xfId="2" applyFill="1" applyBorder="1"/>
    <xf numFmtId="0" fontId="9" fillId="8" borderId="14" xfId="2" applyFill="1" applyBorder="1"/>
    <xf numFmtId="0" fontId="9" fillId="9" borderId="0" xfId="2" applyFill="1"/>
    <xf numFmtId="0" fontId="9" fillId="7" borderId="15" xfId="2" applyFill="1" applyBorder="1"/>
    <xf numFmtId="0" fontId="9" fillId="8" borderId="15" xfId="2" applyFill="1" applyBorder="1"/>
    <xf numFmtId="0" fontId="9" fillId="7" borderId="16" xfId="2" applyFill="1" applyBorder="1"/>
    <xf numFmtId="0" fontId="9" fillId="8" borderId="16" xfId="2" applyFill="1" applyBorder="1"/>
    <xf numFmtId="0" fontId="9" fillId="9" borderId="0" xfId="2" quotePrefix="1" applyFill="1"/>
    <xf numFmtId="0" fontId="10" fillId="0" borderId="0" xfId="2" applyFont="1"/>
    <xf numFmtId="0" fontId="11" fillId="0" borderId="0" xfId="2" quotePrefix="1" applyFont="1"/>
    <xf numFmtId="0" fontId="12" fillId="0" borderId="0" xfId="2" applyFont="1"/>
    <xf numFmtId="0" fontId="13" fillId="0" borderId="0" xfId="2" quotePrefix="1" applyFont="1" applyAlignment="1">
      <alignment horizontal="right"/>
    </xf>
    <xf numFmtId="0" fontId="13" fillId="0" borderId="0" xfId="2" applyFont="1"/>
    <xf numFmtId="0" fontId="14" fillId="10" borderId="0" xfId="0" applyFont="1" applyFill="1" applyBorder="1" applyAlignment="1">
      <alignment horizontal="left" vertical="top"/>
    </xf>
    <xf numFmtId="0" fontId="3" fillId="5" borderId="11" xfId="1"/>
    <xf numFmtId="0" fontId="1" fillId="11" borderId="0" xfId="0" applyFont="1" applyFill="1"/>
    <xf numFmtId="0" fontId="15" fillId="0" borderId="0" xfId="2" applyFont="1"/>
    <xf numFmtId="0" fontId="16" fillId="0" borderId="0" xfId="2" applyFont="1"/>
    <xf numFmtId="0" fontId="9" fillId="12" borderId="0" xfId="2" applyFill="1"/>
    <xf numFmtId="0" fontId="17" fillId="12" borderId="17" xfId="3" applyFill="1">
      <alignment horizontal="center" vertical="center" shrinkToFit="1"/>
    </xf>
    <xf numFmtId="0" fontId="15" fillId="12" borderId="0" xfId="2" applyFont="1" applyFill="1"/>
    <xf numFmtId="0" fontId="16" fillId="12" borderId="0" xfId="2" applyFont="1" applyFill="1"/>
    <xf numFmtId="0" fontId="9" fillId="12" borderId="0" xfId="2" quotePrefix="1" applyFill="1"/>
    <xf numFmtId="0" fontId="18" fillId="12" borderId="0" xfId="4" quotePrefix="1" applyFill="1">
      <alignment horizontal="center" vertical="center"/>
    </xf>
    <xf numFmtId="0" fontId="17" fillId="12" borderId="17" xfId="3" quotePrefix="1" applyFill="1">
      <alignment horizontal="center" vertical="center" shrinkToFit="1"/>
    </xf>
    <xf numFmtId="0" fontId="9" fillId="8" borderId="0" xfId="2" applyFill="1"/>
    <xf numFmtId="0" fontId="17" fillId="8" borderId="17" xfId="3" applyFill="1">
      <alignment horizontal="center" vertical="center" shrinkToFit="1"/>
    </xf>
    <xf numFmtId="0" fontId="18" fillId="8" borderId="0" xfId="4" quotePrefix="1" applyFill="1">
      <alignment horizontal="center" vertical="center"/>
    </xf>
    <xf numFmtId="0" fontId="15" fillId="8" borderId="0" xfId="2" applyFont="1" applyFill="1"/>
    <xf numFmtId="0" fontId="16" fillId="8" borderId="0" xfId="2" applyFont="1" applyFill="1"/>
    <xf numFmtId="0" fontId="19" fillId="6" borderId="18" xfId="2" applyFont="1" applyFill="1" applyBorder="1" applyAlignment="1">
      <alignment horizontal="centerContinuous"/>
    </xf>
    <xf numFmtId="0" fontId="19" fillId="6" borderId="19" xfId="2" applyFont="1" applyFill="1" applyBorder="1" applyAlignment="1">
      <alignment horizontal="centerContinuous"/>
    </xf>
    <xf numFmtId="0" fontId="19" fillId="6" borderId="12" xfId="2" applyFont="1" applyFill="1" applyBorder="1"/>
    <xf numFmtId="0" fontId="17" fillId="8" borderId="17" xfId="3" quotePrefix="1" applyFill="1">
      <alignment horizontal="center" vertical="center" shrinkToFit="1"/>
    </xf>
    <xf numFmtId="0" fontId="17" fillId="12" borderId="17" xfId="3" applyFill="1" applyAlignment="1">
      <alignment horizontal="center" vertical="center" wrapText="1" shrinkToFit="1"/>
    </xf>
  </cellXfs>
  <cellStyles count="5">
    <cellStyle name="Input" xfId="1" builtinId="20"/>
    <cellStyle name="Key" xfId="3" xr:uid="{160E6742-F819-4A6F-A691-C009D8F532D8}"/>
    <cellStyle name="Normal" xfId="0" builtinId="0"/>
    <cellStyle name="Normal 2" xfId="2" xr:uid="{4FC9F0DA-C8D8-4B58-AC22-E26B2BBFE525}"/>
    <cellStyle name="Plus" xfId="4" xr:uid="{E908E99C-C593-406E-9438-CE4336D07862}"/>
  </cellStyles>
  <dxfs count="0"/>
  <tableStyles count="0" defaultTableStyle="TableStyleMedium2" defaultPivotStyle="PivotStyleLight16"/>
  <colors>
    <mruColors>
      <color rgb="FFF7EFFF"/>
      <color rgb="FFFFFFCC"/>
      <color rgb="FFFFFFF3"/>
      <color rgb="FFFFFFEB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3 Formula'!A1"/><Relationship Id="rId13" Type="http://schemas.openxmlformats.org/officeDocument/2006/relationships/hyperlink" Target="#'4.1 Functions'!A1"/><Relationship Id="rId18" Type="http://schemas.openxmlformats.org/officeDocument/2006/relationships/hyperlink" Target="#'3.2a Row Column Select'!A1"/><Relationship Id="rId26" Type="http://schemas.openxmlformats.org/officeDocument/2006/relationships/image" Target="../media/image2.png"/><Relationship Id="rId3" Type="http://schemas.openxmlformats.org/officeDocument/2006/relationships/hyperlink" Target="#'1.4 Explaining Ribbon'!A1"/><Relationship Id="rId21" Type="http://schemas.openxmlformats.org/officeDocument/2006/relationships/hyperlink" Target="#'3.2d Rows and Colums'!A1"/><Relationship Id="rId7" Type="http://schemas.openxmlformats.org/officeDocument/2006/relationships/hyperlink" Target="#'2.2 Relative Referencing'!A1"/><Relationship Id="rId12" Type="http://schemas.openxmlformats.org/officeDocument/2006/relationships/hyperlink" Target="#'3.3 Working with Sheets'!A1"/><Relationship Id="rId17" Type="http://schemas.openxmlformats.org/officeDocument/2006/relationships/image" Target="../media/image1.png"/><Relationship Id="rId25" Type="http://schemas.openxmlformats.org/officeDocument/2006/relationships/hyperlink" Target="#Shortcuts3!A1"/><Relationship Id="rId2" Type="http://schemas.openxmlformats.org/officeDocument/2006/relationships/hyperlink" Target="#'1.3 Workbook Worksheets'!A1"/><Relationship Id="rId16" Type="http://schemas.openxmlformats.org/officeDocument/2006/relationships/hyperlink" Target="#'4.5 Named Ranges'!A1"/><Relationship Id="rId20" Type="http://schemas.openxmlformats.org/officeDocument/2006/relationships/hyperlink" Target="#'3.2c Row Column Hide'!A1"/><Relationship Id="rId1" Type="http://schemas.openxmlformats.org/officeDocument/2006/relationships/hyperlink" Target="#'1.2 Understanding Interface'!A1"/><Relationship Id="rId6" Type="http://schemas.openxmlformats.org/officeDocument/2006/relationships/hyperlink" Target="#'2.1b Date Type'!A1"/><Relationship Id="rId11" Type="http://schemas.openxmlformats.org/officeDocument/2006/relationships/hyperlink" Target="#'3.1 Copy and Drag'!A1"/><Relationship Id="rId24" Type="http://schemas.openxmlformats.org/officeDocument/2006/relationships/hyperlink" Target="#Shortcuts2!A1"/><Relationship Id="rId5" Type="http://schemas.openxmlformats.org/officeDocument/2006/relationships/hyperlink" Target="#'2.1a What you can Enter'!A1"/><Relationship Id="rId15" Type="http://schemas.openxmlformats.org/officeDocument/2006/relationships/hyperlink" Target="#'4.4 More Functions'!A1"/><Relationship Id="rId23" Type="http://schemas.openxmlformats.org/officeDocument/2006/relationships/hyperlink" Target="#Shortcuts1!A1"/><Relationship Id="rId10" Type="http://schemas.openxmlformats.org/officeDocument/2006/relationships/hyperlink" Target="#'2.5 Date Serial Numbers'!A1"/><Relationship Id="rId19" Type="http://schemas.openxmlformats.org/officeDocument/2006/relationships/hyperlink" Target="#'3.2b Row Column Width'!A1"/><Relationship Id="rId4" Type="http://schemas.openxmlformats.org/officeDocument/2006/relationships/hyperlink" Target="#'1.5 Saving an Excel File'!A1"/><Relationship Id="rId9" Type="http://schemas.openxmlformats.org/officeDocument/2006/relationships/hyperlink" Target="#'2.4 Order of Operations'!A1"/><Relationship Id="rId14" Type="http://schemas.openxmlformats.org/officeDocument/2006/relationships/hyperlink" Target="#'4.3 Copy Drag Formula'!A1"/><Relationship Id="rId22" Type="http://schemas.openxmlformats.org/officeDocument/2006/relationships/hyperlink" Target="#'4.2 Sum Function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9.pn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png"/><Relationship Id="rId2" Type="http://schemas.openxmlformats.org/officeDocument/2006/relationships/image" Target="../media/image41.png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png"/><Relationship Id="rId3" Type="http://schemas.openxmlformats.org/officeDocument/2006/relationships/image" Target="../media/image44.png"/><Relationship Id="rId7" Type="http://schemas.openxmlformats.org/officeDocument/2006/relationships/image" Target="../media/image48.png"/><Relationship Id="rId2" Type="http://schemas.openxmlformats.org/officeDocument/2006/relationships/image" Target="../media/image43.png"/><Relationship Id="rId1" Type="http://schemas.openxmlformats.org/officeDocument/2006/relationships/hyperlink" Target="#Menu!A1"/><Relationship Id="rId6" Type="http://schemas.openxmlformats.org/officeDocument/2006/relationships/image" Target="../media/image47.png"/><Relationship Id="rId11" Type="http://schemas.openxmlformats.org/officeDocument/2006/relationships/image" Target="../media/image52.png"/><Relationship Id="rId5" Type="http://schemas.openxmlformats.org/officeDocument/2006/relationships/image" Target="../media/image46.png"/><Relationship Id="rId10" Type="http://schemas.openxmlformats.org/officeDocument/2006/relationships/image" Target="../media/image51.png"/><Relationship Id="rId4" Type="http://schemas.openxmlformats.org/officeDocument/2006/relationships/image" Target="../media/image45.png"/><Relationship Id="rId9" Type="http://schemas.openxmlformats.org/officeDocument/2006/relationships/image" Target="../media/image50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4.png"/><Relationship Id="rId2" Type="http://schemas.openxmlformats.org/officeDocument/2006/relationships/image" Target="../media/image53.png"/><Relationship Id="rId1" Type="http://schemas.openxmlformats.org/officeDocument/2006/relationships/hyperlink" Target="#Menu!A1"/><Relationship Id="rId6" Type="http://schemas.openxmlformats.org/officeDocument/2006/relationships/image" Target="../media/image57.png"/><Relationship Id="rId5" Type="http://schemas.openxmlformats.org/officeDocument/2006/relationships/image" Target="../media/image56.png"/><Relationship Id="rId4" Type="http://schemas.openxmlformats.org/officeDocument/2006/relationships/image" Target="../media/image5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9.png"/><Relationship Id="rId7" Type="http://schemas.openxmlformats.org/officeDocument/2006/relationships/image" Target="../media/image63.png"/><Relationship Id="rId2" Type="http://schemas.openxmlformats.org/officeDocument/2006/relationships/image" Target="../media/image58.png"/><Relationship Id="rId1" Type="http://schemas.openxmlformats.org/officeDocument/2006/relationships/hyperlink" Target="#Menu!A1"/><Relationship Id="rId6" Type="http://schemas.openxmlformats.org/officeDocument/2006/relationships/image" Target="../media/image62.png"/><Relationship Id="rId5" Type="http://schemas.openxmlformats.org/officeDocument/2006/relationships/image" Target="../media/image61.png"/><Relationship Id="rId4" Type="http://schemas.openxmlformats.org/officeDocument/2006/relationships/image" Target="../media/image60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5.png"/><Relationship Id="rId2" Type="http://schemas.openxmlformats.org/officeDocument/2006/relationships/image" Target="../media/image64.png"/><Relationship Id="rId1" Type="http://schemas.openxmlformats.org/officeDocument/2006/relationships/hyperlink" Target="#Menu!A1"/><Relationship Id="rId4" Type="http://schemas.openxmlformats.org/officeDocument/2006/relationships/image" Target="../media/image66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68.png"/><Relationship Id="rId7" Type="http://schemas.openxmlformats.org/officeDocument/2006/relationships/image" Target="../media/image15.png"/><Relationship Id="rId2" Type="http://schemas.openxmlformats.org/officeDocument/2006/relationships/image" Target="../media/image67.png"/><Relationship Id="rId1" Type="http://schemas.openxmlformats.org/officeDocument/2006/relationships/hyperlink" Target="#Menu!A1"/><Relationship Id="rId6" Type="http://schemas.openxmlformats.org/officeDocument/2006/relationships/image" Target="../media/image1.png"/><Relationship Id="rId5" Type="http://schemas.openxmlformats.org/officeDocument/2006/relationships/image" Target="../media/image70.png"/><Relationship Id="rId10" Type="http://schemas.openxmlformats.org/officeDocument/2006/relationships/image" Target="../media/image72.png"/><Relationship Id="rId4" Type="http://schemas.openxmlformats.org/officeDocument/2006/relationships/image" Target="../media/image69.png"/><Relationship Id="rId9" Type="http://schemas.openxmlformats.org/officeDocument/2006/relationships/image" Target="../media/image7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3.pn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5.png"/><Relationship Id="rId7" Type="http://schemas.openxmlformats.org/officeDocument/2006/relationships/image" Target="../media/image79.png"/><Relationship Id="rId2" Type="http://schemas.openxmlformats.org/officeDocument/2006/relationships/image" Target="../media/image74.png"/><Relationship Id="rId1" Type="http://schemas.openxmlformats.org/officeDocument/2006/relationships/hyperlink" Target="#Menu!A1"/><Relationship Id="rId6" Type="http://schemas.openxmlformats.org/officeDocument/2006/relationships/image" Target="../media/image78.png"/><Relationship Id="rId5" Type="http://schemas.openxmlformats.org/officeDocument/2006/relationships/image" Target="../media/image77.png"/><Relationship Id="rId4" Type="http://schemas.openxmlformats.org/officeDocument/2006/relationships/image" Target="../media/image76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6.png"/><Relationship Id="rId3" Type="http://schemas.openxmlformats.org/officeDocument/2006/relationships/image" Target="../media/image81.png"/><Relationship Id="rId7" Type="http://schemas.openxmlformats.org/officeDocument/2006/relationships/image" Target="../media/image85.png"/><Relationship Id="rId2" Type="http://schemas.openxmlformats.org/officeDocument/2006/relationships/image" Target="../media/image80.png"/><Relationship Id="rId1" Type="http://schemas.openxmlformats.org/officeDocument/2006/relationships/hyperlink" Target="#Menu!A1"/><Relationship Id="rId6" Type="http://schemas.openxmlformats.org/officeDocument/2006/relationships/image" Target="../media/image84.png"/><Relationship Id="rId5" Type="http://schemas.openxmlformats.org/officeDocument/2006/relationships/image" Target="../media/image83.png"/><Relationship Id="rId10" Type="http://schemas.openxmlformats.org/officeDocument/2006/relationships/image" Target="../media/image88.png"/><Relationship Id="rId4" Type="http://schemas.openxmlformats.org/officeDocument/2006/relationships/image" Target="../media/image82.png"/><Relationship Id="rId9" Type="http://schemas.openxmlformats.org/officeDocument/2006/relationships/image" Target="../media/image87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0.png"/><Relationship Id="rId7" Type="http://schemas.openxmlformats.org/officeDocument/2006/relationships/image" Target="../media/image94.png"/><Relationship Id="rId2" Type="http://schemas.openxmlformats.org/officeDocument/2006/relationships/image" Target="../media/image89.png"/><Relationship Id="rId1" Type="http://schemas.openxmlformats.org/officeDocument/2006/relationships/hyperlink" Target="#Menu!A1"/><Relationship Id="rId6" Type="http://schemas.openxmlformats.org/officeDocument/2006/relationships/image" Target="../media/image93.png"/><Relationship Id="rId5" Type="http://schemas.openxmlformats.org/officeDocument/2006/relationships/image" Target="../media/image92.png"/><Relationship Id="rId4" Type="http://schemas.openxmlformats.org/officeDocument/2006/relationships/image" Target="../media/image91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1.png"/><Relationship Id="rId3" Type="http://schemas.openxmlformats.org/officeDocument/2006/relationships/image" Target="../media/image96.png"/><Relationship Id="rId7" Type="http://schemas.openxmlformats.org/officeDocument/2006/relationships/image" Target="../media/image100.png"/><Relationship Id="rId2" Type="http://schemas.openxmlformats.org/officeDocument/2006/relationships/image" Target="../media/image95.png"/><Relationship Id="rId1" Type="http://schemas.openxmlformats.org/officeDocument/2006/relationships/hyperlink" Target="#Menu!A1"/><Relationship Id="rId6" Type="http://schemas.openxmlformats.org/officeDocument/2006/relationships/image" Target="../media/image99.png"/><Relationship Id="rId11" Type="http://schemas.openxmlformats.org/officeDocument/2006/relationships/image" Target="../media/image104.png"/><Relationship Id="rId5" Type="http://schemas.openxmlformats.org/officeDocument/2006/relationships/image" Target="../media/image98.png"/><Relationship Id="rId10" Type="http://schemas.openxmlformats.org/officeDocument/2006/relationships/image" Target="../media/image103.png"/><Relationship Id="rId4" Type="http://schemas.openxmlformats.org/officeDocument/2006/relationships/image" Target="../media/image97.png"/><Relationship Id="rId9" Type="http://schemas.openxmlformats.org/officeDocument/2006/relationships/image" Target="../media/image10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png"/><Relationship Id="rId1" Type="http://schemas.openxmlformats.org/officeDocument/2006/relationships/hyperlink" Target="#Menu!A1"/><Relationship Id="rId6" Type="http://schemas.openxmlformats.org/officeDocument/2006/relationships/image" Target="../media/image109.png"/><Relationship Id="rId5" Type="http://schemas.openxmlformats.org/officeDocument/2006/relationships/image" Target="../media/image108.png"/><Relationship Id="rId4" Type="http://schemas.openxmlformats.org/officeDocument/2006/relationships/image" Target="../media/image107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2.png"/><Relationship Id="rId7" Type="http://schemas.openxmlformats.org/officeDocument/2006/relationships/image" Target="../media/image15.png"/><Relationship Id="rId2" Type="http://schemas.openxmlformats.org/officeDocument/2006/relationships/image" Target="../media/image11.png"/><Relationship Id="rId1" Type="http://schemas.openxmlformats.org/officeDocument/2006/relationships/hyperlink" Target="#Menu!A1"/><Relationship Id="rId6" Type="http://schemas.openxmlformats.org/officeDocument/2006/relationships/image" Target="../media/image1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hyperlink" Target="#Menu!A1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png"/><Relationship Id="rId3" Type="http://schemas.openxmlformats.org/officeDocument/2006/relationships/image" Target="../media/image23.png"/><Relationship Id="rId7" Type="http://schemas.openxmlformats.org/officeDocument/2006/relationships/image" Target="../media/image27.png"/><Relationship Id="rId2" Type="http://schemas.openxmlformats.org/officeDocument/2006/relationships/image" Target="../media/image15.png"/><Relationship Id="rId1" Type="http://schemas.openxmlformats.org/officeDocument/2006/relationships/hyperlink" Target="#Menu!A1"/><Relationship Id="rId6" Type="http://schemas.openxmlformats.org/officeDocument/2006/relationships/image" Target="../media/image26.png"/><Relationship Id="rId5" Type="http://schemas.openxmlformats.org/officeDocument/2006/relationships/image" Target="../media/image25.png"/><Relationship Id="rId4" Type="http://schemas.openxmlformats.org/officeDocument/2006/relationships/image" Target="../media/image24.png"/><Relationship Id="rId9" Type="http://schemas.openxmlformats.org/officeDocument/2006/relationships/image" Target="../media/image2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hyperlink" Target="#Menu!A1"/><Relationship Id="rId6" Type="http://schemas.openxmlformats.org/officeDocument/2006/relationships/image" Target="../media/image34.png"/><Relationship Id="rId5" Type="http://schemas.openxmlformats.org/officeDocument/2006/relationships/image" Target="../media/image33.png"/><Relationship Id="rId4" Type="http://schemas.openxmlformats.org/officeDocument/2006/relationships/image" Target="../media/image3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hyperlink" Target="#Menu!A1"/><Relationship Id="rId6" Type="http://schemas.openxmlformats.org/officeDocument/2006/relationships/image" Target="../media/image38.pn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3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4C43B-D92E-49EF-B1E1-79DFAD770EAA}"/>
            </a:ext>
          </a:extLst>
        </xdr:cNvPr>
        <xdr:cNvSpPr/>
      </xdr:nvSpPr>
      <xdr:spPr>
        <a:xfrm>
          <a:off x="7877175" y="952500"/>
          <a:ext cx="6096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" name="Rounded Rectangl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AF638-2160-467E-9C5D-1204FDFF270D}"/>
            </a:ext>
          </a:extLst>
        </xdr:cNvPr>
        <xdr:cNvSpPr/>
      </xdr:nvSpPr>
      <xdr:spPr>
        <a:xfrm>
          <a:off x="7877175" y="1143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Rounded 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38CE54-784B-491A-8371-1790B7598D30}"/>
            </a:ext>
          </a:extLst>
        </xdr:cNvPr>
        <xdr:cNvSpPr/>
      </xdr:nvSpPr>
      <xdr:spPr>
        <a:xfrm>
          <a:off x="6191250" y="1143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6" name="Rounded Rectangl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078AC-82C1-4ED4-B5FC-1BF31505A4C5}"/>
            </a:ext>
          </a:extLst>
        </xdr:cNvPr>
        <xdr:cNvSpPr/>
      </xdr:nvSpPr>
      <xdr:spPr>
        <a:xfrm>
          <a:off x="6191250" y="1333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7" name="Rounded Rectangl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E218309-D5CA-42D3-B92C-7DA2999897FF}"/>
            </a:ext>
          </a:extLst>
        </xdr:cNvPr>
        <xdr:cNvSpPr/>
      </xdr:nvSpPr>
      <xdr:spPr>
        <a:xfrm>
          <a:off x="5581650" y="1524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AB1086-0659-4B50-AE49-558980CEFBEA}"/>
            </a:ext>
          </a:extLst>
        </xdr:cNvPr>
        <xdr:cNvSpPr/>
      </xdr:nvSpPr>
      <xdr:spPr>
        <a:xfrm>
          <a:off x="5581650" y="1714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BACCD2-7986-4B66-AEF9-BCEC0B8BB14F}"/>
            </a:ext>
          </a:extLst>
        </xdr:cNvPr>
        <xdr:cNvSpPr/>
      </xdr:nvSpPr>
      <xdr:spPr>
        <a:xfrm>
          <a:off x="5581650" y="1905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BBF220-CFD4-429B-9897-0DAC859DE831}"/>
            </a:ext>
          </a:extLst>
        </xdr:cNvPr>
        <xdr:cNvSpPr/>
      </xdr:nvSpPr>
      <xdr:spPr>
        <a:xfrm>
          <a:off x="5581650" y="1905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Rounded Rectangl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0F4569-9575-4BB2-856F-C264D3608674}"/>
            </a:ext>
          </a:extLst>
        </xdr:cNvPr>
        <xdr:cNvSpPr/>
      </xdr:nvSpPr>
      <xdr:spPr>
        <a:xfrm>
          <a:off x="5581650" y="1905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2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94BABC-C373-44C5-9110-A1E5BF61E3CB}"/>
            </a:ext>
          </a:extLst>
        </xdr:cNvPr>
        <xdr:cNvSpPr/>
      </xdr:nvSpPr>
      <xdr:spPr>
        <a:xfrm>
          <a:off x="5581650" y="1905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3" name="Rounded Rectangl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26E1EE-169B-43CF-9627-82D444CF1A8C}"/>
            </a:ext>
          </a:extLst>
        </xdr:cNvPr>
        <xdr:cNvSpPr/>
      </xdr:nvSpPr>
      <xdr:spPr>
        <a:xfrm>
          <a:off x="5581650" y="1905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4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F6952C-5510-4C5F-A309-1AB10A934175}"/>
            </a:ext>
          </a:extLst>
        </xdr:cNvPr>
        <xdr:cNvSpPr/>
      </xdr:nvSpPr>
      <xdr:spPr>
        <a:xfrm>
          <a:off x="5581650" y="2286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5" name="Rounded Rectangl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9711E93-7A38-4983-A77E-5E652A96B110}"/>
            </a:ext>
          </a:extLst>
        </xdr:cNvPr>
        <xdr:cNvSpPr/>
      </xdr:nvSpPr>
      <xdr:spPr>
        <a:xfrm>
          <a:off x="5581650" y="2286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6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09A7B2-7A4E-46C8-B5D1-58D628A16A2F}"/>
            </a:ext>
          </a:extLst>
        </xdr:cNvPr>
        <xdr:cNvSpPr/>
      </xdr:nvSpPr>
      <xdr:spPr>
        <a:xfrm>
          <a:off x="5581650" y="2476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" name="Rounded Rectangl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508E0FE-5DC4-4F65-95DC-877574208D23}"/>
            </a:ext>
          </a:extLst>
        </xdr:cNvPr>
        <xdr:cNvSpPr/>
      </xdr:nvSpPr>
      <xdr:spPr>
        <a:xfrm>
          <a:off x="5581650" y="2476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8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971589-8D0F-4A06-B570-B979ACF24F2C}"/>
            </a:ext>
          </a:extLst>
        </xdr:cNvPr>
        <xdr:cNvSpPr/>
      </xdr:nvSpPr>
      <xdr:spPr>
        <a:xfrm>
          <a:off x="5581650" y="2667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9" name="Rounded Rectangl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4F4C2EA-896B-4A14-BFFD-D88DD99170AE}"/>
            </a:ext>
          </a:extLst>
        </xdr:cNvPr>
        <xdr:cNvSpPr/>
      </xdr:nvSpPr>
      <xdr:spPr>
        <a:xfrm>
          <a:off x="5581650" y="2667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24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BBE6E54-65BB-4D9F-A1C6-74B3AF901E2F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25" name="Rounded Rectangl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25AFE62-F6F6-4CEB-9624-168C3C9E21CB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26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94B4A6-B1F7-4DBD-B403-62F2C5A7E2ED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27" name="Rounded Rectangl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46560A2-7C06-49A4-9777-55E3B22B2F5F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8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69BAC8-8E15-47F0-A24C-0199AD962C7B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9" name="Rounded Rectangl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A1C858F-8CDE-4A1B-8C08-920EF65C3AB3}"/>
            </a:ext>
          </a:extLst>
        </xdr:cNvPr>
        <xdr:cNvSpPr/>
      </xdr:nvSpPr>
      <xdr:spPr>
        <a:xfrm>
          <a:off x="5581650" y="3048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711E728-9D8E-4E07-B1DA-33EBF9F3D174}"/>
            </a:ext>
          </a:extLst>
        </xdr:cNvPr>
        <xdr:cNvSpPr/>
      </xdr:nvSpPr>
      <xdr:spPr>
        <a:xfrm>
          <a:off x="5581650" y="3619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1" name="Rounded Rectangle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4AF2E77-ECE1-42A0-879D-6C95C95227C7}"/>
            </a:ext>
          </a:extLst>
        </xdr:cNvPr>
        <xdr:cNvSpPr/>
      </xdr:nvSpPr>
      <xdr:spPr>
        <a:xfrm>
          <a:off x="5581650" y="36195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2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466B813-32AC-4580-861C-3C009A7B8455}"/>
            </a:ext>
          </a:extLst>
        </xdr:cNvPr>
        <xdr:cNvSpPr/>
      </xdr:nvSpPr>
      <xdr:spPr>
        <a:xfrm>
          <a:off x="5581650" y="3810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3" name="Rounded Rectangle 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D7D4383-BDF9-4D80-A1E8-7C0E97B5AD01}"/>
            </a:ext>
          </a:extLst>
        </xdr:cNvPr>
        <xdr:cNvSpPr/>
      </xdr:nvSpPr>
      <xdr:spPr>
        <a:xfrm>
          <a:off x="5581650" y="3810000"/>
          <a:ext cx="952500" cy="190500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 editAs="oneCell">
    <xdr:from>
      <xdr:col>6</xdr:col>
      <xdr:colOff>35943</xdr:colOff>
      <xdr:row>4</xdr:row>
      <xdr:rowOff>152760</xdr:rowOff>
    </xdr:from>
    <xdr:to>
      <xdr:col>7</xdr:col>
      <xdr:colOff>453455</xdr:colOff>
      <xdr:row>8</xdr:row>
      <xdr:rowOff>68560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ECBCF05C-C96C-4CD7-A768-7B0E2AD88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188679" y="907571"/>
          <a:ext cx="1028550" cy="67061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5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F68D898-EB24-49A3-9D15-7D2DC6D08A44}"/>
            </a:ext>
          </a:extLst>
        </xdr:cNvPr>
        <xdr:cNvSpPr/>
      </xdr:nvSpPr>
      <xdr:spPr>
        <a:xfrm>
          <a:off x="5589198" y="2830542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6" name="Rounded Rectangle 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FA34A7B-89C1-4F55-AF3D-2CDC59A3797C}"/>
            </a:ext>
          </a:extLst>
        </xdr:cNvPr>
        <xdr:cNvSpPr/>
      </xdr:nvSpPr>
      <xdr:spPr>
        <a:xfrm>
          <a:off x="5589198" y="2830542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7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A8B151-8D0A-499E-8113-231924BBA94E}"/>
            </a:ext>
          </a:extLst>
        </xdr:cNvPr>
        <xdr:cNvSpPr/>
      </xdr:nvSpPr>
      <xdr:spPr>
        <a:xfrm>
          <a:off x="5589198" y="3019245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8" name="Rounded Rectangle 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29FCA0C-9F05-4724-88F5-2F3ACD1C2FFF}"/>
            </a:ext>
          </a:extLst>
        </xdr:cNvPr>
        <xdr:cNvSpPr/>
      </xdr:nvSpPr>
      <xdr:spPr>
        <a:xfrm>
          <a:off x="5589198" y="3019245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39" name="Rounded Rectangle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2CEBC63-D0EF-4E96-B864-7CCCC2875478}"/>
            </a:ext>
          </a:extLst>
        </xdr:cNvPr>
        <xdr:cNvSpPr/>
      </xdr:nvSpPr>
      <xdr:spPr>
        <a:xfrm>
          <a:off x="5589198" y="339665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0" name="Rounded Rectangl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AB79FA2-2DDD-4E7D-B7FE-3D6B5C9B0698}"/>
            </a:ext>
          </a:extLst>
        </xdr:cNvPr>
        <xdr:cNvSpPr/>
      </xdr:nvSpPr>
      <xdr:spPr>
        <a:xfrm>
          <a:off x="5589198" y="339665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41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677FD4-64A7-4CE8-A395-F535495F6C4B}"/>
            </a:ext>
          </a:extLst>
        </xdr:cNvPr>
        <xdr:cNvSpPr/>
      </xdr:nvSpPr>
      <xdr:spPr>
        <a:xfrm>
          <a:off x="5589198" y="3962759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42" name="Rounded Rectangle 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D428336-661B-41CB-BA75-CF33FDDC817F}"/>
            </a:ext>
          </a:extLst>
        </xdr:cNvPr>
        <xdr:cNvSpPr/>
      </xdr:nvSpPr>
      <xdr:spPr>
        <a:xfrm>
          <a:off x="5589198" y="3962759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43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809A9A-1C9D-444B-905B-673241E4E1B6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44" name="Rounded Rectangle 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579D68F1-0AE5-4BDC-94E8-1E0F37D0B029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5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AC02E49-D163-46D7-B458-06AB038B3EFE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6" name="Rounded Rectangle 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CFC873A2-2D4A-431C-A933-F0F70CCA0B77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7" name="Rounded Rectangl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BAF221-571D-4BD1-93FC-885D8306E637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8" name="Rounded Rectangle 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936663F5-E8CD-4F93-8726-7715B4576C06}"/>
            </a:ext>
          </a:extLst>
        </xdr:cNvPr>
        <xdr:cNvSpPr/>
      </xdr:nvSpPr>
      <xdr:spPr>
        <a:xfrm>
          <a:off x="5589198" y="4717571"/>
          <a:ext cx="952500" cy="188703"/>
        </a:xfrm>
        <a:prstGeom prst="roundRect">
          <a:avLst/>
        </a:prstGeom>
        <a:solidFill>
          <a:srgbClr val="FFFFE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Go to tab</a:t>
          </a:r>
        </a:p>
      </xdr:txBody>
    </xdr:sp>
    <xdr:clientData/>
  </xdr:twoCellAnchor>
  <xdr:twoCellAnchor editAs="oneCell">
    <xdr:from>
      <xdr:col>5</xdr:col>
      <xdr:colOff>503206</xdr:colOff>
      <xdr:row>9</xdr:row>
      <xdr:rowOff>0</xdr:rowOff>
    </xdr:from>
    <xdr:to>
      <xdr:col>8</xdr:col>
      <xdr:colOff>303963</xdr:colOff>
      <xdr:row>13</xdr:row>
      <xdr:rowOff>153571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F48BD65-C480-4150-B23D-FA1DB0AFC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044904" y="1698325"/>
          <a:ext cx="1633870" cy="9083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FE60B4-4A6C-4E3C-881E-B6FF25E0F73E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10</xdr:col>
      <xdr:colOff>119784</xdr:colOff>
      <xdr:row>6</xdr:row>
      <xdr:rowOff>106613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EFF971-3A09-4493-9E5C-9D6E436E0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1952898" cy="2953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33C59-355D-4233-BB5E-9667D77E8D82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3BA4F-9063-4838-BE78-F2BE31BD023D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12</xdr:col>
      <xdr:colOff>161744</xdr:colOff>
      <xdr:row>7</xdr:row>
      <xdr:rowOff>161745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3BBB5A-AB0C-4254-B968-F32D004DE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3216933" cy="5391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EE11B-367E-4CAC-8BD7-2A195A62133B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170121</xdr:colOff>
      <xdr:row>10</xdr:row>
      <xdr:rowOff>152014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95C5D-D505-413B-8768-98183A8C6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781159" cy="109552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53914</xdr:rowOff>
    </xdr:from>
    <xdr:to>
      <xdr:col>7</xdr:col>
      <xdr:colOff>552527</xdr:colOff>
      <xdr:row>14</xdr:row>
      <xdr:rowOff>86141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CD0695-7677-452D-B71F-C8C2B63F5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3279834"/>
          <a:ext cx="552527" cy="40963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F3A7A-BBBD-4348-ADBD-83D5E9EDCF43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10</xdr:col>
      <xdr:colOff>434152</xdr:colOff>
      <xdr:row>7</xdr:row>
      <xdr:rowOff>3647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EAE81C-EEE4-4E85-89FA-A40074A7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2267266" cy="381053"/>
        </a:xfrm>
        <a:prstGeom prst="rect">
          <a:avLst/>
        </a:prstGeom>
      </xdr:spPr>
    </xdr:pic>
    <xdr:clientData/>
  </xdr:twoCellAnchor>
  <xdr:twoCellAnchor editAs="oneCell">
    <xdr:from>
      <xdr:col>7</xdr:col>
      <xdr:colOff>80873</xdr:colOff>
      <xdr:row>14</xdr:row>
      <xdr:rowOff>2</xdr:rowOff>
    </xdr:from>
    <xdr:to>
      <xdr:col>10</xdr:col>
      <xdr:colOff>458278</xdr:colOff>
      <xdr:row>15</xdr:row>
      <xdr:rowOff>185719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4CB7F6-5BB1-42C9-94FD-D678ADD46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46698" y="2659813"/>
          <a:ext cx="2210519" cy="37442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140098</xdr:colOff>
      <xdr:row>19</xdr:row>
      <xdr:rowOff>20792</xdr:rowOff>
    </xdr:from>
    <xdr:to>
      <xdr:col>8</xdr:col>
      <xdr:colOff>354125</xdr:colOff>
      <xdr:row>20</xdr:row>
      <xdr:rowOff>68170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D3C719-EC10-445B-BA50-26EAFA38E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26206" y="3624117"/>
          <a:ext cx="1004782" cy="236081"/>
        </a:xfrm>
        <a:prstGeom prst="rect">
          <a:avLst/>
        </a:prstGeom>
      </xdr:spPr>
    </xdr:pic>
    <xdr:clientData/>
  </xdr:twoCellAnchor>
  <xdr:twoCellAnchor editAs="oneCell">
    <xdr:from>
      <xdr:col>6</xdr:col>
      <xdr:colOff>152760</xdr:colOff>
      <xdr:row>8</xdr:row>
      <xdr:rowOff>0</xdr:rowOff>
    </xdr:from>
    <xdr:to>
      <xdr:col>8</xdr:col>
      <xdr:colOff>224646</xdr:colOff>
      <xdr:row>10</xdr:row>
      <xdr:rowOff>68103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425506-7FA8-44C8-9EA6-15A1EDA0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38868" y="1527594"/>
          <a:ext cx="862641" cy="445509"/>
        </a:xfrm>
        <a:prstGeom prst="rect">
          <a:avLst/>
        </a:prstGeom>
      </xdr:spPr>
    </xdr:pic>
    <xdr:clientData/>
  </xdr:twoCellAnchor>
  <xdr:twoCellAnchor editAs="oneCell">
    <xdr:from>
      <xdr:col>6</xdr:col>
      <xdr:colOff>177266</xdr:colOff>
      <xdr:row>21</xdr:row>
      <xdr:rowOff>145751</xdr:rowOff>
    </xdr:from>
    <xdr:to>
      <xdr:col>8</xdr:col>
      <xdr:colOff>415799</xdr:colOff>
      <xdr:row>22</xdr:row>
      <xdr:rowOff>176273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1D1DCFE-EC61-4672-B0C3-7CB3E05A0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63374" y="4126482"/>
          <a:ext cx="1029288" cy="219225"/>
        </a:xfrm>
        <a:prstGeom prst="rect">
          <a:avLst/>
        </a:prstGeom>
      </xdr:spPr>
    </xdr:pic>
    <xdr:clientData/>
  </xdr:twoCellAnchor>
  <xdr:twoCellAnchor editAs="oneCell">
    <xdr:from>
      <xdr:col>7</xdr:col>
      <xdr:colOff>8986</xdr:colOff>
      <xdr:row>24</xdr:row>
      <xdr:rowOff>0</xdr:rowOff>
    </xdr:from>
    <xdr:to>
      <xdr:col>8</xdr:col>
      <xdr:colOff>386392</xdr:colOff>
      <xdr:row>29</xdr:row>
      <xdr:rowOff>13215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8AE85E4-6C51-49AF-A6A0-349357915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74811" y="4546840"/>
          <a:ext cx="988444" cy="95672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1</xdr:rowOff>
    </xdr:from>
    <xdr:to>
      <xdr:col>7</xdr:col>
      <xdr:colOff>305519</xdr:colOff>
      <xdr:row>32</xdr:row>
      <xdr:rowOff>115168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2E9EC57-9A1B-4D3F-831E-76B7D19F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65825" y="5679058"/>
          <a:ext cx="305519" cy="49257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</xdr:row>
      <xdr:rowOff>1</xdr:rowOff>
    </xdr:from>
    <xdr:to>
      <xdr:col>7</xdr:col>
      <xdr:colOff>256482</xdr:colOff>
      <xdr:row>44</xdr:row>
      <xdr:rowOff>107832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D3938E2-41D9-43B3-9A06-6D25887DB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65825" y="7377383"/>
          <a:ext cx="256482" cy="485236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45</xdr:row>
      <xdr:rowOff>1</xdr:rowOff>
    </xdr:from>
    <xdr:to>
      <xdr:col>8</xdr:col>
      <xdr:colOff>260591</xdr:colOff>
      <xdr:row>46</xdr:row>
      <xdr:rowOff>61274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6A377E5-5C6F-4BC6-9CA8-5C87CE04E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65826" y="7943492"/>
          <a:ext cx="871628" cy="249976"/>
        </a:xfrm>
        <a:prstGeom prst="rect">
          <a:avLst/>
        </a:prstGeom>
      </xdr:spPr>
    </xdr:pic>
    <xdr:clientData/>
  </xdr:twoCellAnchor>
  <xdr:twoCellAnchor editAs="oneCell">
    <xdr:from>
      <xdr:col>6</xdr:col>
      <xdr:colOff>172981</xdr:colOff>
      <xdr:row>34</xdr:row>
      <xdr:rowOff>448</xdr:rowOff>
    </xdr:from>
    <xdr:to>
      <xdr:col>8</xdr:col>
      <xdr:colOff>518935</xdr:colOff>
      <xdr:row>34</xdr:row>
      <xdr:rowOff>188372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EEEA30-8F89-445B-8CDE-C319762BE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59089" y="6434316"/>
          <a:ext cx="1136709" cy="1879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08FD47-4C34-4235-AF98-5D19E61778A9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26958</xdr:colOff>
      <xdr:row>24</xdr:row>
      <xdr:rowOff>161746</xdr:rowOff>
    </xdr:from>
    <xdr:to>
      <xdr:col>8</xdr:col>
      <xdr:colOff>440307</xdr:colOff>
      <xdr:row>26</xdr:row>
      <xdr:rowOff>33757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511734C-E522-4C96-A940-092491CAB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2783" y="4519883"/>
          <a:ext cx="1024387" cy="249416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8</xdr:row>
      <xdr:rowOff>0</xdr:rowOff>
    </xdr:from>
    <xdr:to>
      <xdr:col>10</xdr:col>
      <xdr:colOff>323491</xdr:colOff>
      <xdr:row>9</xdr:row>
      <xdr:rowOff>1750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1426D3F-1889-4F94-85C1-0CABCFCD1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6" y="1527594"/>
          <a:ext cx="2156604" cy="19045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481431</xdr:colOff>
      <xdr:row>24</xdr:row>
      <xdr:rowOff>8986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A0E876A-5438-4A54-AA9B-933ECF35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5825" y="2848514"/>
          <a:ext cx="1092469" cy="1518609"/>
        </a:xfrm>
        <a:prstGeom prst="rect">
          <a:avLst/>
        </a:prstGeom>
      </xdr:spPr>
    </xdr:pic>
    <xdr:clientData/>
  </xdr:twoCellAnchor>
  <xdr:twoCellAnchor editAs="oneCell">
    <xdr:from>
      <xdr:col>9</xdr:col>
      <xdr:colOff>584081</xdr:colOff>
      <xdr:row>18</xdr:row>
      <xdr:rowOff>134787</xdr:rowOff>
    </xdr:from>
    <xdr:to>
      <xdr:col>11</xdr:col>
      <xdr:colOff>568985</xdr:colOff>
      <xdr:row>22</xdr:row>
      <xdr:rowOff>35943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2DC9B71-4479-4204-A429-E189A4675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71982" y="3360707"/>
          <a:ext cx="1206979" cy="655967"/>
        </a:xfrm>
        <a:prstGeom prst="rect">
          <a:avLst/>
        </a:prstGeom>
      </xdr:spPr>
    </xdr:pic>
    <xdr:clientData/>
  </xdr:twoCellAnchor>
  <xdr:twoCellAnchor editAs="oneCell">
    <xdr:from>
      <xdr:col>6</xdr:col>
      <xdr:colOff>179716</xdr:colOff>
      <xdr:row>5</xdr:row>
      <xdr:rowOff>26958</xdr:rowOff>
    </xdr:from>
    <xdr:to>
      <xdr:col>8</xdr:col>
      <xdr:colOff>413348</xdr:colOff>
      <xdr:row>6</xdr:row>
      <xdr:rowOff>87671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D05217E-40B8-4516-A30A-665347CB5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4" y="988444"/>
          <a:ext cx="1024387" cy="249416"/>
        </a:xfrm>
        <a:prstGeom prst="rect">
          <a:avLst/>
        </a:prstGeom>
      </xdr:spPr>
    </xdr:pic>
    <xdr:clientData/>
  </xdr:twoCellAnchor>
  <xdr:twoCellAnchor editAs="oneCell">
    <xdr:from>
      <xdr:col>7</xdr:col>
      <xdr:colOff>53915</xdr:colOff>
      <xdr:row>30</xdr:row>
      <xdr:rowOff>35944</xdr:rowOff>
    </xdr:from>
    <xdr:to>
      <xdr:col>8</xdr:col>
      <xdr:colOff>428820</xdr:colOff>
      <xdr:row>31</xdr:row>
      <xdr:rowOff>44931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86D6D5B-958F-4543-8574-98A29907E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19740" y="5526298"/>
          <a:ext cx="985943" cy="197689"/>
        </a:xfrm>
        <a:prstGeom prst="rect">
          <a:avLst/>
        </a:prstGeom>
      </xdr:spPr>
    </xdr:pic>
    <xdr:clientData/>
  </xdr:twoCellAnchor>
  <xdr:twoCellAnchor editAs="oneCell">
    <xdr:from>
      <xdr:col>7</xdr:col>
      <xdr:colOff>62902</xdr:colOff>
      <xdr:row>32</xdr:row>
      <xdr:rowOff>0</xdr:rowOff>
    </xdr:from>
    <xdr:to>
      <xdr:col>8</xdr:col>
      <xdr:colOff>437807</xdr:colOff>
      <xdr:row>33</xdr:row>
      <xdr:rowOff>8986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F815D80-C783-459C-9974-E49CB831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28727" y="6056462"/>
          <a:ext cx="985943" cy="1976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B0980-47E1-4FAC-BA61-48E93A77B9CA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188702</xdr:colOff>
      <xdr:row>23</xdr:row>
      <xdr:rowOff>188702</xdr:rowOff>
    </xdr:from>
    <xdr:to>
      <xdr:col>9</xdr:col>
      <xdr:colOff>53914</xdr:colOff>
      <xdr:row>34</xdr:row>
      <xdr:rowOff>1745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90CE3-0B12-4C25-85F4-E80D5A489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4527" y="4546839"/>
          <a:ext cx="1087288" cy="18887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9</xdr:col>
      <xdr:colOff>187821</xdr:colOff>
      <xdr:row>22</xdr:row>
      <xdr:rowOff>116741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99303C-5780-4326-890F-816A3F1C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961486"/>
          <a:ext cx="1409897" cy="3324689"/>
        </a:xfrm>
        <a:prstGeom prst="rect">
          <a:avLst/>
        </a:prstGeom>
      </xdr:spPr>
    </xdr:pic>
    <xdr:clientData/>
  </xdr:twoCellAnchor>
  <xdr:twoCellAnchor editAs="oneCell">
    <xdr:from>
      <xdr:col>7</xdr:col>
      <xdr:colOff>188703</xdr:colOff>
      <xdr:row>35</xdr:row>
      <xdr:rowOff>0</xdr:rowOff>
    </xdr:from>
    <xdr:to>
      <xdr:col>8</xdr:col>
      <xdr:colOff>260590</xdr:colOff>
      <xdr:row>36</xdr:row>
      <xdr:rowOff>14886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70907E-8CDE-4C14-B162-3DD5EF758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54528" y="6622571"/>
          <a:ext cx="682925" cy="203589"/>
        </a:xfrm>
        <a:prstGeom prst="rect">
          <a:avLst/>
        </a:prstGeom>
      </xdr:spPr>
    </xdr:pic>
    <xdr:clientData/>
  </xdr:twoCellAnchor>
  <xdr:twoCellAnchor editAs="oneCell">
    <xdr:from>
      <xdr:col>7</xdr:col>
      <xdr:colOff>197687</xdr:colOff>
      <xdr:row>36</xdr:row>
      <xdr:rowOff>161744</xdr:rowOff>
    </xdr:from>
    <xdr:to>
      <xdr:col>9</xdr:col>
      <xdr:colOff>201790</xdr:colOff>
      <xdr:row>37</xdr:row>
      <xdr:rowOff>170732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28423A-96AA-48CC-93E3-A5689C64A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63512" y="6973018"/>
          <a:ext cx="1226179" cy="197690"/>
        </a:xfrm>
        <a:prstGeom prst="rect">
          <a:avLst/>
        </a:prstGeom>
      </xdr:spPr>
    </xdr:pic>
    <xdr:clientData/>
  </xdr:twoCellAnchor>
  <xdr:twoCellAnchor editAs="oneCell">
    <xdr:from>
      <xdr:col>7</xdr:col>
      <xdr:colOff>188701</xdr:colOff>
      <xdr:row>38</xdr:row>
      <xdr:rowOff>161745</xdr:rowOff>
    </xdr:from>
    <xdr:to>
      <xdr:col>8</xdr:col>
      <xdr:colOff>332475</xdr:colOff>
      <xdr:row>39</xdr:row>
      <xdr:rowOff>187093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0474574-FE70-4FDF-8FD4-7030D3FC1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54526" y="7350424"/>
          <a:ext cx="754812" cy="214051"/>
        </a:xfrm>
        <a:prstGeom prst="rect">
          <a:avLst/>
        </a:prstGeom>
      </xdr:spPr>
    </xdr:pic>
    <xdr:clientData/>
  </xdr:twoCellAnchor>
  <xdr:twoCellAnchor editAs="oneCell">
    <xdr:from>
      <xdr:col>7</xdr:col>
      <xdr:colOff>188705</xdr:colOff>
      <xdr:row>40</xdr:row>
      <xdr:rowOff>134789</xdr:rowOff>
    </xdr:from>
    <xdr:to>
      <xdr:col>9</xdr:col>
      <xdr:colOff>214830</xdr:colOff>
      <xdr:row>42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E5934C4-8A6A-4606-873D-EC0841B3D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54530" y="7700874"/>
          <a:ext cx="1248201" cy="2426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816EE-15FF-4F44-B697-42E13E090EFD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352474</xdr:colOff>
      <xdr:row>8</xdr:row>
      <xdr:rowOff>43577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795E9D0-FA5E-41BE-9207-979792109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352474" cy="6096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188702</xdr:rowOff>
    </xdr:from>
    <xdr:to>
      <xdr:col>7</xdr:col>
      <xdr:colOff>523948</xdr:colOff>
      <xdr:row>16</xdr:row>
      <xdr:rowOff>72155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F40BB36-5D37-470A-BB4B-A0098760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2471108"/>
          <a:ext cx="523948" cy="638264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8</xdr:row>
      <xdr:rowOff>107830</xdr:rowOff>
    </xdr:from>
    <xdr:to>
      <xdr:col>12</xdr:col>
      <xdr:colOff>215661</xdr:colOff>
      <xdr:row>10</xdr:row>
      <xdr:rowOff>170731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2D178F0-DFF3-4B05-AE9A-8EDDFC68D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5826" y="1635424"/>
          <a:ext cx="3270849" cy="4403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1D1B4-4B9C-4294-BAC2-5528F5A84560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53915</xdr:colOff>
      <xdr:row>8</xdr:row>
      <xdr:rowOff>26958</xdr:rowOff>
    </xdr:from>
    <xdr:to>
      <xdr:col>10</xdr:col>
      <xdr:colOff>116541</xdr:colOff>
      <xdr:row>9</xdr:row>
      <xdr:rowOff>162150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15F8C2-06F0-4644-B6E1-D3BE5C71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9740" y="988444"/>
          <a:ext cx="1895740" cy="323895"/>
        </a:xfrm>
        <a:prstGeom prst="rect">
          <a:avLst/>
        </a:prstGeom>
      </xdr:spPr>
    </xdr:pic>
    <xdr:clientData/>
  </xdr:twoCellAnchor>
  <xdr:twoCellAnchor editAs="oneCell">
    <xdr:from>
      <xdr:col>6</xdr:col>
      <xdr:colOff>179716</xdr:colOff>
      <xdr:row>21</xdr:row>
      <xdr:rowOff>98845</xdr:rowOff>
    </xdr:from>
    <xdr:to>
      <xdr:col>8</xdr:col>
      <xdr:colOff>227278</xdr:colOff>
      <xdr:row>27</xdr:row>
      <xdr:rowOff>62900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8B64DA-F850-4BF0-8574-62A9764D0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4" y="4079576"/>
          <a:ext cx="838317" cy="1096272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29</xdr:row>
      <xdr:rowOff>53915</xdr:rowOff>
    </xdr:from>
    <xdr:to>
      <xdr:col>8</xdr:col>
      <xdr:colOff>449294</xdr:colOff>
      <xdr:row>40</xdr:row>
      <xdr:rowOff>113780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3FB8AEC-C95C-444F-B00F-FA03F398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5826" y="5544269"/>
          <a:ext cx="1060331" cy="2135596"/>
        </a:xfrm>
        <a:prstGeom prst="rect">
          <a:avLst/>
        </a:prstGeom>
      </xdr:spPr>
    </xdr:pic>
    <xdr:clientData/>
  </xdr:twoCellAnchor>
  <xdr:twoCellAnchor editAs="oneCell">
    <xdr:from>
      <xdr:col>5</xdr:col>
      <xdr:colOff>4120116</xdr:colOff>
      <xdr:row>41</xdr:row>
      <xdr:rowOff>98844</xdr:rowOff>
    </xdr:from>
    <xdr:to>
      <xdr:col>12</xdr:col>
      <xdr:colOff>80874</xdr:colOff>
      <xdr:row>43</xdr:row>
      <xdr:rowOff>53915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94905BB-51BE-4F82-AEB9-12A954405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37946" y="7853632"/>
          <a:ext cx="3463942" cy="332476"/>
        </a:xfrm>
        <a:prstGeom prst="rect">
          <a:avLst/>
        </a:prstGeom>
      </xdr:spPr>
    </xdr:pic>
    <xdr:clientData/>
  </xdr:twoCellAnchor>
  <xdr:twoCellAnchor>
    <xdr:from>
      <xdr:col>3</xdr:col>
      <xdr:colOff>242617</xdr:colOff>
      <xdr:row>4</xdr:row>
      <xdr:rowOff>143772</xdr:rowOff>
    </xdr:from>
    <xdr:to>
      <xdr:col>5</xdr:col>
      <xdr:colOff>3055188</xdr:colOff>
      <xdr:row>7</xdr:row>
      <xdr:rowOff>107829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C963CCDB-B10F-4236-88B5-CCDAF8539EC9}"/>
            </a:ext>
          </a:extLst>
        </xdr:cNvPr>
        <xdr:cNvSpPr/>
      </xdr:nvSpPr>
      <xdr:spPr>
        <a:xfrm>
          <a:off x="620023" y="916555"/>
          <a:ext cx="6352995" cy="530166"/>
        </a:xfrm>
        <a:prstGeom prst="roundRect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save</a:t>
          </a:r>
          <a:r>
            <a:rPr lang="en-A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file before this exercise, as creating/deleting and several other actions cannot be undone, without reverting to the last saved file.</a:t>
          </a:r>
        </a:p>
      </xdr:txBody>
    </xdr:sp>
    <xdr:clientData/>
  </xdr:twoCellAnchor>
  <xdr:twoCellAnchor editAs="oneCell">
    <xdr:from>
      <xdr:col>7</xdr:col>
      <xdr:colOff>57150</xdr:colOff>
      <xdr:row>55</xdr:row>
      <xdr:rowOff>142875</xdr:rowOff>
    </xdr:from>
    <xdr:to>
      <xdr:col>8</xdr:col>
      <xdr:colOff>476250</xdr:colOff>
      <xdr:row>59</xdr:row>
      <xdr:rowOff>56877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74E6FB8-57F4-4C89-BB43-C552D813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39000" y="6638925"/>
          <a:ext cx="1028700" cy="67600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254231</xdr:colOff>
      <xdr:row>20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972DE-53D9-40D2-AA65-EFF7BCDF4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81850" y="3638550"/>
          <a:ext cx="86383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18</xdr:row>
      <xdr:rowOff>190499</xdr:rowOff>
    </xdr:from>
    <xdr:to>
      <xdr:col>10</xdr:col>
      <xdr:colOff>370511</xdr:colOff>
      <xdr:row>20</xdr:row>
      <xdr:rowOff>66675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53F2AE2-BFA6-40DF-81A3-E4AC1036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62875" y="3638549"/>
          <a:ext cx="1618286" cy="2571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24520</xdr:colOff>
      <xdr:row>12</xdr:row>
      <xdr:rowOff>154245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533CD8-65B5-45FF-8044-93404C10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65825" y="2093703"/>
          <a:ext cx="1857634" cy="3429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12</xdr:col>
      <xdr:colOff>179717</xdr:colOff>
      <xdr:row>14</xdr:row>
      <xdr:rowOff>173920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1EF789-4C18-4F52-9B7B-702A73AE9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65825" y="2659811"/>
          <a:ext cx="3234906" cy="17392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87B2B-699B-4F7D-9FAB-4FDE7DC30A6A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53915</xdr:colOff>
      <xdr:row>6</xdr:row>
      <xdr:rowOff>26958</xdr:rowOff>
    </xdr:from>
    <xdr:to>
      <xdr:col>8</xdr:col>
      <xdr:colOff>122389</xdr:colOff>
      <xdr:row>8</xdr:row>
      <xdr:rowOff>170732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A6CF90-FC3B-4B5D-B1B4-EB40F833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9740" y="1177147"/>
          <a:ext cx="679512" cy="52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7641D-89E6-47B3-B9DD-C429C60CA780}"/>
            </a:ext>
          </a:extLst>
        </xdr:cNvPr>
        <xdr:cNvSpPr/>
      </xdr:nvSpPr>
      <xdr:spPr>
        <a:xfrm>
          <a:off x="11258550" y="152400"/>
          <a:ext cx="2381250" cy="22860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47624</xdr:colOff>
      <xdr:row>5</xdr:row>
      <xdr:rowOff>38100</xdr:rowOff>
    </xdr:from>
    <xdr:to>
      <xdr:col>12</xdr:col>
      <xdr:colOff>95682</xdr:colOff>
      <xdr:row>5</xdr:row>
      <xdr:rowOff>361995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ADA11-6F29-463E-B23E-228C2E5B0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2799" y="1562100"/>
          <a:ext cx="3096058" cy="32389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13</xdr:row>
      <xdr:rowOff>0</xdr:rowOff>
    </xdr:from>
    <xdr:to>
      <xdr:col>8</xdr:col>
      <xdr:colOff>571653</xdr:colOff>
      <xdr:row>15</xdr:row>
      <xdr:rowOff>85790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35BF0DD-82C2-47CF-A23B-B8E5DAB84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10825" y="2095500"/>
          <a:ext cx="1095528" cy="4667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85725</xdr:colOff>
      <xdr:row>17</xdr:row>
      <xdr:rowOff>19050</xdr:rowOff>
    </xdr:from>
    <xdr:to>
      <xdr:col>9</xdr:col>
      <xdr:colOff>133527</xdr:colOff>
      <xdr:row>19</xdr:row>
      <xdr:rowOff>161998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85487F8-EBF2-465E-965F-C9AD9B081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10825" y="2876550"/>
          <a:ext cx="1267002" cy="52394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95251</xdr:colOff>
      <xdr:row>22</xdr:row>
      <xdr:rowOff>323851</xdr:rowOff>
    </xdr:from>
    <xdr:to>
      <xdr:col>9</xdr:col>
      <xdr:colOff>276225</xdr:colOff>
      <xdr:row>23</xdr:row>
      <xdr:rowOff>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6010C52F-4A12-4054-90BD-98B5AE872F26}"/>
            </a:ext>
          </a:extLst>
        </xdr:cNvPr>
        <xdr:cNvGrpSpPr/>
      </xdr:nvGrpSpPr>
      <xdr:grpSpPr>
        <a:xfrm>
          <a:off x="9159876" y="4562476"/>
          <a:ext cx="1463674" cy="225425"/>
          <a:chOff x="10496550" y="3429000"/>
          <a:chExt cx="2219398" cy="523948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6D34723A-61C6-4EC2-B1C2-50CAEFC863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496550" y="3429000"/>
            <a:ext cx="752580" cy="523948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7782479A-55F7-4BED-B6D7-30C287F590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58575" y="3429000"/>
            <a:ext cx="504895" cy="523948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9B7479F1-B6EE-4E6E-B6E6-5898ABFB9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2192000" y="3429000"/>
            <a:ext cx="523948" cy="523948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104775</xdr:colOff>
      <xdr:row>21</xdr:row>
      <xdr:rowOff>161925</xdr:rowOff>
    </xdr:from>
    <xdr:to>
      <xdr:col>9</xdr:col>
      <xdr:colOff>524104</xdr:colOff>
      <xdr:row>22</xdr:row>
      <xdr:rowOff>209583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FFA74C-8B89-4F59-A388-7594FA324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29875" y="3590925"/>
          <a:ext cx="1638529" cy="23815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9</xdr:row>
      <xdr:rowOff>142876</xdr:rowOff>
    </xdr:from>
    <xdr:to>
      <xdr:col>7</xdr:col>
      <xdr:colOff>336999</xdr:colOff>
      <xdr:row>11</xdr:row>
      <xdr:rowOff>103188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A374F7-CB0E-4BBD-A8A1-407301C22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413748" y="2063751"/>
          <a:ext cx="289376" cy="34131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A898E-E935-4ABB-9786-7D65893CDB37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26958</xdr:colOff>
      <xdr:row>7</xdr:row>
      <xdr:rowOff>80873</xdr:rowOff>
    </xdr:from>
    <xdr:to>
      <xdr:col>10</xdr:col>
      <xdr:colOff>203900</xdr:colOff>
      <xdr:row>8</xdr:row>
      <xdr:rowOff>16013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3233AF-1201-45F6-B6D0-22E8480B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2783" y="1419765"/>
          <a:ext cx="2010056" cy="123842"/>
        </a:xfrm>
        <a:prstGeom prst="rect">
          <a:avLst/>
        </a:prstGeom>
      </xdr:spPr>
    </xdr:pic>
    <xdr:clientData/>
  </xdr:twoCellAnchor>
  <xdr:twoCellAnchor editAs="oneCell">
    <xdr:from>
      <xdr:col>7</xdr:col>
      <xdr:colOff>107830</xdr:colOff>
      <xdr:row>12</xdr:row>
      <xdr:rowOff>2</xdr:rowOff>
    </xdr:from>
    <xdr:to>
      <xdr:col>8</xdr:col>
      <xdr:colOff>250352</xdr:colOff>
      <xdr:row>13</xdr:row>
      <xdr:rowOff>35946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A6F23E-B4C9-4A48-9031-E9C6E18D9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3655" y="2282408"/>
          <a:ext cx="753560" cy="224646"/>
        </a:xfrm>
        <a:prstGeom prst="rect">
          <a:avLst/>
        </a:prstGeom>
      </xdr:spPr>
    </xdr:pic>
    <xdr:clientData/>
  </xdr:twoCellAnchor>
  <xdr:twoCellAnchor>
    <xdr:from>
      <xdr:col>6</xdr:col>
      <xdr:colOff>152760</xdr:colOff>
      <xdr:row>16</xdr:row>
      <xdr:rowOff>26957</xdr:rowOff>
    </xdr:from>
    <xdr:to>
      <xdr:col>9</xdr:col>
      <xdr:colOff>341596</xdr:colOff>
      <xdr:row>22</xdr:row>
      <xdr:rowOff>104584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84BBE2B-102C-43BE-A8E6-ABADF46078A1}"/>
            </a:ext>
          </a:extLst>
        </xdr:cNvPr>
        <xdr:cNvGrpSpPr/>
      </xdr:nvGrpSpPr>
      <xdr:grpSpPr>
        <a:xfrm>
          <a:off x="9019996" y="2967127"/>
          <a:ext cx="1662515" cy="1177495"/>
          <a:chOff x="8365825" y="4169434"/>
          <a:chExt cx="1590629" cy="1209844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EE51ADC-E9A3-49BA-B1DA-E16AAEA005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365825" y="4169434"/>
            <a:ext cx="466790" cy="1209844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B311DA5-B5B9-4915-AAA5-291633A11A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003821" y="4439010"/>
            <a:ext cx="952633" cy="23815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152757</xdr:colOff>
      <xdr:row>24</xdr:row>
      <xdr:rowOff>0</xdr:rowOff>
    </xdr:from>
    <xdr:to>
      <xdr:col>9</xdr:col>
      <xdr:colOff>80871</xdr:colOff>
      <xdr:row>28</xdr:row>
      <xdr:rowOff>107830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45B6BC21-A644-4FA4-8710-7B7D0D07A07C}"/>
            </a:ext>
          </a:extLst>
        </xdr:cNvPr>
        <xdr:cNvGrpSpPr/>
      </xdr:nvGrpSpPr>
      <xdr:grpSpPr>
        <a:xfrm>
          <a:off x="9019993" y="4406660"/>
          <a:ext cx="1401793" cy="841076"/>
          <a:chOff x="8338867" y="5679057"/>
          <a:chExt cx="1728795" cy="1079313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B571CAA4-1AE6-49F9-AFAA-DDDE2D1D80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338867" y="5679057"/>
            <a:ext cx="895475" cy="238158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63D78BB-342E-4C53-96F7-42062935D7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9372240" y="5948632"/>
            <a:ext cx="695422" cy="809738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4C496-20B8-4F57-9E2A-8C4211B6CFD8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2</xdr:colOff>
      <xdr:row>5</xdr:row>
      <xdr:rowOff>107830</xdr:rowOff>
    </xdr:from>
    <xdr:to>
      <xdr:col>8</xdr:col>
      <xdr:colOff>449294</xdr:colOff>
      <xdr:row>9</xdr:row>
      <xdr:rowOff>122778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6CD927-2225-462B-B5DB-ADDE2C2E0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7" y="1069316"/>
          <a:ext cx="1060330" cy="76975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148363</xdr:colOff>
      <xdr:row>14</xdr:row>
      <xdr:rowOff>72156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4C94E8-F206-474D-B3ED-168B6947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2093703"/>
          <a:ext cx="1981477" cy="638264"/>
        </a:xfrm>
        <a:prstGeom prst="rect">
          <a:avLst/>
        </a:prstGeom>
      </xdr:spPr>
    </xdr:pic>
    <xdr:clientData/>
  </xdr:twoCellAnchor>
  <xdr:twoCellAnchor editAs="oneCell">
    <xdr:from>
      <xdr:col>7</xdr:col>
      <xdr:colOff>287547</xdr:colOff>
      <xdr:row>12</xdr:row>
      <xdr:rowOff>107830</xdr:rowOff>
    </xdr:from>
    <xdr:to>
      <xdr:col>7</xdr:col>
      <xdr:colOff>582863</xdr:colOff>
      <xdr:row>13</xdr:row>
      <xdr:rowOff>185865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7BC590-99FE-4D3B-8A93-78A8E9F68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53372" y="2390236"/>
          <a:ext cx="295316" cy="266737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7</xdr:col>
      <xdr:colOff>0</xdr:colOff>
      <xdr:row>15</xdr:row>
      <xdr:rowOff>179717</xdr:rowOff>
    </xdr:from>
    <xdr:to>
      <xdr:col>8</xdr:col>
      <xdr:colOff>125802</xdr:colOff>
      <xdr:row>17</xdr:row>
      <xdr:rowOff>11266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5F99D49-C7EE-4F9D-A73B-C75DEBBA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65825" y="3028231"/>
          <a:ext cx="736840" cy="20895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125802</xdr:colOff>
      <xdr:row>19</xdr:row>
      <xdr:rowOff>20253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5855612-19D2-477E-BA17-9CDDA9B8B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65825" y="3414623"/>
          <a:ext cx="736840" cy="208955"/>
        </a:xfrm>
        <a:prstGeom prst="rect">
          <a:avLst/>
        </a:prstGeom>
      </xdr:spPr>
    </xdr:pic>
    <xdr:clientData/>
  </xdr:twoCellAnchor>
  <xdr:twoCellAnchor editAs="oneCell">
    <xdr:from>
      <xdr:col>7</xdr:col>
      <xdr:colOff>8986</xdr:colOff>
      <xdr:row>24</xdr:row>
      <xdr:rowOff>0</xdr:rowOff>
    </xdr:from>
    <xdr:to>
      <xdr:col>8</xdr:col>
      <xdr:colOff>134788</xdr:colOff>
      <xdr:row>25</xdr:row>
      <xdr:rowOff>20253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15C3F4D-F223-48EA-B5D1-49E27768F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74811" y="4546840"/>
          <a:ext cx="736840" cy="20895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21</xdr:row>
      <xdr:rowOff>179717</xdr:rowOff>
    </xdr:from>
    <xdr:ext cx="736840" cy="208955"/>
    <xdr:pic>
      <xdr:nvPicPr>
        <xdr:cNvPr id="12" name="Picture 11">
          <a:extLst>
            <a:ext uri="{FF2B5EF4-FFF2-40B4-BE49-F238E27FC236}">
              <a16:creationId xmlns:a16="http://schemas.microsoft.com/office/drawing/2014/main" id="{3B17BE7D-7C84-4A1E-B9E0-DD1F5C30B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65825" y="3028231"/>
          <a:ext cx="736840" cy="208955"/>
        </a:xfrm>
        <a:prstGeom prst="rect">
          <a:avLst/>
        </a:prstGeom>
      </xdr:spPr>
    </xdr:pic>
    <xdr:clientData/>
  </xdr:oneCellAnchor>
  <xdr:twoCellAnchor editAs="oneCell">
    <xdr:from>
      <xdr:col>7</xdr:col>
      <xdr:colOff>1</xdr:colOff>
      <xdr:row>31</xdr:row>
      <xdr:rowOff>0</xdr:rowOff>
    </xdr:from>
    <xdr:to>
      <xdr:col>9</xdr:col>
      <xdr:colOff>47827</xdr:colOff>
      <xdr:row>35</xdr:row>
      <xdr:rowOff>53915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B8770AB-D19B-4233-AC49-95A5CDE6F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65826" y="5867759"/>
          <a:ext cx="1269902" cy="808727"/>
        </a:xfrm>
        <a:prstGeom prst="rect">
          <a:avLst/>
        </a:prstGeom>
      </xdr:spPr>
    </xdr:pic>
    <xdr:clientData/>
  </xdr:twoCellAnchor>
  <xdr:twoCellAnchor editAs="oneCell">
    <xdr:from>
      <xdr:col>7</xdr:col>
      <xdr:colOff>17973</xdr:colOff>
      <xdr:row>40</xdr:row>
      <xdr:rowOff>1</xdr:rowOff>
    </xdr:from>
    <xdr:to>
      <xdr:col>8</xdr:col>
      <xdr:colOff>380243</xdr:colOff>
      <xdr:row>41</xdr:row>
      <xdr:rowOff>26958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808E75A-9C77-4380-8319-543129E6F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83798" y="7566086"/>
          <a:ext cx="973308" cy="215660"/>
        </a:xfrm>
        <a:prstGeom prst="rect">
          <a:avLst/>
        </a:prstGeom>
      </xdr:spPr>
    </xdr:pic>
    <xdr:clientData/>
  </xdr:twoCellAnchor>
  <xdr:twoCellAnchor editAs="oneCell">
    <xdr:from>
      <xdr:col>9</xdr:col>
      <xdr:colOff>269576</xdr:colOff>
      <xdr:row>39</xdr:row>
      <xdr:rowOff>53916</xdr:rowOff>
    </xdr:from>
    <xdr:to>
      <xdr:col>10</xdr:col>
      <xdr:colOff>153907</xdr:colOff>
      <xdr:row>42</xdr:row>
      <xdr:rowOff>126071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55F03AB-A787-4DB8-B12F-D898F653A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57477" y="7431298"/>
          <a:ext cx="495369" cy="6382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F64DA-3109-4386-B11F-06894D37F124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9</xdr:col>
      <xdr:colOff>244979</xdr:colOff>
      <xdr:row>15</xdr:row>
      <xdr:rowOff>180185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F74F53-2C18-4A6E-B991-F34975ED0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1467055" cy="206721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12</xdr:col>
      <xdr:colOff>98026</xdr:colOff>
      <xdr:row>19</xdr:row>
      <xdr:rowOff>60806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3A7262-D6B7-4A73-B3FC-51E07764D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3225920"/>
          <a:ext cx="3153215" cy="438211"/>
        </a:xfrm>
        <a:prstGeom prst="rect">
          <a:avLst/>
        </a:prstGeom>
      </xdr:spPr>
    </xdr:pic>
    <xdr:clientData/>
  </xdr:twoCellAnchor>
  <xdr:twoCellAnchor editAs="oneCell">
    <xdr:from>
      <xdr:col>6</xdr:col>
      <xdr:colOff>98844</xdr:colOff>
      <xdr:row>25</xdr:row>
      <xdr:rowOff>134788</xdr:rowOff>
    </xdr:from>
    <xdr:to>
      <xdr:col>8</xdr:col>
      <xdr:colOff>366607</xdr:colOff>
      <xdr:row>33</xdr:row>
      <xdr:rowOff>170731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D56757-A6B9-4D61-AFE4-FA9FBC52D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4952" y="4681628"/>
          <a:ext cx="1058518" cy="1545566"/>
        </a:xfrm>
        <a:prstGeom prst="rect">
          <a:avLst/>
        </a:prstGeom>
      </xdr:spPr>
    </xdr:pic>
    <xdr:clientData/>
  </xdr:twoCellAnchor>
  <xdr:twoCellAnchor editAs="oneCell">
    <xdr:from>
      <xdr:col>8</xdr:col>
      <xdr:colOff>440307</xdr:colOff>
      <xdr:row>25</xdr:row>
      <xdr:rowOff>143775</xdr:rowOff>
    </xdr:from>
    <xdr:to>
      <xdr:col>10</xdr:col>
      <xdr:colOff>70632</xdr:colOff>
      <xdr:row>30</xdr:row>
      <xdr:rowOff>71888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DE0FCD1-4DE9-40CC-8DDB-FA913FCA9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17170" y="4690615"/>
          <a:ext cx="852401" cy="871628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116816</xdr:colOff>
      <xdr:row>25</xdr:row>
      <xdr:rowOff>152761</xdr:rowOff>
    </xdr:from>
    <xdr:to>
      <xdr:col>11</xdr:col>
      <xdr:colOff>521629</xdr:colOff>
      <xdr:row>29</xdr:row>
      <xdr:rowOff>161746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5D8B015-8AFE-4ABA-87B8-3478FB84F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5755" y="4699601"/>
          <a:ext cx="1015850" cy="763797"/>
        </a:xfrm>
        <a:prstGeom prst="rect">
          <a:avLst/>
        </a:prstGeom>
      </xdr:spPr>
    </xdr:pic>
    <xdr:clientData/>
  </xdr:twoCellAnchor>
  <xdr:twoCellAnchor editAs="oneCell">
    <xdr:from>
      <xdr:col>11</xdr:col>
      <xdr:colOff>332477</xdr:colOff>
      <xdr:row>25</xdr:row>
      <xdr:rowOff>170731</xdr:rowOff>
    </xdr:from>
    <xdr:to>
      <xdr:col>12</xdr:col>
      <xdr:colOff>26958</xdr:colOff>
      <xdr:row>26</xdr:row>
      <xdr:rowOff>183936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F12CC67-D484-4864-9DE4-7EF5239D3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42453" y="4717571"/>
          <a:ext cx="305519" cy="2019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B81E2-AE7A-486F-91D0-7C2F7373D92F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53914</xdr:colOff>
      <xdr:row>5</xdr:row>
      <xdr:rowOff>53917</xdr:rowOff>
    </xdr:from>
    <xdr:to>
      <xdr:col>8</xdr:col>
      <xdr:colOff>395377</xdr:colOff>
      <xdr:row>7</xdr:row>
      <xdr:rowOff>130915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92E676-D6F5-4060-8106-840AE9EAC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19739" y="1015403"/>
          <a:ext cx="952501" cy="454404"/>
        </a:xfrm>
        <a:prstGeom prst="rect">
          <a:avLst/>
        </a:prstGeom>
      </xdr:spPr>
    </xdr:pic>
    <xdr:clientData/>
  </xdr:twoCellAnchor>
  <xdr:twoCellAnchor editAs="oneCell">
    <xdr:from>
      <xdr:col>7</xdr:col>
      <xdr:colOff>53916</xdr:colOff>
      <xdr:row>8</xdr:row>
      <xdr:rowOff>80872</xdr:rowOff>
    </xdr:from>
    <xdr:to>
      <xdr:col>8</xdr:col>
      <xdr:colOff>422336</xdr:colOff>
      <xdr:row>11</xdr:row>
      <xdr:rowOff>48218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BA243B-6BE3-41FD-97D3-ACE3D84DB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9741" y="1608466"/>
          <a:ext cx="979458" cy="533455"/>
        </a:xfrm>
        <a:prstGeom prst="rect">
          <a:avLst/>
        </a:prstGeom>
      </xdr:spPr>
    </xdr:pic>
    <xdr:clientData/>
  </xdr:twoCellAnchor>
  <xdr:twoCellAnchor editAs="oneCell">
    <xdr:from>
      <xdr:col>7</xdr:col>
      <xdr:colOff>134788</xdr:colOff>
      <xdr:row>19</xdr:row>
      <xdr:rowOff>134788</xdr:rowOff>
    </xdr:from>
    <xdr:to>
      <xdr:col>8</xdr:col>
      <xdr:colOff>217027</xdr:colOff>
      <xdr:row>20</xdr:row>
      <xdr:rowOff>152760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230B26-3F06-4851-A8B7-46992031B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0613" y="3738113"/>
          <a:ext cx="693277" cy="206675"/>
        </a:xfrm>
        <a:prstGeom prst="rect">
          <a:avLst/>
        </a:prstGeom>
      </xdr:spPr>
    </xdr:pic>
    <xdr:clientData/>
  </xdr:twoCellAnchor>
  <xdr:twoCellAnchor editAs="oneCell">
    <xdr:from>
      <xdr:col>7</xdr:col>
      <xdr:colOff>215660</xdr:colOff>
      <xdr:row>28</xdr:row>
      <xdr:rowOff>1</xdr:rowOff>
    </xdr:from>
    <xdr:to>
      <xdr:col>8</xdr:col>
      <xdr:colOff>413349</xdr:colOff>
      <xdr:row>34</xdr:row>
      <xdr:rowOff>88504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02C529-C2C3-4109-8790-4D20C5B97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81485" y="5301652"/>
          <a:ext cx="808727" cy="1220720"/>
        </a:xfrm>
        <a:prstGeom prst="rect">
          <a:avLst/>
        </a:prstGeom>
      </xdr:spPr>
    </xdr:pic>
    <xdr:clientData/>
  </xdr:twoCellAnchor>
  <xdr:twoCellAnchor editAs="oneCell">
    <xdr:from>
      <xdr:col>7</xdr:col>
      <xdr:colOff>143775</xdr:colOff>
      <xdr:row>25</xdr:row>
      <xdr:rowOff>179717</xdr:rowOff>
    </xdr:from>
    <xdr:to>
      <xdr:col>9</xdr:col>
      <xdr:colOff>179718</xdr:colOff>
      <xdr:row>26</xdr:row>
      <xdr:rowOff>170731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9A0209-4600-4796-B1E2-2DDEA141F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09600" y="4915259"/>
          <a:ext cx="1258019" cy="179717"/>
        </a:xfrm>
        <a:prstGeom prst="rect">
          <a:avLst/>
        </a:prstGeom>
      </xdr:spPr>
    </xdr:pic>
    <xdr:clientData/>
  </xdr:twoCellAnchor>
  <xdr:twoCellAnchor editAs="oneCell">
    <xdr:from>
      <xdr:col>7</xdr:col>
      <xdr:colOff>188703</xdr:colOff>
      <xdr:row>21</xdr:row>
      <xdr:rowOff>161746</xdr:rowOff>
    </xdr:from>
    <xdr:to>
      <xdr:col>9</xdr:col>
      <xdr:colOff>242618</xdr:colOff>
      <xdr:row>25</xdr:row>
      <xdr:rowOff>28402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8649C4-D6FA-4F50-8D20-2A9469ADE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554528" y="4142477"/>
          <a:ext cx="1275991" cy="621467"/>
        </a:xfrm>
        <a:prstGeom prst="rect">
          <a:avLst/>
        </a:prstGeom>
      </xdr:spPr>
    </xdr:pic>
    <xdr:clientData/>
  </xdr:twoCellAnchor>
  <xdr:twoCellAnchor editAs="oneCell">
    <xdr:from>
      <xdr:col>7</xdr:col>
      <xdr:colOff>188703</xdr:colOff>
      <xdr:row>35</xdr:row>
      <xdr:rowOff>0</xdr:rowOff>
    </xdr:from>
    <xdr:to>
      <xdr:col>7</xdr:col>
      <xdr:colOff>521180</xdr:colOff>
      <xdr:row>36</xdr:row>
      <xdr:rowOff>28369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40CF1C8-EDAC-4139-8E2B-B03ACCB6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54528" y="6622571"/>
          <a:ext cx="332477" cy="217072"/>
        </a:xfrm>
        <a:prstGeom prst="rect">
          <a:avLst/>
        </a:prstGeom>
      </xdr:spPr>
    </xdr:pic>
    <xdr:clientData/>
  </xdr:twoCellAnchor>
  <xdr:twoCellAnchor editAs="oneCell">
    <xdr:from>
      <xdr:col>7</xdr:col>
      <xdr:colOff>161745</xdr:colOff>
      <xdr:row>44</xdr:row>
      <xdr:rowOff>26959</xdr:rowOff>
    </xdr:from>
    <xdr:to>
      <xdr:col>8</xdr:col>
      <xdr:colOff>386391</xdr:colOff>
      <xdr:row>45</xdr:row>
      <xdr:rowOff>25056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249C1AF-7991-4F7E-817A-C7D54C247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527570" y="8347855"/>
          <a:ext cx="835684" cy="186800"/>
        </a:xfrm>
        <a:prstGeom prst="rect">
          <a:avLst/>
        </a:prstGeom>
      </xdr:spPr>
    </xdr:pic>
    <xdr:clientData/>
  </xdr:twoCellAnchor>
  <xdr:twoCellAnchor editAs="oneCell">
    <xdr:from>
      <xdr:col>7</xdr:col>
      <xdr:colOff>161746</xdr:colOff>
      <xdr:row>45</xdr:row>
      <xdr:rowOff>134788</xdr:rowOff>
    </xdr:from>
    <xdr:to>
      <xdr:col>9</xdr:col>
      <xdr:colOff>98845</xdr:colOff>
      <xdr:row>49</xdr:row>
      <xdr:rowOff>13480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4EB00E3-CB2A-4E2B-A156-03C13E08A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527571" y="8644387"/>
          <a:ext cx="1159175" cy="633503"/>
        </a:xfrm>
        <a:prstGeom prst="rect">
          <a:avLst/>
        </a:prstGeom>
      </xdr:spPr>
    </xdr:pic>
    <xdr:clientData/>
  </xdr:twoCellAnchor>
  <xdr:twoCellAnchor editAs="oneCell">
    <xdr:from>
      <xdr:col>7</xdr:col>
      <xdr:colOff>161745</xdr:colOff>
      <xdr:row>50</xdr:row>
      <xdr:rowOff>53915</xdr:rowOff>
    </xdr:from>
    <xdr:to>
      <xdr:col>8</xdr:col>
      <xdr:colOff>514086</xdr:colOff>
      <xdr:row>51</xdr:row>
      <xdr:rowOff>53915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7AF675D-D86B-4C70-9238-2E39F7102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527570" y="9507028"/>
          <a:ext cx="963379" cy="18870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FBA7D-EE18-46A2-9126-3E897E6E8F6B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0</xdr:colOff>
      <xdr:row>5</xdr:row>
      <xdr:rowOff>0</xdr:rowOff>
    </xdr:from>
    <xdr:to>
      <xdr:col>9</xdr:col>
      <xdr:colOff>566108</xdr:colOff>
      <xdr:row>9</xdr:row>
      <xdr:rowOff>170731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1EF374-1463-42C9-A0C8-D0525919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5825" y="961486"/>
          <a:ext cx="1788184" cy="92554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53915</xdr:rowOff>
    </xdr:from>
    <xdr:to>
      <xdr:col>11</xdr:col>
      <xdr:colOff>423274</xdr:colOff>
      <xdr:row>22</xdr:row>
      <xdr:rowOff>159713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37AED5-7A88-41DB-B04B-78363A4A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65825" y="2147618"/>
          <a:ext cx="2867425" cy="218152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10</xdr:col>
      <xdr:colOff>548468</xdr:colOff>
      <xdr:row>34</xdr:row>
      <xdr:rowOff>37291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AD7770-B1D9-4D85-9DEB-E811BB959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5825" y="4546840"/>
          <a:ext cx="2381582" cy="1924319"/>
        </a:xfrm>
        <a:prstGeom prst="rect">
          <a:avLst/>
        </a:prstGeom>
      </xdr:spPr>
    </xdr:pic>
    <xdr:clientData/>
  </xdr:twoCellAnchor>
  <xdr:twoCellAnchor>
    <xdr:from>
      <xdr:col>5</xdr:col>
      <xdr:colOff>8985</xdr:colOff>
      <xdr:row>6</xdr:row>
      <xdr:rowOff>44929</xdr:rowOff>
    </xdr:from>
    <xdr:to>
      <xdr:col>5</xdr:col>
      <xdr:colOff>3378680</xdr:colOff>
      <xdr:row>12</xdr:row>
      <xdr:rowOff>98844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C07DE7-85A9-414B-BBC7-6DCF89E5C9B6}"/>
            </a:ext>
          </a:extLst>
        </xdr:cNvPr>
        <xdr:cNvSpPr/>
      </xdr:nvSpPr>
      <xdr:spPr>
        <a:xfrm>
          <a:off x="3926815" y="1195118"/>
          <a:ext cx="3369695" cy="11861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Why</a:t>
          </a:r>
          <a:r>
            <a:rPr lang="en-GB" sz="1100" baseline="0"/>
            <a:t> offsheet constants?  </a:t>
          </a:r>
        </a:p>
        <a:p>
          <a:pPr algn="l"/>
          <a:r>
            <a:rPr lang="en-GB" sz="1100" baseline="0"/>
            <a:t>1. To hide a value and make it harder to alter that value.</a:t>
          </a:r>
        </a:p>
        <a:p>
          <a:pPr algn="l"/>
          <a:r>
            <a:rPr lang="en-GB" sz="1100" baseline="0"/>
            <a:t>2. As a shortcut to save typing a long value or sentence.</a:t>
          </a:r>
        </a:p>
        <a:p>
          <a:pPr algn="l"/>
          <a:r>
            <a:rPr lang="en-GB" sz="1100" baseline="0"/>
            <a:t>Find an empty cell and start typing "=const.." and select.</a:t>
          </a:r>
        </a:p>
        <a:p>
          <a:pPr algn="l"/>
          <a:endParaRPr lang="en-GB" sz="1100"/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3369695</xdr:colOff>
      <xdr:row>41</xdr:row>
      <xdr:rowOff>53915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755CA8C-DC88-4C28-A6A2-20F234A5681F}"/>
            </a:ext>
          </a:extLst>
        </xdr:cNvPr>
        <xdr:cNvSpPr/>
      </xdr:nvSpPr>
      <xdr:spPr>
        <a:xfrm>
          <a:off x="3917830" y="6622571"/>
          <a:ext cx="3369695" cy="11861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Why</a:t>
          </a:r>
          <a:r>
            <a:rPr lang="en-GB" sz="1100" baseline="0"/>
            <a:t> offsheet formula?  </a:t>
          </a:r>
        </a:p>
        <a:p>
          <a:pPr algn="l"/>
          <a:r>
            <a:rPr lang="en-GB" sz="1100" baseline="0"/>
            <a:t>1. To hide a calculation and make it harder for the average user to modify that calculation.</a:t>
          </a:r>
        </a:p>
        <a:p>
          <a:pPr algn="l"/>
          <a:r>
            <a:rPr lang="en-GB" sz="1100" baseline="0"/>
            <a:t>2. As a shortcut to typing a longer/complex formula or a simple shortcut for a text entry.</a:t>
          </a:r>
        </a:p>
        <a:p>
          <a:pPr algn="l"/>
          <a:r>
            <a:rPr lang="en-GB" sz="1100" baseline="0"/>
            <a:t>3. To enable Names to be relative.</a:t>
          </a:r>
        </a:p>
        <a:p>
          <a:pPr algn="l"/>
          <a:endParaRPr lang="en-GB" sz="1100"/>
        </a:p>
      </xdr:txBody>
    </xdr:sp>
    <xdr:clientData/>
  </xdr:twoCellAnchor>
  <xdr:twoCellAnchor editAs="oneCell">
    <xdr:from>
      <xdr:col>7</xdr:col>
      <xdr:colOff>107830</xdr:colOff>
      <xdr:row>41</xdr:row>
      <xdr:rowOff>161745</xdr:rowOff>
    </xdr:from>
    <xdr:to>
      <xdr:col>10</xdr:col>
      <xdr:colOff>571337</xdr:colOff>
      <xdr:row>51</xdr:row>
      <xdr:rowOff>80873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B56313E-104D-40C5-9769-811603AC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73655" y="7916533"/>
          <a:ext cx="2296621" cy="1806156"/>
        </a:xfrm>
        <a:prstGeom prst="rect">
          <a:avLst/>
        </a:prstGeom>
      </xdr:spPr>
    </xdr:pic>
    <xdr:clientData/>
  </xdr:twoCellAnchor>
  <xdr:twoCellAnchor editAs="oneCell">
    <xdr:from>
      <xdr:col>7</xdr:col>
      <xdr:colOff>107831</xdr:colOff>
      <xdr:row>52</xdr:row>
      <xdr:rowOff>26958</xdr:rowOff>
    </xdr:from>
    <xdr:to>
      <xdr:col>10</xdr:col>
      <xdr:colOff>571608</xdr:colOff>
      <xdr:row>61</xdr:row>
      <xdr:rowOff>116816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2D06912-5A0D-4079-AD82-D58508C94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73656" y="9857477"/>
          <a:ext cx="2296891" cy="17881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148701</xdr:colOff>
      <xdr:row>3</xdr:row>
      <xdr:rowOff>41271</xdr:rowOff>
    </xdr:to>
    <xdr:sp macro="" textlink="">
      <xdr:nvSpPr>
        <xdr:cNvPr id="3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DA4D7-3B64-4352-AB39-263A8A7FE867}"/>
            </a:ext>
          </a:extLst>
        </xdr:cNvPr>
        <xdr:cNvSpPr/>
      </xdr:nvSpPr>
      <xdr:spPr>
        <a:xfrm>
          <a:off x="7160559" y="100853"/>
          <a:ext cx="2389877" cy="242977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148701</xdr:colOff>
      <xdr:row>3</xdr:row>
      <xdr:rowOff>41271</xdr:rowOff>
    </xdr:to>
    <xdr:sp macro="" textlink="">
      <xdr:nvSpPr>
        <xdr:cNvPr id="3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E0C87-42F1-4BDD-BEAF-C7ABE960E203}"/>
            </a:ext>
          </a:extLst>
        </xdr:cNvPr>
        <xdr:cNvSpPr/>
      </xdr:nvSpPr>
      <xdr:spPr>
        <a:xfrm>
          <a:off x="7160559" y="100853"/>
          <a:ext cx="2389877" cy="242977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182319</xdr:colOff>
      <xdr:row>3</xdr:row>
      <xdr:rowOff>41271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9E47B-6770-4128-9D27-6AAD1F743F3D}"/>
            </a:ext>
          </a:extLst>
        </xdr:cNvPr>
        <xdr:cNvSpPr/>
      </xdr:nvSpPr>
      <xdr:spPr>
        <a:xfrm>
          <a:off x="7160559" y="100853"/>
          <a:ext cx="2423495" cy="242977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333376</xdr:colOff>
      <xdr:row>0</xdr:row>
      <xdr:rowOff>152400</xdr:rowOff>
    </xdr:from>
    <xdr:to>
      <xdr:col>13</xdr:col>
      <xdr:colOff>9526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E5C1D8-0D05-49CA-BB39-25E57E28209F}"/>
            </a:ext>
          </a:extLst>
        </xdr:cNvPr>
        <xdr:cNvSpPr/>
      </xdr:nvSpPr>
      <xdr:spPr>
        <a:xfrm>
          <a:off x="11268076" y="152400"/>
          <a:ext cx="2381250" cy="22860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85725</xdr:colOff>
      <xdr:row>5</xdr:row>
      <xdr:rowOff>0</xdr:rowOff>
    </xdr:from>
    <xdr:to>
      <xdr:col>7</xdr:col>
      <xdr:colOff>295304</xdr:colOff>
      <xdr:row>6</xdr:row>
      <xdr:rowOff>19079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BACC64E-0429-4169-9641-70856A9AA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10825" y="971550"/>
          <a:ext cx="209579" cy="209579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7</xdr:row>
      <xdr:rowOff>161925</xdr:rowOff>
    </xdr:from>
    <xdr:to>
      <xdr:col>9</xdr:col>
      <xdr:colOff>581266</xdr:colOff>
      <xdr:row>9</xdr:row>
      <xdr:rowOff>133399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931612E-1170-4683-83FD-52FA2C1AB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01300" y="1514475"/>
          <a:ext cx="1724266" cy="35247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11</xdr:col>
      <xdr:colOff>1343537</xdr:colOff>
      <xdr:row>9</xdr:row>
      <xdr:rowOff>133395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3E1251-FC77-496B-9072-2CD3206D2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39400" y="2057400"/>
          <a:ext cx="3667637" cy="323895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8</xdr:row>
      <xdr:rowOff>0</xdr:rowOff>
    </xdr:from>
    <xdr:to>
      <xdr:col>11</xdr:col>
      <xdr:colOff>571908</xdr:colOff>
      <xdr:row>9</xdr:row>
      <xdr:rowOff>104816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886BC9-9F8E-49DB-BCFF-DD81F6974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10825" y="2476500"/>
          <a:ext cx="2924583" cy="29531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11</xdr:row>
      <xdr:rowOff>142875</xdr:rowOff>
    </xdr:from>
    <xdr:to>
      <xdr:col>8</xdr:col>
      <xdr:colOff>476250</xdr:colOff>
      <xdr:row>15</xdr:row>
      <xdr:rowOff>56878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CBBBAFC-D275-4C08-89D0-E4B6B3BFC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067550" y="5495925"/>
          <a:ext cx="1028700" cy="67600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254231</xdr:colOff>
      <xdr:row>9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2CF19BE-1322-4C7F-8D89-14BF5F947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81850" y="3638550"/>
          <a:ext cx="86383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8</xdr:row>
      <xdr:rowOff>0</xdr:rowOff>
    </xdr:from>
    <xdr:to>
      <xdr:col>10</xdr:col>
      <xdr:colOff>370511</xdr:colOff>
      <xdr:row>9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7553353-4734-4D23-AFAC-BE4E36969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62875" y="3638549"/>
          <a:ext cx="1618286" cy="257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B02644-E6E5-4BC5-9F31-7CD2AD120F3C}"/>
            </a:ext>
          </a:extLst>
        </xdr:cNvPr>
        <xdr:cNvSpPr/>
      </xdr:nvSpPr>
      <xdr:spPr>
        <a:xfrm>
          <a:off x="911542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114300</xdr:colOff>
      <xdr:row>9</xdr:row>
      <xdr:rowOff>57149</xdr:rowOff>
    </xdr:from>
    <xdr:to>
      <xdr:col>7</xdr:col>
      <xdr:colOff>360485</xdr:colOff>
      <xdr:row>10</xdr:row>
      <xdr:rowOff>66674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863A6F4-A07F-46D2-9A3B-591B818BD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6275" y="1790699"/>
          <a:ext cx="246185" cy="2000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11</xdr:row>
      <xdr:rowOff>142875</xdr:rowOff>
    </xdr:from>
    <xdr:to>
      <xdr:col>9</xdr:col>
      <xdr:colOff>333375</xdr:colOff>
      <xdr:row>14</xdr:row>
      <xdr:rowOff>41918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8E4A883-D99C-40B0-9D8B-EA6126550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0575" y="2257425"/>
          <a:ext cx="1495425" cy="470543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11</xdr:row>
      <xdr:rowOff>171450</xdr:rowOff>
    </xdr:from>
    <xdr:to>
      <xdr:col>11</xdr:col>
      <xdr:colOff>600075</xdr:colOff>
      <xdr:row>14</xdr:row>
      <xdr:rowOff>71532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43230F8-51C3-4EBC-A0AC-C3E8C1BB7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86975" y="2286000"/>
          <a:ext cx="1304925" cy="47158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15</xdr:row>
      <xdr:rowOff>28575</xdr:rowOff>
    </xdr:from>
    <xdr:to>
      <xdr:col>9</xdr:col>
      <xdr:colOff>359341</xdr:colOff>
      <xdr:row>17</xdr:row>
      <xdr:rowOff>66675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96D99F5-2F66-41FD-A1AA-5BCBD3A7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39125" y="2714625"/>
          <a:ext cx="1521391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18</xdr:row>
      <xdr:rowOff>133351</xdr:rowOff>
    </xdr:from>
    <xdr:to>
      <xdr:col>9</xdr:col>
      <xdr:colOff>533400</xdr:colOff>
      <xdr:row>19</xdr:row>
      <xdr:rowOff>157945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DC3559-86FD-42E8-8F9B-BAA68624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39125" y="3200401"/>
          <a:ext cx="1695450" cy="215094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6</xdr:row>
      <xdr:rowOff>28575</xdr:rowOff>
    </xdr:from>
    <xdr:to>
      <xdr:col>11</xdr:col>
      <xdr:colOff>57486</xdr:colOff>
      <xdr:row>6</xdr:row>
      <xdr:rowOff>180996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56AC8A-2C3F-402E-AC6A-B8FF28B1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39150" y="1190625"/>
          <a:ext cx="2410161" cy="152421"/>
        </a:xfrm>
        <a:prstGeom prst="rect">
          <a:avLst/>
        </a:prstGeom>
      </xdr:spPr>
    </xdr:pic>
    <xdr:clientData/>
  </xdr:twoCellAnchor>
  <xdr:twoCellAnchor>
    <xdr:from>
      <xdr:col>13</xdr:col>
      <xdr:colOff>581025</xdr:colOff>
      <xdr:row>5</xdr:row>
      <xdr:rowOff>19050</xdr:rowOff>
    </xdr:from>
    <xdr:to>
      <xdr:col>15</xdr:col>
      <xdr:colOff>504825</xdr:colOff>
      <xdr:row>7</xdr:row>
      <xdr:rowOff>66675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6690D5-4766-4BD6-A691-F17473E52C6B}"/>
            </a:ext>
          </a:extLst>
        </xdr:cNvPr>
        <xdr:cNvSpPr/>
      </xdr:nvSpPr>
      <xdr:spPr>
        <a:xfrm>
          <a:off x="12249150" y="990600"/>
          <a:ext cx="1143000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F83CB1-F0E5-4729-9DAB-EB324BA522C2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38100</xdr:colOff>
      <xdr:row>8</xdr:row>
      <xdr:rowOff>19050</xdr:rowOff>
    </xdr:from>
    <xdr:to>
      <xdr:col>8</xdr:col>
      <xdr:colOff>292331</xdr:colOff>
      <xdr:row>9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FB521DB-98D3-43D3-8C6A-BA7149F04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5" y="1181100"/>
          <a:ext cx="863831" cy="276225"/>
        </a:xfrm>
        <a:prstGeom prst="rect">
          <a:avLst/>
        </a:prstGeom>
      </xdr:spPr>
    </xdr:pic>
    <xdr:clientData/>
  </xdr:twoCellAnchor>
  <xdr:twoCellAnchor editAs="oneCell">
    <xdr:from>
      <xdr:col>7</xdr:col>
      <xdr:colOff>33497</xdr:colOff>
      <xdr:row>9</xdr:row>
      <xdr:rowOff>161926</xdr:rowOff>
    </xdr:from>
    <xdr:to>
      <xdr:col>7</xdr:col>
      <xdr:colOff>437842</xdr:colOff>
      <xdr:row>11</xdr:row>
      <xdr:rowOff>44264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9FB4B8-B6DD-4D98-BC52-D67B8D11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6922" y="1514476"/>
          <a:ext cx="404345" cy="26333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161925</xdr:rowOff>
    </xdr:from>
    <xdr:to>
      <xdr:col>8</xdr:col>
      <xdr:colOff>474053</xdr:colOff>
      <xdr:row>13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54180D9-2541-4479-9C45-954EB0E87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01050" y="1895475"/>
          <a:ext cx="1036028" cy="2667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11</xdr:row>
      <xdr:rowOff>142876</xdr:rowOff>
    </xdr:from>
    <xdr:to>
      <xdr:col>11</xdr:col>
      <xdr:colOff>176890</xdr:colOff>
      <xdr:row>13</xdr:row>
      <xdr:rowOff>47625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7312B0D-F802-49DF-8E2F-4ADC8F77D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886950" y="1876426"/>
          <a:ext cx="1081765" cy="285749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15</xdr:row>
      <xdr:rowOff>47625</xdr:rowOff>
    </xdr:from>
    <xdr:to>
      <xdr:col>9</xdr:col>
      <xdr:colOff>543162</xdr:colOff>
      <xdr:row>16</xdr:row>
      <xdr:rowOff>66704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A195AC9-595E-4EF2-840F-2D30DAA77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20100" y="2733675"/>
          <a:ext cx="1695687" cy="209579"/>
        </a:xfrm>
        <a:prstGeom prst="rect">
          <a:avLst/>
        </a:prstGeom>
      </xdr:spPr>
    </xdr:pic>
    <xdr:clientData/>
  </xdr:twoCellAnchor>
  <xdr:twoCellAnchor editAs="oneCell">
    <xdr:from>
      <xdr:col>9</xdr:col>
      <xdr:colOff>504825</xdr:colOff>
      <xdr:row>15</xdr:row>
      <xdr:rowOff>47625</xdr:rowOff>
    </xdr:from>
    <xdr:to>
      <xdr:col>10</xdr:col>
      <xdr:colOff>590647</xdr:colOff>
      <xdr:row>16</xdr:row>
      <xdr:rowOff>66704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C88C1EE-4D88-4402-9D2F-E8192EB1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77450" y="2733675"/>
          <a:ext cx="695422" cy="20957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142875</xdr:rowOff>
    </xdr:from>
    <xdr:to>
      <xdr:col>9</xdr:col>
      <xdr:colOff>562224</xdr:colOff>
      <xdr:row>18</xdr:row>
      <xdr:rowOff>104796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517B60B-A1EA-4760-8E7C-37F20671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53425" y="3209925"/>
          <a:ext cx="1781424" cy="15242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171450</xdr:rowOff>
    </xdr:from>
    <xdr:to>
      <xdr:col>8</xdr:col>
      <xdr:colOff>600244</xdr:colOff>
      <xdr:row>19</xdr:row>
      <xdr:rowOff>133371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4590D88-3E91-4B49-A65F-62B1FD87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53425" y="3429000"/>
          <a:ext cx="1209844" cy="152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99F03-59CC-4845-B77B-4179AACF31C0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17954</xdr:colOff>
      <xdr:row>5</xdr:row>
      <xdr:rowOff>1</xdr:rowOff>
    </xdr:from>
    <xdr:to>
      <xdr:col>7</xdr:col>
      <xdr:colOff>494204</xdr:colOff>
      <xdr:row>6</xdr:row>
      <xdr:rowOff>41818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28BE3D4-715C-473E-AC9D-12DABE27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0460" y="974259"/>
          <a:ext cx="476250" cy="232800"/>
        </a:xfrm>
        <a:prstGeom prst="rect">
          <a:avLst/>
        </a:prstGeom>
      </xdr:spPr>
    </xdr:pic>
    <xdr:clientData/>
  </xdr:twoCellAnchor>
  <xdr:twoCellAnchor editAs="oneCell">
    <xdr:from>
      <xdr:col>7</xdr:col>
      <xdr:colOff>15389</xdr:colOff>
      <xdr:row>7</xdr:row>
      <xdr:rowOff>155050</xdr:rowOff>
    </xdr:from>
    <xdr:to>
      <xdr:col>7</xdr:col>
      <xdr:colOff>379071</xdr:colOff>
      <xdr:row>9</xdr:row>
      <xdr:rowOff>20810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9BBC43A-58A1-442A-8185-108FCEE90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8339" y="1511410"/>
          <a:ext cx="363682" cy="246760"/>
        </a:xfrm>
        <a:prstGeom prst="rect">
          <a:avLst/>
        </a:prstGeom>
      </xdr:spPr>
    </xdr:pic>
    <xdr:clientData/>
  </xdr:twoCellAnchor>
  <xdr:twoCellAnchor editAs="oneCell">
    <xdr:from>
      <xdr:col>7</xdr:col>
      <xdr:colOff>14472</xdr:colOff>
      <xdr:row>6</xdr:row>
      <xdr:rowOff>66676</xdr:rowOff>
    </xdr:from>
    <xdr:to>
      <xdr:col>8</xdr:col>
      <xdr:colOff>546439</xdr:colOff>
      <xdr:row>7</xdr:row>
      <xdr:rowOff>123164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F05EEF-3DB3-4E50-9862-5B20DAD86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77422" y="1232536"/>
          <a:ext cx="1141567" cy="24698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363682</xdr:colOff>
      <xdr:row>18</xdr:row>
      <xdr:rowOff>57795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07EB91F-9FFA-4B11-9DBF-03D09EC9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7419" y="2319798"/>
          <a:ext cx="363682" cy="249833"/>
        </a:xfrm>
        <a:prstGeom prst="rect">
          <a:avLst/>
        </a:prstGeom>
      </xdr:spPr>
    </xdr:pic>
    <xdr:clientData/>
  </xdr:twoCellAnchor>
  <xdr:twoCellAnchor editAs="oneCell">
    <xdr:from>
      <xdr:col>7</xdr:col>
      <xdr:colOff>422479</xdr:colOff>
      <xdr:row>17</xdr:row>
      <xdr:rowOff>0</xdr:rowOff>
    </xdr:from>
    <xdr:to>
      <xdr:col>8</xdr:col>
      <xdr:colOff>179326</xdr:colOff>
      <xdr:row>18</xdr:row>
      <xdr:rowOff>57795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C7B010D4-4586-4178-88F2-5D87ACC26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79898" y="2319798"/>
          <a:ext cx="363682" cy="249833"/>
        </a:xfrm>
        <a:prstGeom prst="rect">
          <a:avLst/>
        </a:prstGeom>
      </xdr:spPr>
    </xdr:pic>
    <xdr:clientData/>
  </xdr:twoCellAnchor>
  <xdr:twoCellAnchor editAs="oneCell">
    <xdr:from>
      <xdr:col>8</xdr:col>
      <xdr:colOff>253488</xdr:colOff>
      <xdr:row>17</xdr:row>
      <xdr:rowOff>15363</xdr:rowOff>
    </xdr:from>
    <xdr:to>
      <xdr:col>9</xdr:col>
      <xdr:colOff>122903</xdr:colOff>
      <xdr:row>18</xdr:row>
      <xdr:rowOff>57179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26CA8CB-025B-46F6-BA20-394F4786B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7742" y="2335161"/>
          <a:ext cx="476250" cy="233854"/>
        </a:xfrm>
        <a:prstGeom prst="rect">
          <a:avLst/>
        </a:prstGeom>
      </xdr:spPr>
    </xdr:pic>
    <xdr:clientData/>
  </xdr:twoCellAnchor>
  <xdr:twoCellAnchor editAs="oneCell">
    <xdr:from>
      <xdr:col>7</xdr:col>
      <xdr:colOff>17972</xdr:colOff>
      <xdr:row>9</xdr:row>
      <xdr:rowOff>26958</xdr:rowOff>
    </xdr:from>
    <xdr:to>
      <xdr:col>7</xdr:col>
      <xdr:colOff>251603</xdr:colOff>
      <xdr:row>14</xdr:row>
      <xdr:rowOff>43608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B28768B0-2737-4073-B213-FB73A76D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3797" y="1743255"/>
          <a:ext cx="233631" cy="960164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14</xdr:row>
      <xdr:rowOff>80874</xdr:rowOff>
    </xdr:from>
    <xdr:to>
      <xdr:col>8</xdr:col>
      <xdr:colOff>386393</xdr:colOff>
      <xdr:row>15</xdr:row>
      <xdr:rowOff>130624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F7C95A0-A269-4AAC-B16B-3696F21F1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65826" y="2740685"/>
          <a:ext cx="997430" cy="2384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57150</xdr:rowOff>
    </xdr:from>
    <xdr:to>
      <xdr:col>4</xdr:col>
      <xdr:colOff>200640</xdr:colOff>
      <xdr:row>1</xdr:row>
      <xdr:rowOff>113685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0A5BD7-72FC-4591-AD50-CB9A96B7ECF1}"/>
            </a:ext>
          </a:extLst>
        </xdr:cNvPr>
        <xdr:cNvSpPr/>
      </xdr:nvSpPr>
      <xdr:spPr>
        <a:xfrm>
          <a:off x="2305050" y="57150"/>
          <a:ext cx="2372340" cy="247035"/>
        </a:xfrm>
        <a:prstGeom prst="roundRect">
          <a:avLst/>
        </a:prstGeom>
        <a:solidFill>
          <a:srgbClr val="F7EFFF"/>
        </a:soli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AU" sz="1100" b="1" i="0" u="none" strike="noStrike" kern="0" cap="none" spc="0" normalizeH="0" baseline="0" noProof="0">
              <a:ln>
                <a:noFill/>
              </a:ln>
              <a:solidFill>
                <a:srgbClr val="A5A5A5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Return to Menu</a:t>
          </a:r>
        </a:p>
      </xdr:txBody>
    </xdr:sp>
    <xdr:clientData/>
  </xdr:twoCellAnchor>
  <xdr:twoCellAnchor>
    <xdr:from>
      <xdr:col>6</xdr:col>
      <xdr:colOff>123825</xdr:colOff>
      <xdr:row>2</xdr:row>
      <xdr:rowOff>142875</xdr:rowOff>
    </xdr:from>
    <xdr:to>
      <xdr:col>11</xdr:col>
      <xdr:colOff>57765</xdr:colOff>
      <xdr:row>5</xdr:row>
      <xdr:rowOff>57150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396CD280-E9D9-44D8-BF5B-F31090348B0C}"/>
            </a:ext>
          </a:extLst>
        </xdr:cNvPr>
        <xdr:cNvSpPr/>
      </xdr:nvSpPr>
      <xdr:spPr>
        <a:xfrm>
          <a:off x="5705475" y="523875"/>
          <a:ext cx="2372340" cy="4857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Note:-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"Type of Entry" is deemed a number if cell is empty.</a:t>
          </a:r>
          <a:endParaRPr lang="en-AU" sz="11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123825</xdr:colOff>
      <xdr:row>6</xdr:row>
      <xdr:rowOff>28574</xdr:rowOff>
    </xdr:from>
    <xdr:to>
      <xdr:col>11</xdr:col>
      <xdr:colOff>57765</xdr:colOff>
      <xdr:row>12</xdr:row>
      <xdr:rowOff>76199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690E033A-7F52-4BA0-B821-C856669E082C}"/>
            </a:ext>
          </a:extLst>
        </xdr:cNvPr>
        <xdr:cNvSpPr/>
      </xdr:nvSpPr>
      <xdr:spPr>
        <a:xfrm>
          <a:off x="5705475" y="1171574"/>
          <a:ext cx="2372340" cy="11906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FYI:- Column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F contains hidden formula that evalutes the type of data entered in Column B.  You will learn more about fomula and how to hide in future sessions.</a:t>
          </a:r>
          <a:endParaRPr lang="en-AU" sz="11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123825</xdr:colOff>
      <xdr:row>24</xdr:row>
      <xdr:rowOff>123826</xdr:rowOff>
    </xdr:from>
    <xdr:to>
      <xdr:col>11</xdr:col>
      <xdr:colOff>495301</xdr:colOff>
      <xdr:row>30</xdr:row>
      <xdr:rowOff>133350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D366708F-FC6A-4C39-A849-FDB1A124AB7D}"/>
            </a:ext>
          </a:extLst>
        </xdr:cNvPr>
        <xdr:cNvSpPr/>
      </xdr:nvSpPr>
      <xdr:spPr>
        <a:xfrm>
          <a:off x="5705475" y="4695826"/>
          <a:ext cx="2809876" cy="115252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Note:-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If there was a range of one cell</a:t>
          </a:r>
        </a:p>
        <a:p>
          <a:pPr algn="ctr"/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called "bananas" with a number, then this would produce a number and not an error.   We will learn more about Names and Dates soon.</a:t>
          </a:r>
        </a:p>
        <a:p>
          <a:pPr algn="ctr"/>
          <a:endParaRPr lang="en-AU" sz="11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152400</xdr:rowOff>
    </xdr:from>
    <xdr:to>
      <xdr:col>13</xdr:col>
      <xdr:colOff>0</xdr:colOff>
      <xdr:row>2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76759-2770-4508-975C-5D14C1C89EF5}"/>
            </a:ext>
          </a:extLst>
        </xdr:cNvPr>
        <xdr:cNvSpPr/>
      </xdr:nvSpPr>
      <xdr:spPr>
        <a:xfrm>
          <a:off x="9286875" y="152400"/>
          <a:ext cx="2381250" cy="247650"/>
        </a:xfrm>
        <a:prstGeom prst="roundRect">
          <a:avLst/>
        </a:prstGeom>
        <a:solidFill>
          <a:srgbClr val="F7EFFF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1">
              <a:solidFill>
                <a:schemeClr val="accent3">
                  <a:lumMod val="50000"/>
                </a:schemeClr>
              </a:solidFill>
            </a:rPr>
            <a:t>Return</a:t>
          </a:r>
          <a:r>
            <a:rPr lang="en-AU" sz="1100" b="1" baseline="0">
              <a:solidFill>
                <a:schemeClr val="accent3">
                  <a:lumMod val="50000"/>
                </a:schemeClr>
              </a:solidFill>
            </a:rPr>
            <a:t> to </a:t>
          </a:r>
          <a:r>
            <a:rPr lang="en-AU" sz="1100" b="1">
              <a:solidFill>
                <a:schemeClr val="accent3">
                  <a:lumMod val="50000"/>
                </a:schemeClr>
              </a:solidFill>
            </a:rPr>
            <a:t>Menu</a:t>
          </a:r>
        </a:p>
      </xdr:txBody>
    </xdr:sp>
    <xdr:clientData/>
  </xdr:twoCellAnchor>
  <xdr:twoCellAnchor editAs="oneCell">
    <xdr:from>
      <xdr:col>7</xdr:col>
      <xdr:colOff>8987</xdr:colOff>
      <xdr:row>6</xdr:row>
      <xdr:rowOff>17978</xdr:rowOff>
    </xdr:from>
    <xdr:to>
      <xdr:col>8</xdr:col>
      <xdr:colOff>450390</xdr:colOff>
      <xdr:row>7</xdr:row>
      <xdr:rowOff>80879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73518D1-18EC-420A-BCC7-6A33FC286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4812" y="1168167"/>
          <a:ext cx="1052441" cy="251604"/>
        </a:xfrm>
        <a:prstGeom prst="rect">
          <a:avLst/>
        </a:prstGeom>
      </xdr:spPr>
    </xdr:pic>
    <xdr:clientData/>
  </xdr:twoCellAnchor>
  <xdr:twoCellAnchor editAs="oneCell">
    <xdr:from>
      <xdr:col>7</xdr:col>
      <xdr:colOff>18190</xdr:colOff>
      <xdr:row>8</xdr:row>
      <xdr:rowOff>11357</xdr:rowOff>
    </xdr:from>
    <xdr:to>
      <xdr:col>8</xdr:col>
      <xdr:colOff>177161</xdr:colOff>
      <xdr:row>9</xdr:row>
      <xdr:rowOff>49634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AFC0771-908B-4C1D-8534-0E695B67A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4015" y="1538951"/>
          <a:ext cx="770009" cy="226980"/>
        </a:xfrm>
        <a:prstGeom prst="rect">
          <a:avLst/>
        </a:prstGeom>
      </xdr:spPr>
    </xdr:pic>
    <xdr:clientData/>
  </xdr:twoCellAnchor>
  <xdr:twoCellAnchor editAs="oneCell">
    <xdr:from>
      <xdr:col>7</xdr:col>
      <xdr:colOff>8986</xdr:colOff>
      <xdr:row>16</xdr:row>
      <xdr:rowOff>4</xdr:rowOff>
    </xdr:from>
    <xdr:to>
      <xdr:col>8</xdr:col>
      <xdr:colOff>450389</xdr:colOff>
      <xdr:row>17</xdr:row>
      <xdr:rowOff>62905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A6D5B90-B314-4BBF-BF9F-B68CA02B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4811" y="3037221"/>
          <a:ext cx="1052441" cy="251604"/>
        </a:xfrm>
        <a:prstGeom prst="rect">
          <a:avLst/>
        </a:prstGeom>
      </xdr:spPr>
    </xdr:pic>
    <xdr:clientData/>
  </xdr:twoCellAnchor>
  <xdr:twoCellAnchor editAs="oneCell">
    <xdr:from>
      <xdr:col>7</xdr:col>
      <xdr:colOff>18189</xdr:colOff>
      <xdr:row>17</xdr:row>
      <xdr:rowOff>182085</xdr:rowOff>
    </xdr:from>
    <xdr:to>
      <xdr:col>8</xdr:col>
      <xdr:colOff>177160</xdr:colOff>
      <xdr:row>19</xdr:row>
      <xdr:rowOff>31660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3F4BA74-D1C2-4DF3-A808-CFBA9809C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4014" y="3408005"/>
          <a:ext cx="770009" cy="226980"/>
        </a:xfrm>
        <a:prstGeom prst="rect">
          <a:avLst/>
        </a:prstGeom>
      </xdr:spPr>
    </xdr:pic>
    <xdr:clientData/>
  </xdr:twoCellAnchor>
  <xdr:twoCellAnchor editAs="oneCell">
    <xdr:from>
      <xdr:col>7</xdr:col>
      <xdr:colOff>35944</xdr:colOff>
      <xdr:row>10</xdr:row>
      <xdr:rowOff>0</xdr:rowOff>
    </xdr:from>
    <xdr:to>
      <xdr:col>8</xdr:col>
      <xdr:colOff>194915</xdr:colOff>
      <xdr:row>11</xdr:row>
      <xdr:rowOff>38277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A5B6872-5531-4C4A-8498-78B790FC2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1769" y="1905000"/>
          <a:ext cx="770009" cy="226980"/>
        </a:xfrm>
        <a:prstGeom prst="rect">
          <a:avLst/>
        </a:prstGeom>
      </xdr:spPr>
    </xdr:pic>
    <xdr:clientData/>
  </xdr:twoCellAnchor>
  <xdr:twoCellAnchor editAs="oneCell">
    <xdr:from>
      <xdr:col>7</xdr:col>
      <xdr:colOff>8986</xdr:colOff>
      <xdr:row>22</xdr:row>
      <xdr:rowOff>0</xdr:rowOff>
    </xdr:from>
    <xdr:to>
      <xdr:col>8</xdr:col>
      <xdr:colOff>167957</xdr:colOff>
      <xdr:row>23</xdr:row>
      <xdr:rowOff>38277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A71317A-D804-4B75-A266-C46385A96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4811" y="4169434"/>
          <a:ext cx="770009" cy="226980"/>
        </a:xfrm>
        <a:prstGeom prst="rect">
          <a:avLst/>
        </a:prstGeom>
      </xdr:spPr>
    </xdr:pic>
    <xdr:clientData/>
  </xdr:twoCellAnchor>
  <xdr:twoCellAnchor editAs="oneCell">
    <xdr:from>
      <xdr:col>7</xdr:col>
      <xdr:colOff>19836</xdr:colOff>
      <xdr:row>27</xdr:row>
      <xdr:rowOff>168931</xdr:rowOff>
    </xdr:from>
    <xdr:to>
      <xdr:col>7</xdr:col>
      <xdr:colOff>374176</xdr:colOff>
      <xdr:row>29</xdr:row>
      <xdr:rowOff>28752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005977A-BA0E-46BA-9966-A30BDD89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5661" y="5093176"/>
          <a:ext cx="354340" cy="237227"/>
        </a:xfrm>
        <a:prstGeom prst="rect">
          <a:avLst/>
        </a:prstGeom>
      </xdr:spPr>
    </xdr:pic>
    <xdr:clientData/>
  </xdr:twoCellAnchor>
  <xdr:twoCellAnchor editAs="oneCell">
    <xdr:from>
      <xdr:col>7</xdr:col>
      <xdr:colOff>17972</xdr:colOff>
      <xdr:row>25</xdr:row>
      <xdr:rowOff>89862</xdr:rowOff>
    </xdr:from>
    <xdr:to>
      <xdr:col>8</xdr:col>
      <xdr:colOff>341463</xdr:colOff>
      <xdr:row>27</xdr:row>
      <xdr:rowOff>135025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5C841A8-F792-48A9-AF27-F4B41695B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3797" y="4825404"/>
          <a:ext cx="934529" cy="422569"/>
        </a:xfrm>
        <a:prstGeom prst="rect">
          <a:avLst/>
        </a:prstGeom>
      </xdr:spPr>
    </xdr:pic>
    <xdr:clientData/>
  </xdr:twoCellAnchor>
  <xdr:twoCellAnchor editAs="oneCell">
    <xdr:from>
      <xdr:col>7</xdr:col>
      <xdr:colOff>26958</xdr:colOff>
      <xdr:row>29</xdr:row>
      <xdr:rowOff>170731</xdr:rowOff>
    </xdr:from>
    <xdr:to>
      <xdr:col>8</xdr:col>
      <xdr:colOff>468361</xdr:colOff>
      <xdr:row>31</xdr:row>
      <xdr:rowOff>44930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48F4636-329B-4ECD-B14A-6582CF093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2783" y="5472382"/>
          <a:ext cx="1052441" cy="251604"/>
        </a:xfrm>
        <a:prstGeom prst="rect">
          <a:avLst/>
        </a:prstGeom>
      </xdr:spPr>
    </xdr:pic>
    <xdr:clientData/>
  </xdr:twoCellAnchor>
  <xdr:oneCellAnchor>
    <xdr:from>
      <xdr:col>7</xdr:col>
      <xdr:colOff>18189</xdr:colOff>
      <xdr:row>31</xdr:row>
      <xdr:rowOff>182085</xdr:rowOff>
    </xdr:from>
    <xdr:ext cx="770009" cy="226980"/>
    <xdr:pic>
      <xdr:nvPicPr>
        <xdr:cNvPr id="25" name="Picture 24">
          <a:extLst>
            <a:ext uri="{FF2B5EF4-FFF2-40B4-BE49-F238E27FC236}">
              <a16:creationId xmlns:a16="http://schemas.microsoft.com/office/drawing/2014/main" id="{86A11DBB-FA5A-4AB4-9B55-EDF8A322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4014" y="3408005"/>
          <a:ext cx="770009" cy="226980"/>
        </a:xfrm>
        <a:prstGeom prst="rect">
          <a:avLst/>
        </a:prstGeom>
      </xdr:spPr>
    </xdr:pic>
    <xdr:clientData/>
  </xdr:oneCellAnchor>
  <xdr:oneCellAnchor>
    <xdr:from>
      <xdr:col>7</xdr:col>
      <xdr:colOff>26958</xdr:colOff>
      <xdr:row>34</xdr:row>
      <xdr:rowOff>0</xdr:rowOff>
    </xdr:from>
    <xdr:ext cx="770009" cy="226980"/>
    <xdr:pic>
      <xdr:nvPicPr>
        <xdr:cNvPr id="26" name="Picture 25">
          <a:extLst>
            <a:ext uri="{FF2B5EF4-FFF2-40B4-BE49-F238E27FC236}">
              <a16:creationId xmlns:a16="http://schemas.microsoft.com/office/drawing/2014/main" id="{28B261CB-91A1-4EB3-A0AA-D61E90189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92783" y="6245165"/>
          <a:ext cx="770009" cy="226980"/>
        </a:xfrm>
        <a:prstGeom prst="rect">
          <a:avLst/>
        </a:prstGeom>
      </xdr:spPr>
    </xdr:pic>
    <xdr:clientData/>
  </xdr:oneCellAnchor>
  <xdr:twoCellAnchor editAs="oneCell">
    <xdr:from>
      <xdr:col>10</xdr:col>
      <xdr:colOff>512193</xdr:colOff>
      <xdr:row>4</xdr:row>
      <xdr:rowOff>53915</xdr:rowOff>
    </xdr:from>
    <xdr:to>
      <xdr:col>12</xdr:col>
      <xdr:colOff>89963</xdr:colOff>
      <xdr:row>16</xdr:row>
      <xdr:rowOff>134788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34DEF7C-E497-482E-96FB-77BC5138F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11132" y="826698"/>
          <a:ext cx="799845" cy="2345307"/>
        </a:xfrm>
        <a:prstGeom prst="rect">
          <a:avLst/>
        </a:prstGeom>
      </xdr:spPr>
    </xdr:pic>
    <xdr:clientData/>
  </xdr:twoCellAnchor>
  <xdr:twoCellAnchor>
    <xdr:from>
      <xdr:col>8</xdr:col>
      <xdr:colOff>251604</xdr:colOff>
      <xdr:row>8</xdr:row>
      <xdr:rowOff>134788</xdr:rowOff>
    </xdr:from>
    <xdr:to>
      <xdr:col>10</xdr:col>
      <xdr:colOff>539151</xdr:colOff>
      <xdr:row>8</xdr:row>
      <xdr:rowOff>134788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608F236A-9BC9-4ADC-97A2-39832937A3B2}"/>
            </a:ext>
          </a:extLst>
        </xdr:cNvPr>
        <xdr:cNvCxnSpPr/>
      </xdr:nvCxnSpPr>
      <xdr:spPr>
        <a:xfrm>
          <a:off x="9228467" y="1662382"/>
          <a:ext cx="150962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967127</xdr:colOff>
      <xdr:row>7</xdr:row>
      <xdr:rowOff>129912</xdr:rowOff>
    </xdr:from>
    <xdr:to>
      <xdr:col>2</xdr:col>
      <xdr:colOff>516050</xdr:colOff>
      <xdr:row>10</xdr:row>
      <xdr:rowOff>24304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C63743AF-E622-4F36-9901-5B46AF32128F}"/>
            </a:ext>
          </a:extLst>
        </xdr:cNvPr>
        <xdr:cNvSpPr/>
      </xdr:nvSpPr>
      <xdr:spPr>
        <a:xfrm rot="2436078">
          <a:off x="3129302" y="1082412"/>
          <a:ext cx="653823" cy="46589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371475</xdr:colOff>
      <xdr:row>0</xdr:row>
      <xdr:rowOff>95249</xdr:rowOff>
    </xdr:from>
    <xdr:to>
      <xdr:col>7</xdr:col>
      <xdr:colOff>466724</xdr:colOff>
      <xdr:row>8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6C5387B-8812-4136-827C-C856DB1F8DAE}"/>
            </a:ext>
          </a:extLst>
        </xdr:cNvPr>
        <xdr:cNvSpPr/>
      </xdr:nvSpPr>
      <xdr:spPr>
        <a:xfrm>
          <a:off x="3686175" y="95249"/>
          <a:ext cx="4324349" cy="16097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Relative</a:t>
          </a:r>
          <a:r>
            <a:rPr lang="en-GB" sz="1100" b="1" baseline="0"/>
            <a:t> Referencing not making sense?</a:t>
          </a:r>
          <a:endParaRPr lang="en-GB" sz="1100" b="1"/>
        </a:p>
        <a:p>
          <a:pPr algn="l"/>
          <a:r>
            <a:rPr lang="en-GB" sz="1100" baseline="0"/>
            <a:t>All references in this example are -2 to the left and -7 up.</a:t>
          </a:r>
        </a:p>
        <a:p>
          <a:pPr algn="l"/>
          <a:r>
            <a:rPr lang="en-GB" sz="1100" baseline="0"/>
            <a:t>When you copy a Relative Reference (invisible to the user), Excel:-</a:t>
          </a:r>
        </a:p>
        <a:p>
          <a:pPr algn="l"/>
          <a:r>
            <a:rPr lang="en-GB" sz="1100" baseline="0"/>
            <a:t>1.  Interprets the range reference to read how many cells across and how many cells down (-2,-7) before copying.</a:t>
          </a:r>
        </a:p>
        <a:p>
          <a:pPr algn="l"/>
          <a:r>
            <a:rPr lang="en-GB" sz="1100" baseline="0"/>
            <a:t>When you paste a Relative Reference (also invisible to the user), Excel:-</a:t>
          </a:r>
        </a:p>
        <a:p>
          <a:pPr algn="l"/>
          <a:r>
            <a:rPr lang="en-GB" sz="1100" baseline="0"/>
            <a:t>2.  Writes back to the cell how many cells across and how many cells down before converting this back to a relative reference.</a:t>
          </a:r>
        </a:p>
        <a:p>
          <a:pPr algn="l"/>
          <a:endParaRPr lang="en-GB" sz="1100" baseline="0"/>
        </a:p>
        <a:p>
          <a:pPr algn="l"/>
          <a:endParaRPr lang="en-GB" sz="1100" baseline="0"/>
        </a:p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80A9-440A-495F-9C13-3E8AA389968B}">
  <sheetPr codeName="Sheet1"/>
  <dimension ref="B2:G30"/>
  <sheetViews>
    <sheetView showGridLines="0" tabSelected="1" zoomScale="106" zoomScaleNormal="120" workbookViewId="0">
      <selection activeCell="B2" sqref="B2"/>
    </sheetView>
  </sheetViews>
  <sheetFormatPr defaultRowHeight="14.4" x14ac:dyDescent="0.55000000000000004"/>
  <cols>
    <col min="3" max="3" width="53.68359375" bestFit="1" customWidth="1"/>
    <col min="4" max="4" width="11.68359375" customWidth="1"/>
    <col min="5" max="5" width="14.26171875" customWidth="1"/>
  </cols>
  <sheetData>
    <row r="2" spans="2:7" x14ac:dyDescent="0.55000000000000004">
      <c r="B2" s="76" t="s">
        <v>472</v>
      </c>
    </row>
    <row r="4" spans="2:7" x14ac:dyDescent="0.55000000000000004">
      <c r="B4" s="1" t="s">
        <v>19</v>
      </c>
      <c r="C4" s="1" t="s">
        <v>18</v>
      </c>
      <c r="D4" s="1" t="s">
        <v>473</v>
      </c>
      <c r="E4" s="1" t="s">
        <v>17</v>
      </c>
      <c r="G4" s="1" t="s">
        <v>428</v>
      </c>
    </row>
    <row r="5" spans="2:7" x14ac:dyDescent="0.55000000000000004">
      <c r="B5" s="40">
        <v>1.1000000000000001</v>
      </c>
      <c r="C5" t="s">
        <v>14</v>
      </c>
      <c r="D5" t="s">
        <v>15</v>
      </c>
    </row>
    <row r="6" spans="2:7" x14ac:dyDescent="0.55000000000000004">
      <c r="B6" s="40">
        <v>1.2</v>
      </c>
      <c r="C6" t="s">
        <v>0</v>
      </c>
      <c r="D6" t="s">
        <v>16</v>
      </c>
    </row>
    <row r="7" spans="2:7" x14ac:dyDescent="0.55000000000000004">
      <c r="B7" s="40">
        <v>1.3</v>
      </c>
      <c r="C7" t="s">
        <v>20</v>
      </c>
      <c r="D7" t="s">
        <v>16</v>
      </c>
    </row>
    <row r="8" spans="2:7" x14ac:dyDescent="0.55000000000000004">
      <c r="B8" s="40">
        <v>1.4</v>
      </c>
      <c r="C8" t="s">
        <v>21</v>
      </c>
      <c r="D8" t="s">
        <v>16</v>
      </c>
    </row>
    <row r="9" spans="2:7" x14ac:dyDescent="0.55000000000000004">
      <c r="B9" s="40">
        <v>1.5</v>
      </c>
      <c r="C9" t="s">
        <v>52</v>
      </c>
      <c r="D9" t="s">
        <v>16</v>
      </c>
    </row>
    <row r="10" spans="2:7" x14ac:dyDescent="0.55000000000000004">
      <c r="B10" s="40" t="s">
        <v>101</v>
      </c>
      <c r="C10" t="s">
        <v>65</v>
      </c>
      <c r="D10" t="s">
        <v>16</v>
      </c>
    </row>
    <row r="11" spans="2:7" x14ac:dyDescent="0.55000000000000004">
      <c r="B11" s="40" t="s">
        <v>102</v>
      </c>
      <c r="C11" t="s">
        <v>100</v>
      </c>
      <c r="D11" t="s">
        <v>16</v>
      </c>
    </row>
    <row r="12" spans="2:7" x14ac:dyDescent="0.55000000000000004">
      <c r="B12" s="40">
        <v>2.2000000000000002</v>
      </c>
      <c r="C12" t="s">
        <v>113</v>
      </c>
      <c r="D12" t="s">
        <v>16</v>
      </c>
    </row>
    <row r="13" spans="2:7" x14ac:dyDescent="0.55000000000000004">
      <c r="B13" s="40">
        <v>2.2999999999999998</v>
      </c>
      <c r="C13" t="s">
        <v>131</v>
      </c>
      <c r="D13" t="s">
        <v>16</v>
      </c>
    </row>
    <row r="14" spans="2:7" x14ac:dyDescent="0.55000000000000004">
      <c r="B14" s="40">
        <v>2.4</v>
      </c>
      <c r="C14" t="s">
        <v>138</v>
      </c>
      <c r="D14" t="s">
        <v>16</v>
      </c>
    </row>
    <row r="15" spans="2:7" x14ac:dyDescent="0.55000000000000004">
      <c r="B15" s="40">
        <v>2.5</v>
      </c>
      <c r="C15" t="s">
        <v>145</v>
      </c>
      <c r="D15" t="s">
        <v>16</v>
      </c>
    </row>
    <row r="16" spans="2:7" x14ac:dyDescent="0.55000000000000004">
      <c r="B16" s="40">
        <v>3.1</v>
      </c>
      <c r="C16" t="s">
        <v>159</v>
      </c>
      <c r="D16" t="s">
        <v>16</v>
      </c>
    </row>
    <row r="17" spans="2:4" x14ac:dyDescent="0.55000000000000004">
      <c r="B17" s="40" t="s">
        <v>429</v>
      </c>
      <c r="C17" t="s">
        <v>452</v>
      </c>
      <c r="D17" t="s">
        <v>16</v>
      </c>
    </row>
    <row r="18" spans="2:4" x14ac:dyDescent="0.55000000000000004">
      <c r="B18" s="40" t="s">
        <v>431</v>
      </c>
      <c r="C18" t="s">
        <v>453</v>
      </c>
      <c r="D18" t="s">
        <v>16</v>
      </c>
    </row>
    <row r="19" spans="2:4" x14ac:dyDescent="0.55000000000000004">
      <c r="B19" s="40" t="s">
        <v>448</v>
      </c>
      <c r="C19" t="s">
        <v>454</v>
      </c>
      <c r="D19" t="s">
        <v>16</v>
      </c>
    </row>
    <row r="20" spans="2:4" x14ac:dyDescent="0.55000000000000004">
      <c r="B20" s="40" t="s">
        <v>451</v>
      </c>
      <c r="C20" t="s">
        <v>455</v>
      </c>
      <c r="D20" t="s">
        <v>16</v>
      </c>
    </row>
    <row r="21" spans="2:4" x14ac:dyDescent="0.55000000000000004">
      <c r="B21" s="40">
        <v>3.3</v>
      </c>
      <c r="C21" t="s">
        <v>265</v>
      </c>
      <c r="D21" t="s">
        <v>16</v>
      </c>
    </row>
    <row r="22" spans="2:4" x14ac:dyDescent="0.55000000000000004">
      <c r="B22" s="40">
        <v>4.0999999999999996</v>
      </c>
      <c r="C22" t="s">
        <v>460</v>
      </c>
      <c r="D22" t="s">
        <v>16</v>
      </c>
    </row>
    <row r="23" spans="2:4" x14ac:dyDescent="0.55000000000000004">
      <c r="B23" s="40">
        <v>4.2</v>
      </c>
      <c r="C23" t="s">
        <v>283</v>
      </c>
      <c r="D23" t="s">
        <v>16</v>
      </c>
    </row>
    <row r="24" spans="2:4" x14ac:dyDescent="0.55000000000000004">
      <c r="B24" s="40">
        <v>4.3</v>
      </c>
      <c r="C24" t="s">
        <v>327</v>
      </c>
      <c r="D24" t="s">
        <v>16</v>
      </c>
    </row>
    <row r="25" spans="2:4" x14ac:dyDescent="0.55000000000000004">
      <c r="B25" s="40">
        <v>4.4000000000000004</v>
      </c>
      <c r="C25" t="s">
        <v>328</v>
      </c>
      <c r="D25" t="s">
        <v>16</v>
      </c>
    </row>
    <row r="26" spans="2:4" x14ac:dyDescent="0.55000000000000004">
      <c r="B26" s="40">
        <v>4.5</v>
      </c>
      <c r="C26" t="s">
        <v>340</v>
      </c>
      <c r="D26" t="s">
        <v>16</v>
      </c>
    </row>
    <row r="28" spans="2:4" x14ac:dyDescent="0.55000000000000004">
      <c r="C28" t="s">
        <v>560</v>
      </c>
    </row>
    <row r="29" spans="2:4" x14ac:dyDescent="0.55000000000000004">
      <c r="C29" t="s">
        <v>561</v>
      </c>
    </row>
    <row r="30" spans="2:4" x14ac:dyDescent="0.55000000000000004">
      <c r="C30" t="s">
        <v>562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096C-7C84-46D8-A46C-72FB0CCBB293}">
  <sheetPr codeName="Sheet12"/>
  <dimension ref="D1:M27"/>
  <sheetViews>
    <sheetView showGridLines="0" zoomScale="120" zoomScaleNormal="120" workbookViewId="0">
      <selection activeCell="F21" sqref="F21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66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67</v>
      </c>
      <c r="F6" s="12" t="s">
        <v>68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/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413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>
        <v>2</v>
      </c>
      <c r="E18" s="12" t="s">
        <v>414</v>
      </c>
      <c r="F18" s="12" t="s">
        <v>70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 t="s">
        <v>69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>
        <v>3</v>
      </c>
      <c r="E21" s="12" t="s">
        <v>71</v>
      </c>
      <c r="F21" s="12" t="s">
        <v>415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 t="s">
        <v>110</v>
      </c>
      <c r="G22" s="8"/>
      <c r="H22" s="8"/>
      <c r="I22" s="8"/>
      <c r="J22" s="8"/>
      <c r="K22" s="8"/>
      <c r="L22" s="8"/>
      <c r="M22" s="9"/>
    </row>
    <row r="23" spans="4:13" x14ac:dyDescent="0.55000000000000004">
      <c r="D23" s="18"/>
      <c r="E23" s="12"/>
      <c r="F23" s="12" t="s">
        <v>111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9"/>
      <c r="E24" s="15"/>
      <c r="F24" s="15"/>
      <c r="G24" s="10"/>
      <c r="H24" s="10"/>
      <c r="I24" s="10"/>
      <c r="J24" s="10"/>
      <c r="K24" s="10"/>
      <c r="L24" s="10"/>
      <c r="M24" s="11"/>
    </row>
    <row r="25" spans="4:13" x14ac:dyDescent="0.55000000000000004">
      <c r="D25" s="2"/>
    </row>
    <row r="27" spans="4:13" x14ac:dyDescent="0.55000000000000004">
      <c r="D27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0885-C89C-4237-AEAB-40AB3A92C0CB}">
  <sheetPr codeName="Sheet13"/>
  <dimension ref="O12"/>
  <sheetViews>
    <sheetView workbookViewId="0"/>
  </sheetViews>
  <sheetFormatPr defaultRowHeight="14.4" x14ac:dyDescent="0.55000000000000004"/>
  <sheetData>
    <row r="12" spans="15:15" x14ac:dyDescent="0.55000000000000004">
      <c r="O12" t="s">
        <v>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C80B-D1D9-4AFD-909F-15E6920CE38E}">
  <sheetPr codeName="Sheet7"/>
  <dimension ref="A4:L33"/>
  <sheetViews>
    <sheetView showGridLines="0" workbookViewId="0"/>
  </sheetViews>
  <sheetFormatPr defaultColWidth="9.15625" defaultRowHeight="14.4" x14ac:dyDescent="0.55000000000000004"/>
  <cols>
    <col min="1" max="1" width="9.15625" style="32"/>
    <col min="2" max="2" width="21.578125" style="35" customWidth="1"/>
    <col min="3" max="3" width="4" style="32" customWidth="1"/>
    <col min="4" max="4" width="32.41796875" style="32" bestFit="1" customWidth="1"/>
    <col min="5" max="5" width="4" style="32" customWidth="1"/>
    <col min="6" max="6" width="12.578125" style="32" bestFit="1" customWidth="1"/>
    <col min="7" max="8" width="9.15625" style="32"/>
    <col min="9" max="9" width="9.83984375" style="32" hidden="1" customWidth="1"/>
    <col min="10" max="11" width="9.15625" style="32"/>
    <col min="12" max="12" width="24" style="32" customWidth="1"/>
    <col min="13" max="16384" width="9.15625" style="32"/>
  </cols>
  <sheetData>
    <row r="4" spans="1:9" x14ac:dyDescent="0.55000000000000004">
      <c r="A4" s="30"/>
      <c r="B4" s="31" t="s">
        <v>72</v>
      </c>
      <c r="D4" s="31" t="s">
        <v>73</v>
      </c>
      <c r="F4" s="33" t="s">
        <v>74</v>
      </c>
    </row>
    <row r="5" spans="1:9" s="34" customFormat="1" x14ac:dyDescent="0.55000000000000004">
      <c r="B5" s="23" t="s">
        <v>75</v>
      </c>
      <c r="D5" s="23"/>
      <c r="F5" s="24" t="str">
        <f>VLOOKUP(TYPE(D5),hideMe!$A$1:$B$4,2,0)</f>
        <v>number</v>
      </c>
      <c r="I5" s="23" t="s">
        <v>75</v>
      </c>
    </row>
    <row r="6" spans="1:9" s="34" customFormat="1" x14ac:dyDescent="0.55000000000000004">
      <c r="B6" s="25" t="s">
        <v>112</v>
      </c>
      <c r="D6" s="23"/>
      <c r="F6" s="24" t="str">
        <f>VLOOKUP(TYPE(D6),hideMe!$A$1:$B$4,2,0)</f>
        <v>number</v>
      </c>
      <c r="I6" s="23">
        <f>G5</f>
        <v>0</v>
      </c>
    </row>
    <row r="7" spans="1:9" s="34" customFormat="1" x14ac:dyDescent="0.55000000000000004">
      <c r="B7" s="26">
        <v>12345</v>
      </c>
      <c r="D7" s="26"/>
      <c r="F7" s="24" t="str">
        <f>VLOOKUP(TYPE(D7),hideMe!$A$1:$B$4,2,0)</f>
        <v>number</v>
      </c>
      <c r="G7" s="41"/>
      <c r="I7" s="26">
        <v>12345</v>
      </c>
    </row>
    <row r="8" spans="1:9" s="34" customFormat="1" x14ac:dyDescent="0.55000000000000004">
      <c r="A8" s="30"/>
      <c r="B8" s="27" t="s">
        <v>76</v>
      </c>
      <c r="C8" s="35"/>
      <c r="D8" s="25"/>
      <c r="E8" s="35"/>
      <c r="F8" s="24" t="str">
        <f>VLOOKUP(TYPE(D8),hideMe!$A$1:$B$4,2,0)</f>
        <v>number</v>
      </c>
      <c r="I8" s="25" t="s">
        <v>77</v>
      </c>
    </row>
    <row r="9" spans="1:9" s="34" customFormat="1" x14ac:dyDescent="0.55000000000000004">
      <c r="B9" s="23" t="s">
        <v>78</v>
      </c>
      <c r="D9" s="23"/>
      <c r="F9" s="24" t="str">
        <f>VLOOKUP(TYPE(D9),hideMe!$A$1:$B$4,2,0)</f>
        <v>number</v>
      </c>
      <c r="I9" s="23" t="s">
        <v>78</v>
      </c>
    </row>
    <row r="10" spans="1:9" s="34" customFormat="1" x14ac:dyDescent="0.55000000000000004">
      <c r="A10" s="30"/>
      <c r="B10" s="28" t="s">
        <v>79</v>
      </c>
      <c r="C10" s="35"/>
      <c r="D10" s="23"/>
      <c r="E10" s="35"/>
      <c r="F10" s="24" t="str">
        <f>VLOOKUP(TYPE(D10),hideMe!$A$1:$B$4,2,0)</f>
        <v>number</v>
      </c>
      <c r="I10" s="23" t="s">
        <v>79</v>
      </c>
    </row>
    <row r="11" spans="1:9" s="34" customFormat="1" x14ac:dyDescent="0.55000000000000004">
      <c r="A11" s="30"/>
      <c r="B11" s="27" t="s">
        <v>80</v>
      </c>
      <c r="C11" s="35"/>
      <c r="D11" s="25"/>
      <c r="E11" s="35"/>
      <c r="F11" s="24" t="str">
        <f>VLOOKUP(TYPE(D11),hideMe!$A$1:$B$4,2,0)</f>
        <v>number</v>
      </c>
      <c r="I11" s="25">
        <v>1</v>
      </c>
    </row>
    <row r="12" spans="1:9" s="34" customFormat="1" x14ac:dyDescent="0.55000000000000004">
      <c r="A12" s="30"/>
      <c r="B12" s="28" t="s">
        <v>81</v>
      </c>
      <c r="C12" s="35"/>
      <c r="D12" s="23"/>
      <c r="E12" s="35"/>
      <c r="F12" s="24" t="str">
        <f>VLOOKUP(TYPE(D12),hideMe!$A$1:$B$4,2,0)</f>
        <v>number</v>
      </c>
      <c r="I12" s="23" t="s">
        <v>81</v>
      </c>
    </row>
    <row r="13" spans="1:9" s="34" customFormat="1" x14ac:dyDescent="0.55000000000000004">
      <c r="B13" s="23" t="s">
        <v>82</v>
      </c>
      <c r="D13" s="23"/>
      <c r="F13" s="24" t="str">
        <f>VLOOKUP(TYPE(D13),hideMe!$A$1:$B$4,2,0)</f>
        <v>number</v>
      </c>
      <c r="I13" s="23" t="s">
        <v>82</v>
      </c>
    </row>
    <row r="14" spans="1:9" s="34" customFormat="1" x14ac:dyDescent="0.55000000000000004">
      <c r="A14" s="30"/>
      <c r="B14" s="28" t="s">
        <v>83</v>
      </c>
      <c r="C14" s="35"/>
      <c r="D14" s="23"/>
      <c r="E14" s="35"/>
      <c r="F14" s="24" t="str">
        <f>VLOOKUP(TYPE(D14),hideMe!$A$1:$B$4,2,0)</f>
        <v>number</v>
      </c>
      <c r="I14" s="23" t="s">
        <v>83</v>
      </c>
    </row>
    <row r="15" spans="1:9" s="34" customFormat="1" x14ac:dyDescent="0.55000000000000004">
      <c r="A15" s="30"/>
      <c r="B15" s="27" t="s">
        <v>99</v>
      </c>
      <c r="C15" s="35"/>
      <c r="D15" s="23"/>
      <c r="E15" s="35"/>
      <c r="F15" s="24" t="str">
        <f>VLOOKUP(TYPE(D15),hideMe!$A$1:$B$4,2,0)</f>
        <v>number</v>
      </c>
      <c r="I15" s="23"/>
    </row>
    <row r="16" spans="1:9" s="34" customFormat="1" x14ac:dyDescent="0.55000000000000004">
      <c r="A16" s="30"/>
      <c r="B16" s="28" t="s">
        <v>84</v>
      </c>
      <c r="C16" s="35"/>
      <c r="D16" s="23"/>
      <c r="E16" s="35"/>
      <c r="F16" s="24" t="str">
        <f>VLOOKUP(TYPE(D16),hideMe!$A$1:$B$4,2,0)</f>
        <v>number</v>
      </c>
      <c r="I16" s="23" t="s">
        <v>85</v>
      </c>
    </row>
    <row r="17" spans="1:12" s="34" customFormat="1" x14ac:dyDescent="0.55000000000000004">
      <c r="A17" s="30"/>
      <c r="B17" s="28" t="s">
        <v>86</v>
      </c>
      <c r="C17" s="35"/>
      <c r="D17" s="23"/>
      <c r="E17" s="35"/>
      <c r="F17" s="24" t="str">
        <f>VLOOKUP(TYPE(D17),hideMe!$A$1:$B$4,2,0)</f>
        <v>number</v>
      </c>
      <c r="I17" s="23" t="s">
        <v>86</v>
      </c>
    </row>
    <row r="18" spans="1:12" s="34" customFormat="1" x14ac:dyDescent="0.55000000000000004">
      <c r="A18" s="30"/>
      <c r="B18" s="28" t="s">
        <v>87</v>
      </c>
      <c r="C18" s="35"/>
      <c r="D18" s="23"/>
      <c r="E18" s="35"/>
      <c r="F18" s="24" t="str">
        <f>VLOOKUP(TYPE(D18),hideMe!$A$1:$B$4,2,0)</f>
        <v>number</v>
      </c>
      <c r="I18" s="23">
        <v>1</v>
      </c>
    </row>
    <row r="19" spans="1:12" s="34" customFormat="1" x14ac:dyDescent="0.55000000000000004">
      <c r="A19" s="30"/>
      <c r="B19" s="28" t="s">
        <v>88</v>
      </c>
      <c r="C19" s="35"/>
      <c r="D19" s="23"/>
      <c r="E19" s="35"/>
      <c r="F19" s="24" t="str">
        <f>VLOOKUP(TYPE(D19),hideMe!$A$1:$B$4,2,0)</f>
        <v>number</v>
      </c>
      <c r="I19" s="23">
        <v>1</v>
      </c>
    </row>
    <row r="20" spans="1:12" s="34" customFormat="1" x14ac:dyDescent="0.55000000000000004">
      <c r="A20" s="30"/>
      <c r="B20" s="28" t="s">
        <v>89</v>
      </c>
      <c r="C20" s="35"/>
      <c r="D20" s="23"/>
      <c r="E20" s="35"/>
      <c r="F20" s="24" t="str">
        <f>VLOOKUP(TYPE(D20),hideMe!$A$1:$B$4,2,0)</f>
        <v>number</v>
      </c>
      <c r="I20" s="23">
        <v>-1</v>
      </c>
    </row>
    <row r="21" spans="1:12" s="34" customFormat="1" x14ac:dyDescent="0.55000000000000004">
      <c r="A21" s="30"/>
      <c r="B21" s="28" t="s">
        <v>90</v>
      </c>
      <c r="C21" s="35"/>
      <c r="D21" s="23"/>
      <c r="E21" s="35"/>
      <c r="F21" s="24" t="str">
        <f>VLOOKUP(TYPE(D21),hideMe!$A$1:$B$4,2,0)</f>
        <v>number</v>
      </c>
      <c r="I21" s="23" t="s">
        <v>90</v>
      </c>
    </row>
    <row r="22" spans="1:12" s="34" customFormat="1" x14ac:dyDescent="0.55000000000000004">
      <c r="A22" s="30"/>
      <c r="B22" s="28" t="s">
        <v>91</v>
      </c>
      <c r="C22" s="35"/>
      <c r="D22" s="23"/>
      <c r="E22" s="35"/>
      <c r="F22" s="24" t="str">
        <f>VLOOKUP(TYPE(D22),hideMe!$A$1:$B$4,2,0)</f>
        <v>number</v>
      </c>
      <c r="I22" s="23">
        <v>0.1</v>
      </c>
    </row>
    <row r="23" spans="1:12" x14ac:dyDescent="0.55000000000000004">
      <c r="A23" s="30"/>
      <c r="B23" s="28" t="b">
        <v>1</v>
      </c>
      <c r="C23" s="35"/>
      <c r="D23" s="28"/>
      <c r="E23" s="35"/>
      <c r="F23" s="24" t="str">
        <f>VLOOKUP(TYPE(D23),hideMe!$A$1:$B$4,2,0)</f>
        <v>number</v>
      </c>
      <c r="I23" s="28" t="b">
        <v>1</v>
      </c>
    </row>
    <row r="24" spans="1:12" x14ac:dyDescent="0.55000000000000004">
      <c r="A24" s="30"/>
      <c r="B24" s="28" t="b">
        <v>0</v>
      </c>
      <c r="C24" s="35"/>
      <c r="D24" s="28"/>
      <c r="E24" s="35"/>
      <c r="F24" s="24" t="str">
        <f>VLOOKUP(TYPE(D24),hideMe!$A$1:$B$4,2,0)</f>
        <v>number</v>
      </c>
      <c r="I24" s="28" t="b">
        <v>0</v>
      </c>
    </row>
    <row r="25" spans="1:12" x14ac:dyDescent="0.55000000000000004">
      <c r="A25" s="30"/>
      <c r="B25" s="28" t="s">
        <v>92</v>
      </c>
      <c r="C25" s="35"/>
      <c r="D25" s="27"/>
      <c r="E25" s="35"/>
      <c r="F25" s="24" t="str">
        <f>VLOOKUP(TYPE(D25),hideMe!$A$1:$B$4,2,0)</f>
        <v>number</v>
      </c>
      <c r="I25" s="28" t="s">
        <v>93</v>
      </c>
    </row>
    <row r="26" spans="1:12" x14ac:dyDescent="0.55000000000000004">
      <c r="A26" s="30"/>
      <c r="B26" s="28" t="s">
        <v>94</v>
      </c>
      <c r="C26" s="35"/>
      <c r="D26" s="28"/>
      <c r="E26" s="35"/>
      <c r="F26" s="24" t="str">
        <f>VLOOKUP(TYPE(D26),hideMe!$A$1:$B$4,2,0)</f>
        <v>number</v>
      </c>
      <c r="I26" s="28" t="e">
        <v>#DIV/0!</v>
      </c>
    </row>
    <row r="27" spans="1:12" x14ac:dyDescent="0.55000000000000004">
      <c r="A27" s="30"/>
      <c r="B27" s="28" t="s">
        <v>95</v>
      </c>
      <c r="C27" s="35"/>
      <c r="D27" s="28"/>
      <c r="E27" s="35"/>
      <c r="F27" s="24" t="str">
        <f>VLOOKUP(TYPE(D27),hideMe!$A$1:$B$4,2,0)</f>
        <v>number</v>
      </c>
      <c r="I27" s="28" t="e">
        <v>#NAME?</v>
      </c>
    </row>
    <row r="28" spans="1:12" x14ac:dyDescent="0.55000000000000004">
      <c r="A28" s="30"/>
      <c r="B28" s="28" t="s">
        <v>96</v>
      </c>
      <c r="C28" s="35"/>
      <c r="D28" s="28"/>
      <c r="E28" s="35"/>
      <c r="F28" s="24" t="str">
        <f>VLOOKUP(TYPE(D28),hideMe!$A$1:$B$4,2,0)</f>
        <v>number</v>
      </c>
      <c r="I28" s="28" t="s">
        <v>96</v>
      </c>
      <c r="L28" s="36"/>
    </row>
    <row r="29" spans="1:12" x14ac:dyDescent="0.55000000000000004">
      <c r="A29" s="30"/>
      <c r="B29" s="29" t="s">
        <v>97</v>
      </c>
      <c r="C29" s="35"/>
      <c r="D29" s="37"/>
      <c r="E29" s="35"/>
      <c r="F29" s="24" t="str">
        <f>VLOOKUP(TYPE(D29),hideMe!$A$1:$B$4,2,0)</f>
        <v>number</v>
      </c>
      <c r="I29" s="37">
        <v>43525</v>
      </c>
      <c r="L29" s="38"/>
    </row>
    <row r="30" spans="1:12" x14ac:dyDescent="0.55000000000000004">
      <c r="A30" s="30"/>
      <c r="B30" s="27" t="s">
        <v>98</v>
      </c>
      <c r="C30" s="35"/>
      <c r="D30" s="39"/>
      <c r="E30" s="35"/>
      <c r="F30" s="24" t="str">
        <f>VLOOKUP(TYPE(D30),hideMe!$A$1:$B$4,2,0)</f>
        <v>number</v>
      </c>
      <c r="I30" s="39">
        <v>43525</v>
      </c>
    </row>
    <row r="31" spans="1:12" x14ac:dyDescent="0.55000000000000004">
      <c r="A31" s="30"/>
      <c r="B31" s="30"/>
    </row>
    <row r="32" spans="1:12" x14ac:dyDescent="0.55000000000000004">
      <c r="A32" s="30"/>
      <c r="B32" s="30"/>
    </row>
    <row r="33" spans="1:2" x14ac:dyDescent="0.55000000000000004">
      <c r="A33" s="30"/>
      <c r="B33" s="30"/>
    </row>
  </sheetData>
  <sheetProtection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D197-DD8A-4F63-B1BB-631D0DFDAB63}">
  <sheetPr codeName="Sheet14"/>
  <dimension ref="D1:Q41"/>
  <sheetViews>
    <sheetView showGridLines="0" zoomScale="106" zoomScaleNormal="106" workbookViewId="0">
      <selection activeCell="F29" sqref="F29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66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116</v>
      </c>
      <c r="F6" s="12" t="s">
        <v>416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117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418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124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 t="s">
        <v>119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>
        <v>2</v>
      </c>
      <c r="E15" s="12" t="s">
        <v>120</v>
      </c>
      <c r="F15" s="12" t="s">
        <v>417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 t="s">
        <v>122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125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 t="s">
        <v>118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 t="s">
        <v>123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 t="s">
        <v>124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>
        <v>3</v>
      </c>
      <c r="E25" s="12" t="s">
        <v>130</v>
      </c>
      <c r="F25" s="12" t="s">
        <v>126</v>
      </c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127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 t="s">
        <v>128</v>
      </c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 t="s">
        <v>121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7" x14ac:dyDescent="0.55000000000000004">
      <c r="D33" s="18"/>
      <c r="E33" s="12"/>
      <c r="F33" s="12" t="s">
        <v>118</v>
      </c>
      <c r="G33" s="8"/>
      <c r="H33" s="8"/>
      <c r="I33" s="8"/>
      <c r="J33" s="8"/>
      <c r="K33" s="8"/>
      <c r="L33" s="8"/>
      <c r="M33" s="9"/>
    </row>
    <row r="34" spans="4:17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7" x14ac:dyDescent="0.55000000000000004">
      <c r="D35" s="18"/>
      <c r="E35" s="12"/>
      <c r="F35" s="12" t="s">
        <v>124</v>
      </c>
      <c r="G35" s="8"/>
      <c r="H35" s="8"/>
      <c r="I35" s="8"/>
      <c r="J35" s="8"/>
      <c r="K35" s="8"/>
      <c r="L35" s="8"/>
      <c r="M35" s="9"/>
    </row>
    <row r="36" spans="4:17" x14ac:dyDescent="0.55000000000000004">
      <c r="D36" s="18"/>
      <c r="E36" s="12"/>
      <c r="F36" s="12"/>
      <c r="G36" s="8"/>
      <c r="H36" s="8"/>
      <c r="I36" s="8"/>
      <c r="J36" s="8"/>
      <c r="K36" s="8"/>
      <c r="L36" s="8"/>
      <c r="M36" s="9"/>
    </row>
    <row r="37" spans="4:17" x14ac:dyDescent="0.55000000000000004">
      <c r="D37" s="18"/>
      <c r="E37" s="12"/>
      <c r="F37" s="12" t="s">
        <v>129</v>
      </c>
      <c r="G37" s="8"/>
      <c r="H37" s="8"/>
      <c r="I37" s="8"/>
      <c r="J37" s="8"/>
      <c r="K37" s="8"/>
      <c r="L37" s="8"/>
      <c r="M37" s="9"/>
    </row>
    <row r="38" spans="4:17" x14ac:dyDescent="0.55000000000000004">
      <c r="D38" s="19"/>
      <c r="E38" s="15"/>
      <c r="F38" s="15"/>
      <c r="G38" s="10"/>
      <c r="H38" s="10"/>
      <c r="I38" s="10"/>
      <c r="J38" s="10"/>
      <c r="K38" s="10"/>
      <c r="L38" s="10"/>
      <c r="M38" s="11"/>
    </row>
    <row r="39" spans="4:17" x14ac:dyDescent="0.55000000000000004">
      <c r="D39" s="2"/>
    </row>
    <row r="40" spans="4:17" x14ac:dyDescent="0.55000000000000004">
      <c r="Q40">
        <f>N28</f>
        <v>0</v>
      </c>
    </row>
    <row r="41" spans="4:17" x14ac:dyDescent="0.55000000000000004">
      <c r="D41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E4E2-D442-4BFA-B867-8F382B2B11B3}">
  <sheetPr codeName="Sheet15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14A2-F09A-41C1-B27F-799CCD682A71}">
  <sheetPr codeName="Sheet16"/>
  <dimension ref="A5:E14"/>
  <sheetViews>
    <sheetView showGridLines="0" workbookViewId="0"/>
  </sheetViews>
  <sheetFormatPr defaultRowHeight="14.4" x14ac:dyDescent="0.55000000000000004"/>
  <cols>
    <col min="1" max="3" width="16.578125" customWidth="1"/>
    <col min="4" max="8" width="15.83984375" bestFit="1" customWidth="1"/>
  </cols>
  <sheetData>
    <row r="5" spans="1:5" x14ac:dyDescent="0.55000000000000004">
      <c r="A5" s="43">
        <v>1</v>
      </c>
      <c r="B5" s="44">
        <v>4</v>
      </c>
      <c r="C5" s="45">
        <v>7</v>
      </c>
    </row>
    <row r="6" spans="1:5" x14ac:dyDescent="0.55000000000000004">
      <c r="A6" s="46">
        <v>2</v>
      </c>
      <c r="B6" s="47">
        <v>5</v>
      </c>
      <c r="C6" s="48">
        <v>8</v>
      </c>
    </row>
    <row r="7" spans="1:5" x14ac:dyDescent="0.55000000000000004">
      <c r="A7" s="49">
        <v>3</v>
      </c>
      <c r="B7" s="50">
        <v>6</v>
      </c>
      <c r="C7" s="51">
        <v>9</v>
      </c>
    </row>
    <row r="12" spans="1:5" x14ac:dyDescent="0.55000000000000004">
      <c r="C12" s="43">
        <f t="shared" ref="C12:E14" si="0">$A5</f>
        <v>1</v>
      </c>
      <c r="D12" s="44">
        <f t="shared" si="0"/>
        <v>1</v>
      </c>
      <c r="E12" s="45">
        <f t="shared" si="0"/>
        <v>1</v>
      </c>
    </row>
    <row r="13" spans="1:5" x14ac:dyDescent="0.55000000000000004">
      <c r="C13" s="46">
        <f t="shared" si="0"/>
        <v>2</v>
      </c>
      <c r="D13" s="47">
        <f t="shared" si="0"/>
        <v>2</v>
      </c>
      <c r="E13" s="48">
        <f t="shared" si="0"/>
        <v>2</v>
      </c>
    </row>
    <row r="14" spans="1:5" x14ac:dyDescent="0.55000000000000004">
      <c r="C14" s="49">
        <f t="shared" si="0"/>
        <v>3</v>
      </c>
      <c r="D14" s="50">
        <f t="shared" si="0"/>
        <v>3</v>
      </c>
      <c r="E14" s="51">
        <f t="shared" si="0"/>
        <v>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1892-7A29-4764-B07B-C7E6D470D507}">
  <sheetPr codeName="Sheet17"/>
  <dimension ref="D1:Q15"/>
  <sheetViews>
    <sheetView showGridLines="0" zoomScale="106" zoomScaleNormal="106" workbookViewId="0">
      <selection activeCell="F11" sqref="F11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7" ht="14.7" thickBot="1" x14ac:dyDescent="0.6"/>
    <row r="2" spans="4:17" ht="14.7" thickBot="1" x14ac:dyDescent="0.6">
      <c r="D2" s="20" t="s">
        <v>131</v>
      </c>
      <c r="E2" s="21"/>
    </row>
    <row r="4" spans="4:17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7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7" x14ac:dyDescent="0.55000000000000004">
      <c r="D6" s="16">
        <v>1</v>
      </c>
      <c r="E6" s="14" t="s">
        <v>135</v>
      </c>
      <c r="F6" s="12" t="s">
        <v>132</v>
      </c>
      <c r="G6" s="8"/>
      <c r="H6" s="8"/>
      <c r="I6" s="8"/>
      <c r="J6" s="8"/>
      <c r="K6" s="8"/>
      <c r="L6" s="8"/>
      <c r="M6" s="9"/>
    </row>
    <row r="7" spans="4:17" x14ac:dyDescent="0.55000000000000004">
      <c r="D7" s="16"/>
      <c r="E7" s="14"/>
      <c r="F7" s="12" t="s">
        <v>133</v>
      </c>
      <c r="G7" s="8"/>
      <c r="H7" s="8"/>
      <c r="I7" s="8"/>
      <c r="J7" s="8"/>
      <c r="K7" s="8"/>
      <c r="L7" s="8"/>
      <c r="M7" s="9"/>
    </row>
    <row r="8" spans="4:17" x14ac:dyDescent="0.55000000000000004">
      <c r="D8" s="16"/>
      <c r="E8" s="14"/>
      <c r="F8" s="12" t="s">
        <v>134</v>
      </c>
      <c r="G8" s="8"/>
      <c r="H8" s="8"/>
      <c r="I8" s="8"/>
      <c r="J8" s="8"/>
      <c r="K8" s="8"/>
      <c r="L8" s="8"/>
      <c r="M8" s="9"/>
    </row>
    <row r="9" spans="4:17" x14ac:dyDescent="0.55000000000000004">
      <c r="D9" s="16"/>
      <c r="E9" s="14"/>
      <c r="F9" s="12" t="s">
        <v>439</v>
      </c>
      <c r="G9" s="8"/>
      <c r="H9" s="8"/>
      <c r="I9" s="8"/>
      <c r="J9" s="8"/>
      <c r="K9" s="8"/>
      <c r="L9" s="8"/>
      <c r="M9" s="9"/>
    </row>
    <row r="10" spans="4:17" x14ac:dyDescent="0.55000000000000004">
      <c r="D10" s="16"/>
      <c r="E10" s="14"/>
      <c r="F10" s="12"/>
      <c r="G10" s="8"/>
      <c r="H10" s="8"/>
      <c r="I10" s="8"/>
      <c r="J10" s="8"/>
      <c r="K10" s="8"/>
      <c r="L10" s="8"/>
      <c r="M10" s="9"/>
    </row>
    <row r="11" spans="4:17" x14ac:dyDescent="0.55000000000000004">
      <c r="D11" s="16">
        <v>2</v>
      </c>
      <c r="E11" s="12" t="s">
        <v>136</v>
      </c>
      <c r="F11" s="12" t="s">
        <v>137</v>
      </c>
      <c r="G11" s="8"/>
      <c r="H11" s="8"/>
      <c r="I11" s="8"/>
      <c r="J11" s="8"/>
      <c r="K11" s="8"/>
      <c r="L11" s="8"/>
      <c r="M11" s="9"/>
    </row>
    <row r="12" spans="4:17" x14ac:dyDescent="0.55000000000000004">
      <c r="D12" s="19"/>
      <c r="E12" s="15"/>
      <c r="F12" s="15"/>
      <c r="G12" s="10"/>
      <c r="H12" s="10"/>
      <c r="I12" s="10"/>
      <c r="J12" s="10"/>
      <c r="K12" s="10"/>
      <c r="L12" s="10"/>
      <c r="M12" s="11"/>
    </row>
    <row r="13" spans="4:17" x14ac:dyDescent="0.55000000000000004">
      <c r="D13" s="2"/>
    </row>
    <row r="14" spans="4:17" x14ac:dyDescent="0.55000000000000004">
      <c r="Q14" t="e">
        <f>#REF!</f>
        <v>#REF!</v>
      </c>
    </row>
    <row r="15" spans="4:17" x14ac:dyDescent="0.55000000000000004">
      <c r="D15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566AA-D2B3-4553-A00C-AE688C3CBAF3}">
  <sheetPr codeName="Sheet18"/>
  <dimension ref="C3:E8"/>
  <sheetViews>
    <sheetView workbookViewId="0"/>
  </sheetViews>
  <sheetFormatPr defaultRowHeight="14.4" x14ac:dyDescent="0.55000000000000004"/>
  <sheetData>
    <row r="3" spans="3:5" x14ac:dyDescent="0.55000000000000004">
      <c r="C3">
        <v>1</v>
      </c>
      <c r="E3">
        <v>1</v>
      </c>
    </row>
    <row r="4" spans="3:5" x14ac:dyDescent="0.55000000000000004">
      <c r="C4">
        <v>2</v>
      </c>
      <c r="E4">
        <v>2</v>
      </c>
    </row>
    <row r="5" spans="3:5" x14ac:dyDescent="0.55000000000000004">
      <c r="C5">
        <v>3</v>
      </c>
      <c r="E5">
        <v>3</v>
      </c>
    </row>
    <row r="6" spans="3:5" x14ac:dyDescent="0.55000000000000004">
      <c r="C6">
        <v>4</v>
      </c>
      <c r="E6">
        <v>4</v>
      </c>
    </row>
    <row r="7" spans="3:5" x14ac:dyDescent="0.55000000000000004">
      <c r="C7">
        <v>5</v>
      </c>
      <c r="E7">
        <v>5</v>
      </c>
    </row>
    <row r="8" spans="3:5" x14ac:dyDescent="0.55000000000000004">
      <c r="C8" s="75"/>
      <c r="E8" s="7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525F-847B-4C46-B3A4-BB6204A9846A}">
  <sheetPr codeName="Sheet19"/>
  <dimension ref="D1:Q41"/>
  <sheetViews>
    <sheetView showGridLines="0" zoomScale="106" zoomScaleNormal="106" workbookViewId="0">
      <selection activeCell="F18" sqref="F18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138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138</v>
      </c>
      <c r="F6" s="12" t="s">
        <v>139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140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141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419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142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52" t="s">
        <v>423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 t="s">
        <v>143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 t="s">
        <v>144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3" t="s">
        <v>424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420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 t="s">
        <v>425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 t="s">
        <v>421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 t="s">
        <v>422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/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/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/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7" x14ac:dyDescent="0.55000000000000004">
      <c r="D33" s="18"/>
      <c r="E33" s="12"/>
      <c r="F33" s="12"/>
      <c r="G33" s="8"/>
      <c r="H33" s="8"/>
      <c r="I33" s="8"/>
      <c r="J33" s="8"/>
      <c r="K33" s="8"/>
      <c r="L33" s="8"/>
      <c r="M33" s="9"/>
    </row>
    <row r="34" spans="4:17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7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7" x14ac:dyDescent="0.55000000000000004">
      <c r="D36" s="18"/>
      <c r="E36" s="12"/>
      <c r="F36" s="12"/>
      <c r="G36" s="8"/>
      <c r="H36" s="8"/>
      <c r="I36" s="8"/>
      <c r="J36" s="8"/>
      <c r="K36" s="8"/>
      <c r="L36" s="8"/>
      <c r="M36" s="9"/>
    </row>
    <row r="37" spans="4:17" x14ac:dyDescent="0.55000000000000004">
      <c r="D37" s="18"/>
      <c r="E37" s="12"/>
      <c r="F37" s="12"/>
      <c r="G37" s="8"/>
      <c r="H37" s="8"/>
      <c r="I37" s="8"/>
      <c r="J37" s="8"/>
      <c r="K37" s="8"/>
      <c r="L37" s="8"/>
      <c r="M37" s="9"/>
    </row>
    <row r="38" spans="4:17" x14ac:dyDescent="0.55000000000000004">
      <c r="D38" s="19"/>
      <c r="E38" s="15"/>
      <c r="F38" s="15"/>
      <c r="G38" s="10"/>
      <c r="H38" s="10"/>
      <c r="I38" s="10"/>
      <c r="J38" s="10"/>
      <c r="K38" s="10"/>
      <c r="L38" s="10"/>
      <c r="M38" s="11"/>
    </row>
    <row r="39" spans="4:17" x14ac:dyDescent="0.55000000000000004">
      <c r="D39" s="2"/>
    </row>
    <row r="40" spans="4:17" x14ac:dyDescent="0.55000000000000004">
      <c r="Q40">
        <f>N28</f>
        <v>0</v>
      </c>
    </row>
    <row r="41" spans="4:17" x14ac:dyDescent="0.55000000000000004">
      <c r="D41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BA73-B605-4B18-A310-DA7F40C4E950}">
  <sheetPr codeName="Sheet20"/>
  <dimension ref="D1:Q41"/>
  <sheetViews>
    <sheetView showGridLines="0" zoomScale="106" zoomScaleNormal="106" workbookViewId="0">
      <selection activeCell="F16" sqref="F16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145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116</v>
      </c>
      <c r="F6" s="12" t="s">
        <v>426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52" t="s">
        <v>148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149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150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151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152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 t="s">
        <v>154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 t="s">
        <v>155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156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 t="s">
        <v>157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 t="s">
        <v>158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/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/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/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7" x14ac:dyDescent="0.55000000000000004">
      <c r="D33" s="18"/>
      <c r="E33" s="12"/>
      <c r="F33" s="12"/>
      <c r="G33" s="8"/>
      <c r="H33" s="8"/>
      <c r="I33" s="8"/>
      <c r="J33" s="8"/>
      <c r="K33" s="8"/>
      <c r="L33" s="8"/>
      <c r="M33" s="9"/>
    </row>
    <row r="34" spans="4:17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7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7" x14ac:dyDescent="0.55000000000000004">
      <c r="D36" s="18"/>
      <c r="E36" s="12"/>
      <c r="F36" s="12"/>
      <c r="G36" s="8"/>
      <c r="H36" s="8"/>
      <c r="I36" s="8"/>
      <c r="J36" s="8"/>
      <c r="K36" s="8"/>
      <c r="L36" s="8"/>
      <c r="M36" s="9"/>
    </row>
    <row r="37" spans="4:17" x14ac:dyDescent="0.55000000000000004">
      <c r="D37" s="18"/>
      <c r="E37" s="12"/>
      <c r="F37" s="12"/>
      <c r="G37" s="8"/>
      <c r="H37" s="8"/>
      <c r="I37" s="8"/>
      <c r="J37" s="8"/>
      <c r="K37" s="8"/>
      <c r="L37" s="8"/>
      <c r="M37" s="9"/>
    </row>
    <row r="38" spans="4:17" x14ac:dyDescent="0.55000000000000004">
      <c r="D38" s="19"/>
      <c r="E38" s="15"/>
      <c r="F38" s="15"/>
      <c r="G38" s="10"/>
      <c r="H38" s="10"/>
      <c r="I38" s="10"/>
      <c r="J38" s="10"/>
      <c r="K38" s="10"/>
      <c r="L38" s="10"/>
      <c r="M38" s="11"/>
    </row>
    <row r="39" spans="4:17" x14ac:dyDescent="0.55000000000000004">
      <c r="D39" s="2"/>
    </row>
    <row r="40" spans="4:17" x14ac:dyDescent="0.55000000000000004">
      <c r="Q40">
        <f>N28</f>
        <v>0</v>
      </c>
    </row>
    <row r="41" spans="4:17" x14ac:dyDescent="0.55000000000000004">
      <c r="D41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1F04-7293-46AC-B709-538B2401D67F}">
  <sheetPr codeName="Sheet2"/>
  <dimension ref="D1:M26"/>
  <sheetViews>
    <sheetView showGridLines="0" zoomScale="120" zoomScaleNormal="120" workbookViewId="0">
      <selection activeCell="F8" sqref="F8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0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3"/>
      <c r="G5" s="7"/>
      <c r="H5" s="7"/>
      <c r="I5" s="8"/>
      <c r="J5" s="8"/>
      <c r="K5" s="8"/>
      <c r="L5" s="8"/>
      <c r="M5" s="9"/>
    </row>
    <row r="6" spans="4:13" ht="28.8" x14ac:dyDescent="0.55000000000000004">
      <c r="D6" s="16">
        <v>1</v>
      </c>
      <c r="E6" s="14" t="s">
        <v>9</v>
      </c>
      <c r="F6" s="12" t="s">
        <v>10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2"/>
      <c r="F7" s="12"/>
      <c r="G7" s="8"/>
      <c r="H7" s="8"/>
      <c r="I7" s="8"/>
      <c r="J7" s="8"/>
      <c r="K7" s="8"/>
      <c r="L7" s="8"/>
      <c r="M7" s="9"/>
    </row>
    <row r="8" spans="4:13" x14ac:dyDescent="0.55000000000000004">
      <c r="D8" s="16">
        <v>2</v>
      </c>
      <c r="E8" s="12" t="s">
        <v>11</v>
      </c>
      <c r="F8" s="12" t="s">
        <v>397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8"/>
      <c r="E9" s="12"/>
      <c r="F9" s="12" t="s">
        <v>398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8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8">
        <v>3</v>
      </c>
      <c r="E11" s="12" t="s">
        <v>399</v>
      </c>
      <c r="F11" s="12" t="s">
        <v>400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8"/>
      <c r="E12" s="12"/>
      <c r="F12" s="12" t="s">
        <v>401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8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>
        <v>4</v>
      </c>
      <c r="E14" s="12" t="s">
        <v>7</v>
      </c>
      <c r="F14" s="12" t="s">
        <v>2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8"/>
      <c r="E15" s="12"/>
      <c r="F15" s="12" t="s">
        <v>3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8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8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>
        <v>5</v>
      </c>
      <c r="E18" s="12" t="s">
        <v>8</v>
      </c>
      <c r="F18" s="12" t="s">
        <v>5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8"/>
      <c r="E19" s="12"/>
      <c r="F19" s="12" t="s">
        <v>6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8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8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8"/>
      <c r="E22" s="12"/>
      <c r="F22" s="12"/>
      <c r="G22" s="8"/>
      <c r="H22" s="8"/>
      <c r="I22" s="8"/>
      <c r="J22" s="8"/>
      <c r="K22" s="8"/>
      <c r="L22" s="8"/>
      <c r="M22" s="9"/>
    </row>
    <row r="23" spans="4:13" ht="43.2" x14ac:dyDescent="0.55000000000000004">
      <c r="D23" s="16">
        <v>6</v>
      </c>
      <c r="E23" s="12" t="s">
        <v>12</v>
      </c>
      <c r="F23" s="14" t="s">
        <v>13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9"/>
      <c r="E24" s="15"/>
      <c r="F24" s="15"/>
      <c r="G24" s="10"/>
      <c r="H24" s="10"/>
      <c r="I24" s="10"/>
      <c r="J24" s="10"/>
      <c r="K24" s="10"/>
      <c r="L24" s="10"/>
      <c r="M24" s="11"/>
    </row>
    <row r="25" spans="4:13" x14ac:dyDescent="0.55000000000000004">
      <c r="D25" s="2"/>
    </row>
    <row r="26" spans="4:13" x14ac:dyDescent="0.55000000000000004">
      <c r="D26" s="2"/>
    </row>
  </sheetData>
  <pageMargins left="0.7" right="0.7" top="0.75" bottom="0.75" header="0.3" footer="0.3"/>
  <pageSetup paperSize="9" orientation="portrait" verticalDpi="0" r:id="rId1"/>
  <ignoredErrors>
    <ignoredError sqref="D22 D17 D9:D10 D15 D19:D20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4BC3-1D09-4FE6-A5C6-8E4F714ED2E2}">
  <sheetPr codeName="Sheet21"/>
  <dimension ref="A1:E17"/>
  <sheetViews>
    <sheetView showGridLines="0" workbookViewId="0">
      <selection activeCell="A3" sqref="A3"/>
    </sheetView>
  </sheetViews>
  <sheetFormatPr defaultRowHeight="14.4" x14ac:dyDescent="0.55000000000000004"/>
  <cols>
    <col min="1" max="1" width="34.578125" bestFit="1" customWidth="1"/>
    <col min="2" max="5" width="17.26171875" customWidth="1"/>
  </cols>
  <sheetData>
    <row r="1" spans="1:5" x14ac:dyDescent="0.55000000000000004">
      <c r="A1" s="1" t="s">
        <v>427</v>
      </c>
      <c r="B1" s="53" t="s">
        <v>147</v>
      </c>
      <c r="C1" s="53" t="s">
        <v>146</v>
      </c>
      <c r="D1" s="53" t="s">
        <v>153</v>
      </c>
      <c r="E1" s="53" t="s">
        <v>147</v>
      </c>
    </row>
    <row r="2" spans="1:5" x14ac:dyDescent="0.55000000000000004">
      <c r="A2" s="52" t="s">
        <v>148</v>
      </c>
      <c r="B2" s="54"/>
      <c r="C2" s="55" t="str">
        <f>IF(B2="","",TEXT(B2,"General"))</f>
        <v/>
      </c>
      <c r="D2" s="56" t="str">
        <f>IF(B2="","",ISNUMBER(B2))</f>
        <v/>
      </c>
      <c r="E2" s="54" t="str">
        <f>IF(D2=TRUE,B2,"")</f>
        <v/>
      </c>
    </row>
    <row r="3" spans="1:5" x14ac:dyDescent="0.55000000000000004">
      <c r="A3" s="12" t="s">
        <v>149</v>
      </c>
      <c r="B3" s="54"/>
      <c r="C3" s="55" t="str">
        <f t="shared" ref="C3:C17" si="0">IF(B3="","",TEXT(B3,"General"))</f>
        <v/>
      </c>
      <c r="D3" s="56" t="str">
        <f t="shared" ref="D3:D7" si="1">IF(B3="","",ISNUMBER(B3))</f>
        <v/>
      </c>
      <c r="E3" s="54" t="str">
        <f t="shared" ref="E3:E7" si="2">IF(D3=TRUE,B3,"")</f>
        <v/>
      </c>
    </row>
    <row r="4" spans="1:5" x14ac:dyDescent="0.55000000000000004">
      <c r="A4" s="12" t="s">
        <v>150</v>
      </c>
      <c r="B4" s="57"/>
      <c r="C4" s="55" t="str">
        <f t="shared" si="0"/>
        <v/>
      </c>
      <c r="D4" s="56" t="str">
        <f t="shared" si="1"/>
        <v/>
      </c>
      <c r="E4" s="54" t="str">
        <f t="shared" si="2"/>
        <v/>
      </c>
    </row>
    <row r="5" spans="1:5" x14ac:dyDescent="0.55000000000000004">
      <c r="A5" s="12" t="s">
        <v>151</v>
      </c>
      <c r="B5" s="57"/>
      <c r="C5" s="55" t="str">
        <f t="shared" si="0"/>
        <v/>
      </c>
      <c r="D5" s="56" t="str">
        <f t="shared" si="1"/>
        <v/>
      </c>
      <c r="E5" s="54" t="str">
        <f t="shared" si="2"/>
        <v/>
      </c>
    </row>
    <row r="6" spans="1:5" x14ac:dyDescent="0.55000000000000004">
      <c r="A6" s="12" t="s">
        <v>152</v>
      </c>
      <c r="B6" s="57"/>
      <c r="C6" s="55" t="str">
        <f t="shared" si="0"/>
        <v/>
      </c>
      <c r="D6" s="56" t="str">
        <f t="shared" si="1"/>
        <v/>
      </c>
      <c r="E6" s="54" t="str">
        <f t="shared" si="2"/>
        <v/>
      </c>
    </row>
    <row r="7" spans="1:5" x14ac:dyDescent="0.55000000000000004">
      <c r="A7" s="12" t="s">
        <v>154</v>
      </c>
      <c r="B7" s="57"/>
      <c r="C7" s="55" t="str">
        <f t="shared" si="0"/>
        <v/>
      </c>
      <c r="D7" s="56" t="str">
        <f t="shared" si="1"/>
        <v/>
      </c>
      <c r="E7" s="54" t="str">
        <f t="shared" si="2"/>
        <v/>
      </c>
    </row>
    <row r="8" spans="1:5" x14ac:dyDescent="0.55000000000000004">
      <c r="A8" s="12" t="s">
        <v>155</v>
      </c>
      <c r="B8" s="57"/>
      <c r="C8" s="55" t="str">
        <f t="shared" si="0"/>
        <v/>
      </c>
      <c r="D8" s="56" t="str">
        <f t="shared" ref="D8:D17" si="3">IF(B8="","",ISNUMBER(B8))</f>
        <v/>
      </c>
      <c r="E8" s="54" t="str">
        <f t="shared" ref="E8:E17" si="4">IF(D8=TRUE,B8,"")</f>
        <v/>
      </c>
    </row>
    <row r="9" spans="1:5" x14ac:dyDescent="0.55000000000000004">
      <c r="A9" s="12" t="s">
        <v>156</v>
      </c>
      <c r="B9" s="57"/>
      <c r="C9" s="55" t="str">
        <f t="shared" si="0"/>
        <v/>
      </c>
      <c r="D9" s="56" t="str">
        <f t="shared" si="3"/>
        <v/>
      </c>
      <c r="E9" s="54" t="str">
        <f t="shared" si="4"/>
        <v/>
      </c>
    </row>
    <row r="10" spans="1:5" x14ac:dyDescent="0.55000000000000004">
      <c r="A10" s="12" t="s">
        <v>157</v>
      </c>
      <c r="B10" s="57"/>
      <c r="C10" s="55" t="str">
        <f t="shared" si="0"/>
        <v/>
      </c>
      <c r="D10" s="56" t="str">
        <f t="shared" si="3"/>
        <v/>
      </c>
      <c r="E10" s="54" t="str">
        <f t="shared" si="4"/>
        <v/>
      </c>
    </row>
    <row r="11" spans="1:5" x14ac:dyDescent="0.55000000000000004">
      <c r="A11" s="12" t="s">
        <v>158</v>
      </c>
      <c r="B11" s="57"/>
      <c r="C11" s="55" t="str">
        <f t="shared" si="0"/>
        <v/>
      </c>
      <c r="D11" s="56" t="str">
        <f t="shared" si="3"/>
        <v/>
      </c>
      <c r="E11" s="54" t="str">
        <f t="shared" si="4"/>
        <v/>
      </c>
    </row>
    <row r="12" spans="1:5" x14ac:dyDescent="0.55000000000000004">
      <c r="B12" s="56"/>
      <c r="C12" s="55" t="str">
        <f t="shared" si="0"/>
        <v/>
      </c>
      <c r="D12" s="56" t="str">
        <f t="shared" si="3"/>
        <v/>
      </c>
      <c r="E12" s="54" t="str">
        <f t="shared" si="4"/>
        <v/>
      </c>
    </row>
    <row r="13" spans="1:5" x14ac:dyDescent="0.55000000000000004">
      <c r="B13" s="56"/>
      <c r="C13" s="55" t="str">
        <f t="shared" si="0"/>
        <v/>
      </c>
      <c r="D13" s="56" t="str">
        <f t="shared" si="3"/>
        <v/>
      </c>
      <c r="E13" s="54" t="str">
        <f t="shared" si="4"/>
        <v/>
      </c>
    </row>
    <row r="14" spans="1:5" x14ac:dyDescent="0.55000000000000004">
      <c r="B14" s="56"/>
      <c r="C14" s="55" t="str">
        <f t="shared" si="0"/>
        <v/>
      </c>
      <c r="D14" s="56" t="str">
        <f t="shared" si="3"/>
        <v/>
      </c>
      <c r="E14" s="54" t="str">
        <f t="shared" si="4"/>
        <v/>
      </c>
    </row>
    <row r="15" spans="1:5" x14ac:dyDescent="0.55000000000000004">
      <c r="B15" s="56"/>
      <c r="C15" s="55" t="str">
        <f t="shared" si="0"/>
        <v/>
      </c>
      <c r="D15" s="56" t="str">
        <f t="shared" si="3"/>
        <v/>
      </c>
      <c r="E15" s="54" t="str">
        <f t="shared" si="4"/>
        <v/>
      </c>
    </row>
    <row r="16" spans="1:5" x14ac:dyDescent="0.55000000000000004">
      <c r="B16" s="56"/>
      <c r="C16" s="55" t="str">
        <f t="shared" si="0"/>
        <v/>
      </c>
      <c r="D16" s="56" t="str">
        <f t="shared" si="3"/>
        <v/>
      </c>
      <c r="E16" s="54" t="str">
        <f t="shared" si="4"/>
        <v/>
      </c>
    </row>
    <row r="17" spans="2:5" x14ac:dyDescent="0.55000000000000004">
      <c r="B17" s="56"/>
      <c r="C17" s="55" t="str">
        <f t="shared" si="0"/>
        <v/>
      </c>
      <c r="D17" s="56" t="str">
        <f t="shared" si="3"/>
        <v/>
      </c>
      <c r="E17" s="54" t="str">
        <f t="shared" si="4"/>
        <v/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491A-EBA0-445C-82B8-6AE6B8FC8254}">
  <sheetPr codeName="Sheet22"/>
  <dimension ref="D1:M23"/>
  <sheetViews>
    <sheetView showGridLines="0" zoomScale="106" zoomScaleNormal="106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159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159</v>
      </c>
      <c r="F6" s="12" t="s">
        <v>187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189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188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190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>
        <v>2</v>
      </c>
      <c r="E13" s="12" t="s">
        <v>194</v>
      </c>
      <c r="F13" s="12" t="s">
        <v>191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192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>
        <v>3</v>
      </c>
      <c r="E17" s="12" t="s">
        <v>193</v>
      </c>
      <c r="F17" s="12" t="s">
        <v>195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 t="s">
        <v>196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 t="s">
        <v>440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9"/>
      <c r="E20" s="15"/>
      <c r="F20" s="15"/>
      <c r="G20" s="10"/>
      <c r="H20" s="10"/>
      <c r="I20" s="10"/>
      <c r="J20" s="10"/>
      <c r="K20" s="10"/>
      <c r="L20" s="10"/>
      <c r="M20" s="11"/>
    </row>
    <row r="21" spans="4:13" x14ac:dyDescent="0.55000000000000004">
      <c r="D21" s="2"/>
    </row>
    <row r="23" spans="4:13" x14ac:dyDescent="0.55000000000000004">
      <c r="D23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CBBE-A63C-4A10-9A28-EC799266AC41}">
  <sheetPr codeName="Sheet23"/>
  <dimension ref="A1:G12"/>
  <sheetViews>
    <sheetView zoomScale="120" zoomScaleNormal="120" workbookViewId="0"/>
  </sheetViews>
  <sheetFormatPr defaultRowHeight="14.4" x14ac:dyDescent="0.55000000000000004"/>
  <cols>
    <col min="1" max="1" width="11.578125" bestFit="1" customWidth="1"/>
    <col min="2" max="2" width="11.15625" bestFit="1" customWidth="1"/>
    <col min="3" max="6" width="10" bestFit="1" customWidth="1"/>
  </cols>
  <sheetData>
    <row r="1" spans="1:7" x14ac:dyDescent="0.55000000000000004">
      <c r="A1" s="58" t="s">
        <v>160</v>
      </c>
      <c r="B1" s="58" t="s">
        <v>161</v>
      </c>
      <c r="C1" s="58" t="s">
        <v>162</v>
      </c>
      <c r="D1" s="58" t="s">
        <v>163</v>
      </c>
      <c r="E1" s="58" t="s">
        <v>164</v>
      </c>
      <c r="F1" s="58" t="s">
        <v>165</v>
      </c>
      <c r="G1" s="58" t="s">
        <v>186</v>
      </c>
    </row>
    <row r="2" spans="1:7" x14ac:dyDescent="0.55000000000000004">
      <c r="A2" t="s">
        <v>166</v>
      </c>
      <c r="B2" t="s">
        <v>167</v>
      </c>
      <c r="C2">
        <v>3896</v>
      </c>
      <c r="D2">
        <v>1739</v>
      </c>
      <c r="E2">
        <v>4091</v>
      </c>
      <c r="F2">
        <v>2997</v>
      </c>
    </row>
    <row r="3" spans="1:7" x14ac:dyDescent="0.55000000000000004">
      <c r="A3" t="s">
        <v>168</v>
      </c>
      <c r="B3" t="s">
        <v>169</v>
      </c>
      <c r="C3">
        <v>2598</v>
      </c>
      <c r="D3">
        <v>1798</v>
      </c>
      <c r="E3">
        <v>3055</v>
      </c>
      <c r="F3">
        <v>2845</v>
      </c>
    </row>
    <row r="4" spans="1:7" x14ac:dyDescent="0.55000000000000004">
      <c r="A4" t="s">
        <v>170</v>
      </c>
      <c r="B4" t="s">
        <v>171</v>
      </c>
      <c r="C4">
        <v>1604</v>
      </c>
      <c r="D4">
        <v>3090</v>
      </c>
      <c r="E4">
        <v>2792</v>
      </c>
      <c r="F4">
        <v>2827</v>
      </c>
    </row>
    <row r="5" spans="1:7" x14ac:dyDescent="0.55000000000000004">
      <c r="A5" t="s">
        <v>172</v>
      </c>
      <c r="B5" t="s">
        <v>173</v>
      </c>
      <c r="C5">
        <v>3899</v>
      </c>
      <c r="D5">
        <v>2458</v>
      </c>
      <c r="E5">
        <v>3620</v>
      </c>
      <c r="F5">
        <v>3055</v>
      </c>
    </row>
    <row r="6" spans="1:7" x14ac:dyDescent="0.55000000000000004">
      <c r="A6" t="s">
        <v>174</v>
      </c>
      <c r="B6" t="s">
        <v>175</v>
      </c>
      <c r="C6">
        <f>SUM(C2:C5)</f>
        <v>11997</v>
      </c>
      <c r="D6">
        <v>2967</v>
      </c>
      <c r="E6">
        <v>2194</v>
      </c>
      <c r="F6">
        <v>2792</v>
      </c>
    </row>
    <row r="7" spans="1:7" x14ac:dyDescent="0.55000000000000004">
      <c r="A7" t="s">
        <v>176</v>
      </c>
      <c r="B7" t="s">
        <v>177</v>
      </c>
      <c r="C7">
        <v>3055</v>
      </c>
      <c r="D7">
        <v>3762</v>
      </c>
      <c r="E7">
        <v>3550</v>
      </c>
      <c r="F7">
        <v>3620</v>
      </c>
    </row>
    <row r="8" spans="1:7" x14ac:dyDescent="0.55000000000000004">
      <c r="A8" t="s">
        <v>178</v>
      </c>
      <c r="B8" t="s">
        <v>179</v>
      </c>
      <c r="C8">
        <v>2792</v>
      </c>
      <c r="D8">
        <v>2601</v>
      </c>
      <c r="E8">
        <v>1914</v>
      </c>
      <c r="F8">
        <v>2194</v>
      </c>
    </row>
    <row r="9" spans="1:7" x14ac:dyDescent="0.55000000000000004">
      <c r="A9" t="s">
        <v>180</v>
      </c>
      <c r="B9" t="s">
        <v>181</v>
      </c>
      <c r="C9">
        <v>3620</v>
      </c>
      <c r="D9">
        <v>4257</v>
      </c>
      <c r="E9">
        <v>3155</v>
      </c>
      <c r="F9">
        <v>3504</v>
      </c>
    </row>
    <row r="10" spans="1:7" x14ac:dyDescent="0.55000000000000004">
      <c r="A10" t="s">
        <v>182</v>
      </c>
      <c r="B10" t="s">
        <v>183</v>
      </c>
      <c r="C10">
        <v>2194</v>
      </c>
      <c r="D10">
        <v>2587</v>
      </c>
      <c r="E10">
        <v>2629</v>
      </c>
      <c r="F10">
        <v>2153</v>
      </c>
    </row>
    <row r="11" spans="1:7" x14ac:dyDescent="0.55000000000000004">
      <c r="A11" t="s">
        <v>184</v>
      </c>
      <c r="B11" t="s">
        <v>185</v>
      </c>
      <c r="C11">
        <v>1968</v>
      </c>
      <c r="D11">
        <v>4220</v>
      </c>
      <c r="E11">
        <v>2416</v>
      </c>
      <c r="F11">
        <v>3186</v>
      </c>
    </row>
    <row r="12" spans="1:7" x14ac:dyDescent="0.55000000000000004">
      <c r="A12" s="58" t="s">
        <v>186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3558-0C36-4E2F-8D99-B2E8FFB5EC77}">
  <sheetPr codeName="Sheet24"/>
  <dimension ref="D1:M57"/>
  <sheetViews>
    <sheetView showGridLines="0" zoomScale="106" zoomScaleNormal="106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430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203</v>
      </c>
      <c r="F6" s="12" t="s">
        <v>197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/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198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 t="s">
        <v>199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200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 t="s">
        <v>201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 t="s">
        <v>202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206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 t="s">
        <v>208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 t="s">
        <v>209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6">
        <v>2</v>
      </c>
      <c r="E22" s="12" t="s">
        <v>204</v>
      </c>
      <c r="F22" s="12" t="s">
        <v>205</v>
      </c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 t="s">
        <v>207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>
        <v>3</v>
      </c>
      <c r="E25" s="12" t="s">
        <v>210</v>
      </c>
      <c r="F25" s="12" t="s">
        <v>211</v>
      </c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 t="s">
        <v>212</v>
      </c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213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 t="s">
        <v>215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3" x14ac:dyDescent="0.55000000000000004">
      <c r="D33" s="16"/>
      <c r="E33" s="12"/>
      <c r="F33" s="12"/>
      <c r="G33" s="8"/>
      <c r="H33" s="8"/>
      <c r="I33" s="8"/>
      <c r="J33" s="8"/>
      <c r="K33" s="8"/>
      <c r="L33" s="8"/>
      <c r="M33" s="9"/>
    </row>
    <row r="34" spans="4:13" x14ac:dyDescent="0.55000000000000004">
      <c r="D34" s="16"/>
      <c r="E34" s="12"/>
      <c r="F34" s="12"/>
      <c r="G34" s="8"/>
      <c r="H34" s="8"/>
      <c r="I34" s="8"/>
      <c r="J34" s="8"/>
      <c r="K34" s="8"/>
      <c r="L34" s="8"/>
      <c r="M34" s="9"/>
    </row>
    <row r="35" spans="4:13" x14ac:dyDescent="0.55000000000000004">
      <c r="D35" s="16"/>
      <c r="E35" s="12"/>
      <c r="F35" s="12" t="s">
        <v>216</v>
      </c>
      <c r="G35" s="8"/>
      <c r="H35" s="7"/>
      <c r="I35" s="7"/>
      <c r="J35" s="8"/>
      <c r="K35" s="8"/>
      <c r="L35" s="8"/>
      <c r="M35" s="9"/>
    </row>
    <row r="36" spans="4:13" x14ac:dyDescent="0.55000000000000004">
      <c r="D36" s="16"/>
      <c r="E36" s="12"/>
      <c r="F36" s="12"/>
      <c r="G36" s="8"/>
      <c r="H36" s="8"/>
      <c r="I36" s="8"/>
      <c r="J36" s="8"/>
      <c r="K36" s="8"/>
      <c r="L36" s="8"/>
      <c r="M36" s="9"/>
    </row>
    <row r="37" spans="4:13" x14ac:dyDescent="0.55000000000000004">
      <c r="D37" s="16"/>
      <c r="E37" s="12"/>
      <c r="F37" s="12" t="s">
        <v>442</v>
      </c>
      <c r="G37" s="8"/>
      <c r="H37" s="8"/>
      <c r="I37" s="8"/>
      <c r="J37" s="8"/>
      <c r="K37" s="8"/>
      <c r="L37" s="8"/>
      <c r="M37" s="9"/>
    </row>
    <row r="38" spans="4:13" x14ac:dyDescent="0.55000000000000004">
      <c r="D38" s="16"/>
      <c r="E38" s="12"/>
      <c r="F38" s="12" t="s">
        <v>443</v>
      </c>
      <c r="G38" s="8"/>
      <c r="H38" s="8"/>
      <c r="I38" s="8"/>
      <c r="J38" s="8"/>
      <c r="K38" s="8"/>
      <c r="L38" s="8"/>
      <c r="M38" s="9"/>
    </row>
    <row r="39" spans="4:13" x14ac:dyDescent="0.55000000000000004">
      <c r="D39" s="16"/>
      <c r="E39" s="12"/>
      <c r="F39" s="12"/>
      <c r="G39" s="8"/>
      <c r="H39" s="8"/>
      <c r="I39" s="8"/>
      <c r="J39" s="8"/>
      <c r="K39" s="8"/>
      <c r="L39" s="8"/>
      <c r="M39" s="9"/>
    </row>
    <row r="40" spans="4:13" x14ac:dyDescent="0.55000000000000004">
      <c r="D40" s="16">
        <v>4</v>
      </c>
      <c r="E40" s="12" t="s">
        <v>217</v>
      </c>
      <c r="F40" s="12" t="s">
        <v>211</v>
      </c>
      <c r="G40" s="8"/>
      <c r="H40" s="8"/>
      <c r="I40" s="8"/>
      <c r="J40" s="8"/>
      <c r="K40" s="8"/>
      <c r="L40" s="8"/>
      <c r="M40" s="9"/>
    </row>
    <row r="41" spans="4:13" x14ac:dyDescent="0.55000000000000004">
      <c r="D41" s="18"/>
      <c r="E41" s="12"/>
      <c r="F41" s="12" t="s">
        <v>212</v>
      </c>
      <c r="G41" s="8"/>
      <c r="H41" s="8"/>
      <c r="I41" s="8"/>
      <c r="J41" s="8"/>
      <c r="K41" s="8"/>
      <c r="L41" s="8"/>
      <c r="M41" s="9"/>
    </row>
    <row r="42" spans="4:13" x14ac:dyDescent="0.55000000000000004">
      <c r="D42" s="18"/>
      <c r="E42" s="12"/>
      <c r="F42" s="12" t="s">
        <v>441</v>
      </c>
      <c r="G42" s="8"/>
      <c r="H42" s="8"/>
      <c r="I42" s="8"/>
      <c r="J42" s="8"/>
      <c r="K42" s="8"/>
      <c r="L42" s="8"/>
      <c r="M42" s="9"/>
    </row>
    <row r="43" spans="4:13" x14ac:dyDescent="0.55000000000000004">
      <c r="D43" s="18"/>
      <c r="E43" s="12"/>
      <c r="F43" s="12"/>
      <c r="G43" s="8"/>
      <c r="H43" s="8"/>
      <c r="I43" s="8"/>
      <c r="J43" s="8"/>
      <c r="K43" s="8"/>
      <c r="L43" s="8"/>
      <c r="M43" s="9"/>
    </row>
    <row r="44" spans="4:13" x14ac:dyDescent="0.55000000000000004">
      <c r="D44" s="18"/>
      <c r="E44" s="12"/>
      <c r="F44" s="12" t="s">
        <v>214</v>
      </c>
      <c r="G44" s="8"/>
      <c r="H44" s="8"/>
      <c r="I44" s="8"/>
      <c r="J44" s="8"/>
      <c r="K44" s="8"/>
      <c r="L44" s="8"/>
      <c r="M44" s="9"/>
    </row>
    <row r="45" spans="4:13" x14ac:dyDescent="0.55000000000000004">
      <c r="D45" s="18"/>
      <c r="E45" s="12"/>
      <c r="F45" s="12"/>
      <c r="G45" s="8"/>
      <c r="H45" s="8"/>
      <c r="I45" s="8"/>
      <c r="J45" s="8"/>
      <c r="K45" s="8"/>
      <c r="L45" s="8"/>
      <c r="M45" s="9"/>
    </row>
    <row r="46" spans="4:13" x14ac:dyDescent="0.55000000000000004">
      <c r="D46" s="18"/>
      <c r="E46" s="12"/>
      <c r="F46" s="12" t="s">
        <v>218</v>
      </c>
      <c r="G46" s="8"/>
      <c r="H46" s="8"/>
      <c r="I46" s="8"/>
      <c r="J46" s="8"/>
      <c r="K46" s="8"/>
      <c r="L46" s="8"/>
      <c r="M46" s="9"/>
    </row>
    <row r="47" spans="4:13" x14ac:dyDescent="0.55000000000000004">
      <c r="D47" s="18"/>
      <c r="E47" s="12"/>
      <c r="F47" s="12"/>
      <c r="G47" s="8"/>
      <c r="H47" s="8"/>
      <c r="I47" s="8"/>
      <c r="J47" s="8"/>
      <c r="K47" s="8"/>
      <c r="L47" s="8"/>
      <c r="M47" s="9"/>
    </row>
    <row r="48" spans="4:13" x14ac:dyDescent="0.55000000000000004">
      <c r="D48" s="18">
        <v>5</v>
      </c>
      <c r="E48" s="12" t="s">
        <v>444</v>
      </c>
      <c r="F48" s="12" t="s">
        <v>219</v>
      </c>
      <c r="G48" s="8"/>
      <c r="H48" s="8"/>
      <c r="I48" s="8"/>
      <c r="J48" s="8"/>
      <c r="K48" s="8"/>
      <c r="L48" s="8"/>
      <c r="M48" s="9"/>
    </row>
    <row r="49" spans="4:13" x14ac:dyDescent="0.55000000000000004">
      <c r="D49" s="18"/>
      <c r="E49" s="12"/>
      <c r="F49" s="12"/>
      <c r="G49" s="8"/>
      <c r="H49" s="8"/>
      <c r="I49" s="8"/>
      <c r="J49" s="8"/>
      <c r="K49" s="8"/>
      <c r="L49" s="8"/>
      <c r="M49" s="9"/>
    </row>
    <row r="50" spans="4:13" x14ac:dyDescent="0.55000000000000004">
      <c r="D50" s="18">
        <v>6</v>
      </c>
      <c r="E50" s="12" t="s">
        <v>220</v>
      </c>
      <c r="F50" s="12" t="s">
        <v>221</v>
      </c>
      <c r="G50" s="8"/>
      <c r="H50" s="8"/>
      <c r="I50" s="8"/>
      <c r="J50" s="8"/>
      <c r="K50" s="8"/>
      <c r="L50" s="8"/>
      <c r="M50" s="9"/>
    </row>
    <row r="51" spans="4:13" x14ac:dyDescent="0.55000000000000004">
      <c r="D51" s="18"/>
      <c r="E51" s="12"/>
      <c r="F51" s="12" t="s">
        <v>222</v>
      </c>
      <c r="G51" s="8"/>
      <c r="H51" s="8"/>
      <c r="I51" s="8"/>
      <c r="J51" s="8"/>
      <c r="K51" s="8"/>
      <c r="L51" s="8"/>
      <c r="M51" s="9"/>
    </row>
    <row r="52" spans="4:13" x14ac:dyDescent="0.55000000000000004">
      <c r="D52" s="18"/>
      <c r="E52" s="12"/>
      <c r="F52" s="12" t="s">
        <v>223</v>
      </c>
      <c r="G52" s="8"/>
      <c r="H52" s="8"/>
      <c r="I52" s="8"/>
      <c r="J52" s="8"/>
      <c r="K52" s="8"/>
      <c r="L52" s="8"/>
      <c r="M52" s="9"/>
    </row>
    <row r="53" spans="4:13" x14ac:dyDescent="0.55000000000000004">
      <c r="D53" s="18"/>
      <c r="E53" s="12"/>
      <c r="F53" s="12" t="s">
        <v>224</v>
      </c>
      <c r="G53" s="8"/>
      <c r="H53" s="8"/>
      <c r="I53" s="8"/>
      <c r="J53" s="8"/>
      <c r="K53" s="8"/>
      <c r="L53" s="8"/>
      <c r="M53" s="9"/>
    </row>
    <row r="54" spans="4:13" x14ac:dyDescent="0.55000000000000004">
      <c r="D54" s="19"/>
      <c r="E54" s="15"/>
      <c r="F54" s="15"/>
      <c r="G54" s="10"/>
      <c r="H54" s="10"/>
      <c r="I54" s="10"/>
      <c r="J54" s="10"/>
      <c r="K54" s="10"/>
      <c r="L54" s="10"/>
      <c r="M54" s="11"/>
    </row>
    <row r="55" spans="4:13" x14ac:dyDescent="0.55000000000000004">
      <c r="D55" s="2"/>
    </row>
    <row r="57" spans="4:13" x14ac:dyDescent="0.55000000000000004">
      <c r="D57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74C3-B9A1-4EF0-87C8-BA54D3A91ED1}">
  <sheetPr codeName="Sheet25"/>
  <dimension ref="D1:P40"/>
  <sheetViews>
    <sheetView showGridLines="0" zoomScale="106" zoomScaleNormal="106" workbookViewId="0">
      <selection activeCell="F27" sqref="F27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  <col min="15" max="17" width="7.15625" customWidth="1"/>
    <col min="18" max="18" width="12.41796875" customWidth="1"/>
  </cols>
  <sheetData>
    <row r="1" spans="4:13" ht="14.7" thickBot="1" x14ac:dyDescent="0.6"/>
    <row r="2" spans="4:13" ht="14.7" thickBot="1" x14ac:dyDescent="0.6">
      <c r="D2" s="20" t="s">
        <v>225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226</v>
      </c>
      <c r="F6" s="12" t="s">
        <v>227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446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445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>
        <v>2</v>
      </c>
      <c r="E9" s="12" t="s">
        <v>228</v>
      </c>
      <c r="F9" s="12" t="s">
        <v>229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447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446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 t="s">
        <v>445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>
        <v>2</v>
      </c>
      <c r="E14" s="12" t="s">
        <v>230</v>
      </c>
      <c r="F14" s="12" t="s">
        <v>231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>
        <v>3</v>
      </c>
      <c r="E17" s="12" t="s">
        <v>232</v>
      </c>
      <c r="F17" s="12" t="s">
        <v>233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 t="s">
        <v>234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8"/>
      <c r="E19" s="12"/>
      <c r="F19" s="12" t="s">
        <v>235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8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8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8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8"/>
      <c r="E23" s="12"/>
      <c r="F23" s="12"/>
      <c r="G23" s="8"/>
      <c r="H23" s="8"/>
      <c r="I23" s="8"/>
      <c r="J23" s="8"/>
      <c r="K23" s="8"/>
      <c r="L23" s="8"/>
      <c r="M23" s="9"/>
    </row>
    <row r="24" spans="4:13" x14ac:dyDescent="0.55000000000000004">
      <c r="D24" s="18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8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6">
        <v>4</v>
      </c>
      <c r="E26" s="12" t="s">
        <v>236</v>
      </c>
      <c r="F26" s="12" t="s">
        <v>237</v>
      </c>
      <c r="G26" s="8"/>
      <c r="H26" s="8"/>
      <c r="I26" s="8"/>
      <c r="J26" s="8"/>
      <c r="K26" s="8"/>
      <c r="L26" s="8"/>
      <c r="M26" s="9"/>
    </row>
    <row r="27" spans="4:13" x14ac:dyDescent="0.55000000000000004">
      <c r="D27" s="18"/>
      <c r="E27" s="12"/>
      <c r="F27" s="12" t="s">
        <v>475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8"/>
      <c r="E28" s="12"/>
      <c r="F28" s="12" t="s">
        <v>238</v>
      </c>
      <c r="G28" s="8"/>
      <c r="H28" s="8"/>
      <c r="I28" s="8"/>
      <c r="J28" s="8"/>
      <c r="K28" s="8"/>
      <c r="L28" s="8"/>
      <c r="M28" s="9"/>
    </row>
    <row r="29" spans="4:13" x14ac:dyDescent="0.55000000000000004">
      <c r="D29" s="18"/>
      <c r="E29" s="12"/>
      <c r="F29" s="12" t="s">
        <v>239</v>
      </c>
      <c r="G29" s="8"/>
      <c r="H29" s="8"/>
      <c r="I29" s="8"/>
      <c r="J29" s="8"/>
      <c r="K29" s="8"/>
      <c r="L29" s="8"/>
      <c r="M29" s="9"/>
    </row>
    <row r="30" spans="4:13" x14ac:dyDescent="0.55000000000000004">
      <c r="D30" s="18"/>
      <c r="E30" s="12"/>
      <c r="F30" s="12" t="s">
        <v>240</v>
      </c>
      <c r="G30" s="8"/>
      <c r="H30" s="8"/>
      <c r="I30" s="8"/>
      <c r="J30" s="8"/>
      <c r="K30" s="8"/>
      <c r="L30" s="8"/>
      <c r="M30" s="9"/>
    </row>
    <row r="31" spans="4:13" x14ac:dyDescent="0.55000000000000004">
      <c r="D31" s="18"/>
      <c r="E31" s="12"/>
      <c r="F31" s="12" t="s">
        <v>241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8"/>
      <c r="E32" s="12"/>
      <c r="F32" s="12" t="s">
        <v>242</v>
      </c>
      <c r="G32" s="8"/>
      <c r="H32" s="8"/>
      <c r="I32" s="8"/>
      <c r="J32" s="8"/>
      <c r="K32" s="8"/>
      <c r="L32" s="8"/>
      <c r="M32" s="9"/>
    </row>
    <row r="33" spans="4:16" x14ac:dyDescent="0.55000000000000004">
      <c r="D33" s="18"/>
      <c r="E33" s="12"/>
      <c r="F33" s="12" t="s">
        <v>245</v>
      </c>
      <c r="G33" s="8"/>
      <c r="H33" s="8"/>
      <c r="I33" s="8"/>
      <c r="J33" s="8"/>
      <c r="K33" s="8"/>
      <c r="L33" s="8"/>
      <c r="M33" s="9"/>
    </row>
    <row r="34" spans="4:16" x14ac:dyDescent="0.55000000000000004">
      <c r="D34" s="18"/>
      <c r="E34" s="12"/>
      <c r="F34" s="12" t="s">
        <v>246</v>
      </c>
      <c r="G34" s="8"/>
      <c r="H34" s="8"/>
      <c r="I34" s="8"/>
      <c r="J34" s="8"/>
      <c r="K34" s="8"/>
      <c r="L34" s="8"/>
      <c r="M34" s="9"/>
    </row>
    <row r="35" spans="4:16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6" x14ac:dyDescent="0.55000000000000004">
      <c r="D36" s="18">
        <v>5</v>
      </c>
      <c r="E36" s="12" t="s">
        <v>243</v>
      </c>
      <c r="F36" s="12" t="s">
        <v>244</v>
      </c>
      <c r="G36" s="8"/>
      <c r="H36" s="8"/>
      <c r="I36" s="8"/>
      <c r="J36" s="8"/>
      <c r="K36" s="8"/>
      <c r="L36" s="8"/>
      <c r="M36" s="9"/>
    </row>
    <row r="37" spans="4:16" x14ac:dyDescent="0.55000000000000004">
      <c r="D37" s="19"/>
      <c r="E37" s="15"/>
      <c r="F37" s="15"/>
      <c r="G37" s="10"/>
      <c r="H37" s="10"/>
      <c r="I37" s="10"/>
      <c r="J37" s="10"/>
      <c r="K37" s="10"/>
      <c r="L37" s="10"/>
      <c r="M37" s="11"/>
    </row>
    <row r="38" spans="4:16" x14ac:dyDescent="0.55000000000000004">
      <c r="D38" s="2"/>
    </row>
    <row r="39" spans="4:16" x14ac:dyDescent="0.55000000000000004">
      <c r="P39" t="e">
        <f>#REF!</f>
        <v>#REF!</v>
      </c>
    </row>
    <row r="40" spans="4:16" x14ac:dyDescent="0.55000000000000004">
      <c r="D40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A7E3-5C6A-4C64-B31D-74F51CFC4AE9}">
  <sheetPr codeName="Sheet26"/>
  <dimension ref="D1:Q46"/>
  <sheetViews>
    <sheetView showGridLines="0" zoomScale="106" zoomScaleNormal="106" workbookViewId="0">
      <selection activeCell="D2" sqref="D2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  <col min="18" max="18" width="9.15625" customWidth="1"/>
  </cols>
  <sheetData>
    <row r="1" spans="4:13" ht="14.7" thickBot="1" x14ac:dyDescent="0.6"/>
    <row r="2" spans="4:13" ht="14.7" thickBot="1" x14ac:dyDescent="0.6">
      <c r="D2" s="20" t="s">
        <v>449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252</v>
      </c>
      <c r="F6" s="12" t="s">
        <v>247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250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248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249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/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 t="s">
        <v>251</v>
      </c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/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/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7" x14ac:dyDescent="0.55000000000000004">
      <c r="D33" s="18"/>
      <c r="E33" s="12"/>
      <c r="F33" s="12"/>
      <c r="G33" s="8"/>
      <c r="H33" s="8"/>
      <c r="I33" s="8"/>
      <c r="J33" s="8"/>
      <c r="K33" s="8"/>
      <c r="L33" s="8"/>
      <c r="M33" s="9"/>
    </row>
    <row r="34" spans="4:17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7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7" x14ac:dyDescent="0.55000000000000004">
      <c r="D36" s="18">
        <v>2</v>
      </c>
      <c r="E36" s="14" t="s">
        <v>257</v>
      </c>
      <c r="F36" s="12" t="s">
        <v>253</v>
      </c>
      <c r="G36" s="8"/>
      <c r="H36" s="8"/>
      <c r="I36" s="8"/>
      <c r="J36" s="8"/>
      <c r="K36" s="8"/>
      <c r="L36" s="8"/>
      <c r="M36" s="9"/>
    </row>
    <row r="37" spans="4:17" x14ac:dyDescent="0.55000000000000004">
      <c r="D37" s="18"/>
      <c r="E37" s="14"/>
      <c r="F37" s="12"/>
      <c r="G37" s="8"/>
      <c r="H37" s="8"/>
      <c r="I37" s="8"/>
      <c r="J37" s="8"/>
      <c r="K37" s="8"/>
      <c r="L37" s="8"/>
      <c r="M37" s="9"/>
    </row>
    <row r="38" spans="4:17" x14ac:dyDescent="0.55000000000000004">
      <c r="D38" s="18"/>
      <c r="E38" s="14"/>
      <c r="F38" s="12" t="s">
        <v>254</v>
      </c>
      <c r="G38" s="8"/>
      <c r="H38" s="8"/>
      <c r="I38" s="8"/>
      <c r="J38" s="8"/>
      <c r="K38" s="8"/>
      <c r="L38" s="8"/>
      <c r="M38" s="9"/>
    </row>
    <row r="39" spans="4:17" x14ac:dyDescent="0.55000000000000004">
      <c r="D39" s="18"/>
      <c r="E39" s="14"/>
      <c r="F39" s="12"/>
      <c r="G39" s="8"/>
      <c r="H39" s="8"/>
      <c r="I39" s="8"/>
      <c r="J39" s="8"/>
      <c r="K39" s="8"/>
      <c r="L39" s="8"/>
      <c r="M39" s="9"/>
    </row>
    <row r="40" spans="4:17" x14ac:dyDescent="0.55000000000000004">
      <c r="D40" s="18"/>
      <c r="E40" s="14"/>
      <c r="F40" s="12" t="s">
        <v>255</v>
      </c>
      <c r="G40" s="8"/>
      <c r="H40" s="8"/>
      <c r="I40" s="8"/>
      <c r="J40" s="8"/>
      <c r="K40" s="8"/>
      <c r="L40" s="8"/>
      <c r="M40" s="9"/>
    </row>
    <row r="41" spans="4:17" x14ac:dyDescent="0.55000000000000004">
      <c r="D41" s="18"/>
      <c r="E41" s="14"/>
      <c r="F41" s="12"/>
      <c r="G41" s="8"/>
      <c r="H41" s="8"/>
      <c r="I41" s="8"/>
      <c r="J41" s="8"/>
      <c r="K41" s="8"/>
      <c r="L41" s="8"/>
      <c r="M41" s="9"/>
    </row>
    <row r="42" spans="4:17" x14ac:dyDescent="0.55000000000000004">
      <c r="D42" s="18"/>
      <c r="E42" s="14"/>
      <c r="F42" s="12" t="s">
        <v>256</v>
      </c>
      <c r="G42" s="8"/>
      <c r="H42" s="8"/>
      <c r="I42" s="8"/>
      <c r="J42" s="8"/>
      <c r="K42" s="8"/>
      <c r="L42" s="8"/>
      <c r="M42" s="9"/>
    </row>
    <row r="43" spans="4:17" x14ac:dyDescent="0.55000000000000004">
      <c r="D43" s="19"/>
      <c r="E43" s="15"/>
      <c r="F43" s="15"/>
      <c r="G43" s="10"/>
      <c r="H43" s="10"/>
      <c r="I43" s="10"/>
      <c r="J43" s="10"/>
      <c r="K43" s="10"/>
      <c r="L43" s="10"/>
      <c r="M43" s="11"/>
    </row>
    <row r="44" spans="4:17" x14ac:dyDescent="0.55000000000000004">
      <c r="D44" s="2"/>
    </row>
    <row r="45" spans="4:17" x14ac:dyDescent="0.55000000000000004">
      <c r="Q45">
        <f>N28</f>
        <v>0</v>
      </c>
    </row>
    <row r="46" spans="4:17" x14ac:dyDescent="0.55000000000000004">
      <c r="D46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2833-6A47-4430-BE07-4BC282A8147E}">
  <sheetPr codeName="Sheet27"/>
  <dimension ref="D1:M22"/>
  <sheetViews>
    <sheetView showGridLines="0" zoomScale="106" zoomScaleNormal="106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  <col min="16" max="16" width="22.41796875" customWidth="1"/>
  </cols>
  <sheetData>
    <row r="1" spans="4:13" ht="14.7" thickBot="1" x14ac:dyDescent="0.6"/>
    <row r="2" spans="4:13" ht="14.7" thickBot="1" x14ac:dyDescent="0.6">
      <c r="D2" s="20" t="s">
        <v>450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266</v>
      </c>
      <c r="F6" s="12" t="s">
        <v>258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259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260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/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262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263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261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8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8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8"/>
      <c r="E18" s="14"/>
      <c r="F18" s="12" t="s">
        <v>264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9"/>
      <c r="E19" s="15"/>
      <c r="F19" s="15"/>
      <c r="G19" s="10"/>
      <c r="H19" s="10"/>
      <c r="I19" s="10"/>
      <c r="J19" s="10"/>
      <c r="K19" s="10"/>
      <c r="L19" s="10"/>
      <c r="M19" s="11"/>
    </row>
    <row r="20" spans="4:13" x14ac:dyDescent="0.55000000000000004">
      <c r="D20" s="2"/>
    </row>
    <row r="22" spans="4:13" x14ac:dyDescent="0.55000000000000004">
      <c r="D22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884-74AC-4ECD-A997-81A61C22E359}">
  <sheetPr codeName="Sheet28"/>
  <dimension ref="B2:H13"/>
  <sheetViews>
    <sheetView zoomScaleNormal="100" workbookViewId="0"/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 t="s">
        <v>186</v>
      </c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 t="s">
        <v>186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56AA-6951-470B-B8D2-A30904E40858}">
  <sheetPr codeName="Sheet29"/>
  <dimension ref="D1:Q63"/>
  <sheetViews>
    <sheetView showGridLines="0" topLeftCell="A37" zoomScale="106" zoomScaleNormal="100" workbookViewId="0">
      <selection activeCell="E54" sqref="E54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265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7"/>
      <c r="E6" s="12"/>
      <c r="F6" s="12"/>
      <c r="G6" s="7"/>
      <c r="H6" s="7"/>
      <c r="I6" s="8"/>
      <c r="J6" s="8"/>
      <c r="K6" s="8"/>
      <c r="L6" s="8"/>
      <c r="M6" s="9"/>
    </row>
    <row r="7" spans="4:13" x14ac:dyDescent="0.55000000000000004">
      <c r="D7" s="17"/>
      <c r="E7" s="12"/>
      <c r="F7" s="12"/>
      <c r="G7" s="7"/>
      <c r="H7" s="7"/>
      <c r="I7" s="8"/>
      <c r="J7" s="8"/>
      <c r="K7" s="8"/>
      <c r="L7" s="8"/>
      <c r="M7" s="9"/>
    </row>
    <row r="8" spans="4:13" x14ac:dyDescent="0.55000000000000004">
      <c r="D8" s="17"/>
      <c r="E8" s="12"/>
      <c r="F8" s="12"/>
      <c r="G8" s="7"/>
      <c r="H8" s="7"/>
      <c r="I8" s="8"/>
      <c r="J8" s="8"/>
      <c r="K8" s="8"/>
      <c r="L8" s="8"/>
      <c r="M8" s="9"/>
    </row>
    <row r="9" spans="4:13" x14ac:dyDescent="0.55000000000000004">
      <c r="D9" s="16">
        <v>1</v>
      </c>
      <c r="E9" s="14" t="s">
        <v>268</v>
      </c>
      <c r="F9" s="12" t="s">
        <v>267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4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>
        <v>2</v>
      </c>
      <c r="E12" s="12" t="s">
        <v>26</v>
      </c>
      <c r="F12" s="12" t="s">
        <v>25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8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8"/>
      <c r="E14" s="12"/>
      <c r="F14" s="12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>
        <v>3</v>
      </c>
      <c r="E15" s="12" t="s">
        <v>27</v>
      </c>
      <c r="F15" s="12" t="s">
        <v>28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8"/>
      <c r="E17" s="12"/>
      <c r="F17" s="12" t="s">
        <v>29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8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8"/>
      <c r="E19" s="12"/>
      <c r="F19" s="12" t="s">
        <v>114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8"/>
      <c r="E20" s="12"/>
      <c r="F20" s="12" t="s">
        <v>115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8"/>
      <c r="E21" s="12"/>
      <c r="F21" s="12"/>
      <c r="G21" s="8"/>
      <c r="H21" s="8"/>
      <c r="I21" s="8"/>
      <c r="J21" s="8"/>
      <c r="K21" s="8"/>
      <c r="L21" s="8"/>
      <c r="M21" s="9"/>
    </row>
    <row r="22" spans="4:13" x14ac:dyDescent="0.55000000000000004">
      <c r="D22" s="18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>
        <v>4</v>
      </c>
      <c r="E23" s="12" t="s">
        <v>33</v>
      </c>
      <c r="F23" s="12" t="s">
        <v>30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8"/>
      <c r="E24" s="12"/>
      <c r="F24" s="12" t="s">
        <v>31</v>
      </c>
      <c r="G24" s="8"/>
      <c r="H24" s="8"/>
      <c r="I24" s="8"/>
      <c r="J24" s="8"/>
      <c r="K24" s="8"/>
      <c r="L24" s="8"/>
      <c r="M24" s="9"/>
    </row>
    <row r="25" spans="4:13" x14ac:dyDescent="0.55000000000000004">
      <c r="D25" s="18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8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8"/>
      <c r="E27" s="12"/>
      <c r="F27" s="12"/>
      <c r="G27" s="8"/>
      <c r="H27" s="8"/>
      <c r="I27" s="8"/>
      <c r="J27" s="8"/>
      <c r="K27" s="8"/>
      <c r="L27" s="8"/>
      <c r="M27" s="9"/>
    </row>
    <row r="28" spans="4:13" x14ac:dyDescent="0.55000000000000004">
      <c r="D28" s="18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8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8">
        <v>5</v>
      </c>
      <c r="E30" s="12" t="s">
        <v>404</v>
      </c>
      <c r="F30" s="12" t="s">
        <v>476</v>
      </c>
      <c r="G30" s="8"/>
      <c r="H30" s="8"/>
      <c r="I30" s="8"/>
      <c r="J30" s="8"/>
      <c r="K30" s="8"/>
      <c r="L30" s="8"/>
      <c r="M30" s="9"/>
    </row>
    <row r="31" spans="4:13" x14ac:dyDescent="0.55000000000000004">
      <c r="D31" s="18"/>
      <c r="E31" s="12"/>
      <c r="F31" s="12" t="s">
        <v>405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8"/>
      <c r="E32" s="12"/>
      <c r="F32" s="12" t="s">
        <v>406</v>
      </c>
      <c r="G32" s="8"/>
      <c r="H32" s="8"/>
      <c r="I32" s="8"/>
      <c r="J32" s="8"/>
      <c r="K32" s="8"/>
      <c r="L32" s="8"/>
      <c r="M32" s="9"/>
    </row>
    <row r="33" spans="4:13" x14ac:dyDescent="0.55000000000000004">
      <c r="D33" s="18"/>
      <c r="E33" s="12"/>
      <c r="F33" s="12" t="s">
        <v>407</v>
      </c>
      <c r="G33" s="8"/>
      <c r="H33" s="8"/>
      <c r="I33" s="8"/>
      <c r="J33" s="8"/>
      <c r="K33" s="8"/>
      <c r="L33" s="8"/>
      <c r="M33" s="9"/>
    </row>
    <row r="34" spans="4:13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3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3" x14ac:dyDescent="0.55000000000000004">
      <c r="D36" s="18"/>
      <c r="E36" s="12"/>
      <c r="F36" s="12"/>
      <c r="G36" s="8"/>
      <c r="H36" s="8"/>
      <c r="I36" s="8"/>
      <c r="J36" s="8"/>
      <c r="K36" s="8"/>
      <c r="L36" s="8"/>
      <c r="M36" s="9"/>
    </row>
    <row r="37" spans="4:13" x14ac:dyDescent="0.55000000000000004">
      <c r="D37" s="18"/>
      <c r="E37" s="12"/>
      <c r="F37" s="12"/>
      <c r="G37" s="8"/>
      <c r="H37" s="8"/>
      <c r="I37" s="8"/>
      <c r="J37" s="8"/>
      <c r="K37" s="8"/>
      <c r="L37" s="8"/>
      <c r="M37" s="9"/>
    </row>
    <row r="38" spans="4:13" x14ac:dyDescent="0.55000000000000004">
      <c r="D38" s="18"/>
      <c r="E38" s="12"/>
      <c r="F38" s="12"/>
      <c r="G38" s="8"/>
      <c r="H38" s="8"/>
      <c r="I38" s="8"/>
      <c r="J38" s="8"/>
      <c r="K38" s="8"/>
      <c r="L38" s="8"/>
      <c r="M38" s="9"/>
    </row>
    <row r="39" spans="4:13" x14ac:dyDescent="0.55000000000000004">
      <c r="D39" s="18"/>
      <c r="E39" s="12"/>
      <c r="F39" s="12"/>
      <c r="G39" s="8"/>
      <c r="H39" s="8"/>
      <c r="I39" s="8"/>
      <c r="J39" s="8"/>
      <c r="K39" s="8"/>
      <c r="L39" s="8"/>
      <c r="M39" s="9"/>
    </row>
    <row r="40" spans="4:13" x14ac:dyDescent="0.55000000000000004">
      <c r="D40" s="18"/>
      <c r="E40" s="12"/>
      <c r="F40" s="12"/>
      <c r="G40" s="8"/>
      <c r="H40" s="8"/>
      <c r="I40" s="8"/>
      <c r="J40" s="8"/>
      <c r="K40" s="8"/>
      <c r="L40" s="8"/>
      <c r="M40" s="9"/>
    </row>
    <row r="41" spans="4:13" x14ac:dyDescent="0.55000000000000004">
      <c r="D41" s="18"/>
      <c r="E41" s="12"/>
      <c r="F41" s="12"/>
      <c r="G41" s="8"/>
      <c r="H41" s="8"/>
      <c r="I41" s="8"/>
      <c r="J41" s="8"/>
      <c r="K41" s="8"/>
      <c r="L41" s="8"/>
      <c r="M41" s="9"/>
    </row>
    <row r="42" spans="4:13" x14ac:dyDescent="0.55000000000000004">
      <c r="D42" s="18"/>
      <c r="E42" s="12"/>
      <c r="F42" s="12"/>
      <c r="G42" s="8"/>
      <c r="H42" s="8"/>
      <c r="I42" s="8"/>
      <c r="J42" s="8"/>
      <c r="K42" s="8"/>
      <c r="L42" s="8"/>
      <c r="M42" s="9"/>
    </row>
    <row r="43" spans="4:13" x14ac:dyDescent="0.55000000000000004">
      <c r="D43" s="18"/>
      <c r="E43" s="12"/>
      <c r="F43" s="74" t="s">
        <v>408</v>
      </c>
      <c r="G43" s="8"/>
      <c r="H43" s="8"/>
      <c r="I43" s="8"/>
      <c r="J43" s="8"/>
      <c r="K43" s="8"/>
      <c r="L43" s="8"/>
      <c r="M43" s="9"/>
    </row>
    <row r="44" spans="4:13" x14ac:dyDescent="0.55000000000000004">
      <c r="D44" s="18"/>
      <c r="E44" s="12"/>
      <c r="F44" s="74" t="s">
        <v>409</v>
      </c>
      <c r="G44" s="8"/>
      <c r="H44" s="8"/>
      <c r="I44" s="8"/>
      <c r="J44" s="8"/>
      <c r="K44" s="8"/>
      <c r="L44" s="8"/>
      <c r="M44" s="9"/>
    </row>
    <row r="45" spans="4:13" x14ac:dyDescent="0.55000000000000004">
      <c r="D45" s="18"/>
      <c r="E45" s="12"/>
      <c r="F45" s="74" t="s">
        <v>410</v>
      </c>
      <c r="G45" s="8"/>
      <c r="H45" s="8"/>
      <c r="I45" s="8"/>
      <c r="J45" s="8"/>
      <c r="K45" s="8"/>
      <c r="L45" s="8"/>
      <c r="M45" s="9"/>
    </row>
    <row r="46" spans="4:13" x14ac:dyDescent="0.55000000000000004">
      <c r="D46" s="18"/>
      <c r="E46" s="12"/>
      <c r="F46" s="12"/>
      <c r="G46" s="8"/>
      <c r="H46" s="8"/>
      <c r="I46" s="8"/>
      <c r="J46" s="8"/>
      <c r="K46" s="8"/>
      <c r="L46" s="8"/>
      <c r="M46" s="9"/>
    </row>
    <row r="47" spans="4:13" x14ac:dyDescent="0.55000000000000004">
      <c r="D47" s="16">
        <v>6</v>
      </c>
      <c r="E47" s="12" t="s">
        <v>32</v>
      </c>
      <c r="F47" s="14" t="s">
        <v>34</v>
      </c>
      <c r="G47" s="8"/>
      <c r="H47" s="8"/>
      <c r="I47" s="8"/>
      <c r="J47" s="8"/>
      <c r="K47" s="8"/>
      <c r="L47" s="8"/>
      <c r="M47" s="9"/>
    </row>
    <row r="48" spans="4:13" x14ac:dyDescent="0.55000000000000004">
      <c r="D48" s="16"/>
      <c r="E48" s="12"/>
      <c r="F48" s="14" t="s">
        <v>457</v>
      </c>
      <c r="G48" s="8"/>
      <c r="H48" s="8"/>
      <c r="I48" s="8"/>
      <c r="J48" s="8"/>
      <c r="K48" s="8"/>
      <c r="L48" s="8"/>
      <c r="M48" s="9"/>
    </row>
    <row r="49" spans="4:17" x14ac:dyDescent="0.55000000000000004">
      <c r="D49" s="16"/>
      <c r="E49" s="12"/>
      <c r="F49" s="14" t="s">
        <v>456</v>
      </c>
      <c r="G49" s="8"/>
      <c r="H49" s="8"/>
      <c r="I49" s="8"/>
      <c r="J49" s="8"/>
      <c r="K49" s="8"/>
      <c r="L49" s="8"/>
      <c r="M49" s="9"/>
    </row>
    <row r="50" spans="4:17" x14ac:dyDescent="0.55000000000000004">
      <c r="D50" s="16"/>
      <c r="E50" s="12"/>
      <c r="F50" s="14" t="s">
        <v>35</v>
      </c>
      <c r="G50" s="8"/>
      <c r="H50" s="8"/>
      <c r="I50" s="8"/>
      <c r="J50" s="8"/>
      <c r="K50" s="8"/>
      <c r="L50" s="8"/>
      <c r="M50" s="9"/>
    </row>
    <row r="51" spans="4:17" x14ac:dyDescent="0.55000000000000004">
      <c r="D51" s="16"/>
      <c r="E51" s="12"/>
      <c r="F51" s="14" t="s">
        <v>402</v>
      </c>
      <c r="G51" s="8"/>
      <c r="H51" s="8"/>
      <c r="I51" s="8"/>
      <c r="J51" s="8"/>
      <c r="K51" s="8"/>
      <c r="L51" s="8"/>
      <c r="M51" s="9"/>
    </row>
    <row r="52" spans="4:17" x14ac:dyDescent="0.55000000000000004">
      <c r="D52" s="16"/>
      <c r="E52" s="12"/>
      <c r="F52" s="14" t="s">
        <v>403</v>
      </c>
      <c r="G52" s="8"/>
      <c r="H52" s="8"/>
      <c r="I52" s="8"/>
      <c r="J52" s="8"/>
      <c r="K52" s="8"/>
      <c r="L52" s="8"/>
      <c r="M52" s="9"/>
    </row>
    <row r="53" spans="4:17" x14ac:dyDescent="0.55000000000000004">
      <c r="D53" s="16"/>
      <c r="E53" s="12"/>
      <c r="F53" s="14"/>
      <c r="G53" s="8"/>
      <c r="H53" s="8"/>
      <c r="I53" s="8"/>
      <c r="J53" s="8"/>
      <c r="K53" s="8"/>
      <c r="L53" s="8"/>
      <c r="M53" s="9"/>
    </row>
    <row r="54" spans="4:17" x14ac:dyDescent="0.55000000000000004">
      <c r="D54" s="16">
        <v>7</v>
      </c>
      <c r="E54" s="12" t="s">
        <v>36</v>
      </c>
      <c r="F54" s="14" t="s">
        <v>37</v>
      </c>
      <c r="G54" s="8"/>
      <c r="H54" s="8"/>
      <c r="I54" s="8"/>
      <c r="J54" s="8"/>
      <c r="K54" s="8"/>
      <c r="L54" s="8"/>
      <c r="M54" s="9"/>
    </row>
    <row r="55" spans="4:17" x14ac:dyDescent="0.55000000000000004">
      <c r="D55" s="16"/>
      <c r="E55" s="12"/>
      <c r="F55" s="14" t="s">
        <v>38</v>
      </c>
      <c r="G55" s="8"/>
      <c r="H55" s="8"/>
      <c r="I55" s="8"/>
      <c r="J55" s="8"/>
      <c r="K55" s="8"/>
      <c r="L55" s="8"/>
      <c r="M55" s="9"/>
    </row>
    <row r="56" spans="4:17" x14ac:dyDescent="0.55000000000000004">
      <c r="D56" s="16"/>
      <c r="E56" s="12"/>
      <c r="F56" s="14"/>
      <c r="G56" s="8"/>
      <c r="H56" s="8"/>
      <c r="I56" s="8"/>
      <c r="J56" s="8"/>
      <c r="K56" s="8"/>
      <c r="L56" s="8"/>
      <c r="M56" s="9"/>
    </row>
    <row r="57" spans="4:17" x14ac:dyDescent="0.55000000000000004">
      <c r="D57" s="16">
        <v>8</v>
      </c>
      <c r="E57" s="12" t="s">
        <v>39</v>
      </c>
      <c r="F57" s="14" t="s">
        <v>40</v>
      </c>
      <c r="G57" s="8"/>
      <c r="H57" s="8"/>
      <c r="I57" s="8"/>
      <c r="J57" s="8"/>
      <c r="K57" s="8"/>
      <c r="L57" s="8"/>
      <c r="M57" s="9"/>
    </row>
    <row r="58" spans="4:17" x14ac:dyDescent="0.55000000000000004">
      <c r="D58" s="16"/>
      <c r="E58" s="12"/>
      <c r="F58" s="14"/>
      <c r="G58" s="8"/>
      <c r="H58" s="8"/>
      <c r="I58" s="8"/>
      <c r="J58" s="8"/>
      <c r="K58" s="8"/>
      <c r="L58" s="8"/>
      <c r="M58" s="9"/>
    </row>
    <row r="59" spans="4:17" x14ac:dyDescent="0.55000000000000004">
      <c r="D59" s="16"/>
      <c r="E59" s="12"/>
      <c r="F59" s="14"/>
      <c r="G59" s="8"/>
      <c r="H59" s="8"/>
      <c r="I59" s="8"/>
      <c r="J59" s="8"/>
      <c r="K59" s="8"/>
      <c r="L59" s="8"/>
      <c r="M59" s="9"/>
    </row>
    <row r="60" spans="4:17" x14ac:dyDescent="0.55000000000000004">
      <c r="D60" s="19"/>
      <c r="E60" s="15"/>
      <c r="F60" s="15"/>
      <c r="G60" s="10"/>
      <c r="H60" s="10"/>
      <c r="I60" s="10"/>
      <c r="J60" s="10"/>
      <c r="K60" s="10"/>
      <c r="L60" s="10"/>
      <c r="M60" s="11"/>
    </row>
    <row r="61" spans="4:17" x14ac:dyDescent="0.55000000000000004">
      <c r="D61" s="2"/>
    </row>
    <row r="62" spans="4:17" x14ac:dyDescent="0.55000000000000004">
      <c r="Q62">
        <f>N51</f>
        <v>0</v>
      </c>
    </row>
    <row r="63" spans="4:17" x14ac:dyDescent="0.55000000000000004">
      <c r="D63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A387-5B6C-4387-A066-6AD83E4FEFC9}">
  <sheetPr codeName="Sheet31"/>
  <dimension ref="D1:Q16"/>
  <sheetViews>
    <sheetView showGridLines="0" zoomScale="106" zoomScaleNormal="106" workbookViewId="0">
      <selection activeCell="F7" sqref="F7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7" ht="14.7" thickBot="1" x14ac:dyDescent="0.6"/>
    <row r="2" spans="4:17" ht="14.7" thickBot="1" x14ac:dyDescent="0.6">
      <c r="D2" s="20" t="s">
        <v>269</v>
      </c>
      <c r="E2" s="21"/>
    </row>
    <row r="4" spans="4:17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7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7" x14ac:dyDescent="0.55000000000000004">
      <c r="D6" s="16">
        <v>1</v>
      </c>
      <c r="E6" s="14" t="s">
        <v>270</v>
      </c>
      <c r="F6" s="12" t="s">
        <v>458</v>
      </c>
      <c r="G6" s="8"/>
      <c r="H6" s="8"/>
      <c r="I6" s="8"/>
      <c r="J6" s="8"/>
      <c r="K6" s="8"/>
      <c r="L6" s="8"/>
      <c r="M6" s="9"/>
    </row>
    <row r="7" spans="4:17" x14ac:dyDescent="0.55000000000000004">
      <c r="D7" s="16"/>
      <c r="E7" s="14"/>
      <c r="F7" s="12" t="s">
        <v>459</v>
      </c>
      <c r="G7" s="8"/>
      <c r="H7" s="8"/>
      <c r="I7" s="8"/>
      <c r="J7" s="8"/>
      <c r="K7" s="8"/>
      <c r="L7" s="8"/>
      <c r="M7" s="9"/>
    </row>
    <row r="8" spans="4:17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7" x14ac:dyDescent="0.55000000000000004">
      <c r="D9" s="16"/>
      <c r="E9" s="12"/>
      <c r="F9" s="12"/>
      <c r="G9" s="8"/>
      <c r="H9" s="8"/>
      <c r="I9" s="8"/>
      <c r="J9" s="8"/>
      <c r="K9" s="8"/>
      <c r="L9" s="8"/>
      <c r="M9" s="9"/>
    </row>
    <row r="10" spans="4:17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7" x14ac:dyDescent="0.55000000000000004">
      <c r="D11" s="16">
        <v>2</v>
      </c>
      <c r="E11" s="12" t="s">
        <v>273</v>
      </c>
      <c r="F11" s="12" t="s">
        <v>271</v>
      </c>
      <c r="G11" s="8"/>
      <c r="H11" s="8"/>
      <c r="I11" s="8"/>
      <c r="J11" s="8"/>
      <c r="K11" s="8"/>
      <c r="L11" s="8"/>
      <c r="M11" s="9"/>
    </row>
    <row r="12" spans="4:17" x14ac:dyDescent="0.55000000000000004">
      <c r="D12" s="16"/>
      <c r="E12" s="12"/>
      <c r="F12" s="12" t="s">
        <v>272</v>
      </c>
      <c r="G12" s="8"/>
      <c r="H12" s="8"/>
      <c r="I12" s="8"/>
      <c r="J12" s="8"/>
      <c r="K12" s="8"/>
      <c r="L12" s="8"/>
      <c r="M12" s="9"/>
    </row>
    <row r="13" spans="4:17" x14ac:dyDescent="0.55000000000000004">
      <c r="D13" s="19"/>
      <c r="E13" s="15"/>
      <c r="F13" s="15"/>
      <c r="G13" s="10"/>
      <c r="H13" s="10"/>
      <c r="I13" s="10"/>
      <c r="J13" s="10"/>
      <c r="K13" s="10"/>
      <c r="L13" s="10"/>
      <c r="M13" s="11"/>
    </row>
    <row r="14" spans="4:17" x14ac:dyDescent="0.55000000000000004">
      <c r="D14" s="2"/>
    </row>
    <row r="15" spans="4:17" x14ac:dyDescent="0.55000000000000004">
      <c r="Q15" t="e">
        <f>#REF!</f>
        <v>#REF!</v>
      </c>
    </row>
    <row r="16" spans="4:17" x14ac:dyDescent="0.55000000000000004">
      <c r="D16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9ED2-F5EA-4BA7-A3FA-66D9A48ECD48}">
  <sheetPr codeName="Sheet4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ED8DB-F623-4571-8CE3-0677CE852CEA}">
  <sheetPr codeName="Sheet32"/>
  <dimension ref="B2:H13"/>
  <sheetViews>
    <sheetView zoomScaleNormal="100" workbookViewId="0"/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 t="s">
        <v>186</v>
      </c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 t="s">
        <v>186</v>
      </c>
      <c r="D13">
        <f>SUM(D3:D12)</f>
        <v>37623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F162-9DEA-4A80-BD40-68ACD0A2C847}">
  <sheetPr codeName="Sheet33"/>
  <dimension ref="D1:Q33"/>
  <sheetViews>
    <sheetView showGridLines="0" zoomScale="106" zoomScaleNormal="106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283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290</v>
      </c>
      <c r="F6" s="12" t="s">
        <v>284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285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286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287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288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289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>
        <v>2</v>
      </c>
      <c r="E13" s="12" t="s">
        <v>295</v>
      </c>
      <c r="F13" s="12" t="s">
        <v>291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292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 t="s">
        <v>293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7" x14ac:dyDescent="0.55000000000000004">
      <c r="D17" s="16">
        <v>3</v>
      </c>
      <c r="E17" s="12" t="s">
        <v>294</v>
      </c>
      <c r="F17" s="12" t="s">
        <v>296</v>
      </c>
      <c r="G17" s="8"/>
      <c r="H17" s="8"/>
      <c r="I17" s="8"/>
      <c r="J17" s="8"/>
      <c r="K17" s="8"/>
      <c r="L17" s="8"/>
      <c r="M17" s="9"/>
    </row>
    <row r="18" spans="4:17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7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7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7" x14ac:dyDescent="0.55000000000000004">
      <c r="D21" s="16"/>
      <c r="E21" s="12"/>
      <c r="F21" s="12"/>
      <c r="G21" s="8"/>
      <c r="H21" s="8"/>
      <c r="I21" s="8"/>
      <c r="J21" s="8"/>
      <c r="K21" s="8"/>
      <c r="L21" s="8"/>
      <c r="M21" s="9"/>
    </row>
    <row r="22" spans="4:17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7" x14ac:dyDescent="0.55000000000000004">
      <c r="D23" s="16"/>
      <c r="E23" s="12"/>
      <c r="F23" s="12"/>
      <c r="G23" s="8"/>
      <c r="H23" s="8"/>
      <c r="I23" s="8"/>
      <c r="J23" s="8"/>
      <c r="K23" s="8"/>
      <c r="L23" s="8"/>
      <c r="M23" s="9"/>
    </row>
    <row r="24" spans="4:17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7" x14ac:dyDescent="0.55000000000000004">
      <c r="D25" s="16"/>
      <c r="E25" s="12"/>
      <c r="F25" s="12"/>
      <c r="G25" s="8"/>
      <c r="H25" s="8"/>
      <c r="I25" s="8"/>
      <c r="J25" s="8"/>
      <c r="K25" s="8"/>
      <c r="L25" s="8"/>
      <c r="M25" s="9"/>
    </row>
    <row r="26" spans="4:17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7" x14ac:dyDescent="0.55000000000000004">
      <c r="D27" s="16"/>
      <c r="E27" s="12"/>
      <c r="F27" s="12"/>
      <c r="G27" s="8"/>
      <c r="H27" s="8"/>
      <c r="I27" s="8"/>
      <c r="J27" s="8"/>
      <c r="K27" s="8"/>
      <c r="L27" s="8"/>
      <c r="M27" s="9"/>
    </row>
    <row r="28" spans="4:17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7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7" x14ac:dyDescent="0.55000000000000004">
      <c r="D30" s="19"/>
      <c r="E30" s="15"/>
      <c r="F30" s="15"/>
      <c r="G30" s="10"/>
      <c r="H30" s="10"/>
      <c r="I30" s="10"/>
      <c r="J30" s="10"/>
      <c r="K30" s="10"/>
      <c r="L30" s="10"/>
      <c r="M30" s="11"/>
    </row>
    <row r="31" spans="4:17" x14ac:dyDescent="0.55000000000000004">
      <c r="D31" s="2"/>
    </row>
    <row r="32" spans="4:17" x14ac:dyDescent="0.55000000000000004">
      <c r="Q32">
        <f>N28</f>
        <v>0</v>
      </c>
    </row>
    <row r="33" spans="4:4" x14ac:dyDescent="0.55000000000000004">
      <c r="D33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088E-73BE-42B8-80F6-345C234FE902}">
  <sheetPr codeName="Sheet34"/>
  <dimension ref="A1:G20"/>
  <sheetViews>
    <sheetView showGridLines="0" showOutlineSymbols="0" showWhiteSpace="0" topLeftCell="A12" zoomScale="160" zoomScaleNormal="160" workbookViewId="0">
      <selection activeCell="G14" sqref="G14"/>
    </sheetView>
  </sheetViews>
  <sheetFormatPr defaultColWidth="9.15625" defaultRowHeight="13.8" x14ac:dyDescent="0.45"/>
  <cols>
    <col min="1" max="6" width="14.15625" style="60" customWidth="1"/>
    <col min="7" max="16384" width="9.15625" style="60"/>
  </cols>
  <sheetData>
    <row r="1" spans="1:7" ht="14.4" thickBot="1" x14ac:dyDescent="0.55000000000000004">
      <c r="A1" s="59" t="s">
        <v>160</v>
      </c>
      <c r="B1" s="59" t="s">
        <v>161</v>
      </c>
      <c r="C1" s="59" t="s">
        <v>162</v>
      </c>
      <c r="D1" s="59" t="s">
        <v>163</v>
      </c>
      <c r="E1" s="59" t="s">
        <v>164</v>
      </c>
      <c r="F1" s="59" t="s">
        <v>165</v>
      </c>
      <c r="G1" s="59" t="s">
        <v>186</v>
      </c>
    </row>
    <row r="2" spans="1:7" x14ac:dyDescent="0.45">
      <c r="A2" s="60" t="s">
        <v>166</v>
      </c>
      <c r="B2" s="60" t="s">
        <v>167</v>
      </c>
      <c r="C2" s="61">
        <v>3896</v>
      </c>
      <c r="D2" s="62">
        <v>1739</v>
      </c>
      <c r="E2" s="60">
        <v>4091</v>
      </c>
      <c r="F2" s="60">
        <v>2997</v>
      </c>
      <c r="G2" s="63"/>
    </row>
    <row r="3" spans="1:7" x14ac:dyDescent="0.45">
      <c r="A3" s="60" t="s">
        <v>168</v>
      </c>
      <c r="B3" s="60" t="s">
        <v>169</v>
      </c>
      <c r="C3" s="64">
        <v>2598</v>
      </c>
      <c r="D3" s="65">
        <v>1798</v>
      </c>
      <c r="E3" s="60">
        <v>3055</v>
      </c>
      <c r="F3" s="60">
        <v>2845</v>
      </c>
      <c r="G3" s="63"/>
    </row>
    <row r="4" spans="1:7" x14ac:dyDescent="0.45">
      <c r="A4" s="60" t="s">
        <v>170</v>
      </c>
      <c r="B4" s="60" t="s">
        <v>171</v>
      </c>
      <c r="C4" s="64">
        <v>1604</v>
      </c>
      <c r="D4" s="65">
        <v>3090</v>
      </c>
      <c r="E4" s="60">
        <v>2792</v>
      </c>
      <c r="F4" s="60">
        <v>2827</v>
      </c>
      <c r="G4" s="63"/>
    </row>
    <row r="5" spans="1:7" x14ac:dyDescent="0.45">
      <c r="A5" s="60" t="s">
        <v>172</v>
      </c>
      <c r="B5" s="60" t="s">
        <v>173</v>
      </c>
      <c r="C5" s="64">
        <v>3899</v>
      </c>
      <c r="D5" s="65">
        <v>2458</v>
      </c>
      <c r="E5" s="60">
        <v>3620</v>
      </c>
      <c r="F5" s="60">
        <v>3055</v>
      </c>
      <c r="G5" s="63"/>
    </row>
    <row r="6" spans="1:7" x14ac:dyDescent="0.45">
      <c r="A6" s="60" t="s">
        <v>174</v>
      </c>
      <c r="B6" s="60" t="s">
        <v>175</v>
      </c>
      <c r="C6" s="64">
        <v>2045</v>
      </c>
      <c r="D6" s="65">
        <v>2967</v>
      </c>
      <c r="E6" s="60">
        <v>2194</v>
      </c>
      <c r="F6" s="60">
        <v>2792</v>
      </c>
      <c r="G6" s="63"/>
    </row>
    <row r="7" spans="1:7" x14ac:dyDescent="0.45">
      <c r="A7" s="60" t="s">
        <v>176</v>
      </c>
      <c r="B7" s="60" t="s">
        <v>177</v>
      </c>
      <c r="C7" s="64">
        <v>3055</v>
      </c>
      <c r="D7" s="65">
        <v>3762</v>
      </c>
      <c r="E7" s="60">
        <v>3550</v>
      </c>
      <c r="F7" s="60">
        <v>3620</v>
      </c>
      <c r="G7" s="63"/>
    </row>
    <row r="8" spans="1:7" x14ac:dyDescent="0.45">
      <c r="A8" s="60" t="s">
        <v>178</v>
      </c>
      <c r="B8" s="60" t="s">
        <v>179</v>
      </c>
      <c r="C8" s="64">
        <v>2792</v>
      </c>
      <c r="D8" s="65">
        <v>2601</v>
      </c>
      <c r="E8" s="60">
        <v>1914</v>
      </c>
      <c r="F8" s="60">
        <v>2194</v>
      </c>
      <c r="G8" s="63"/>
    </row>
    <row r="9" spans="1:7" x14ac:dyDescent="0.45">
      <c r="A9" s="60" t="s">
        <v>180</v>
      </c>
      <c r="B9" s="60" t="s">
        <v>181</v>
      </c>
      <c r="C9" s="64">
        <v>3620</v>
      </c>
      <c r="D9" s="65">
        <v>4257</v>
      </c>
      <c r="E9" s="60">
        <v>3155</v>
      </c>
      <c r="F9" s="60">
        <v>3504</v>
      </c>
      <c r="G9" s="63"/>
    </row>
    <row r="10" spans="1:7" x14ac:dyDescent="0.45">
      <c r="A10" s="60" t="s">
        <v>182</v>
      </c>
      <c r="B10" s="60" t="s">
        <v>183</v>
      </c>
      <c r="C10" s="64">
        <v>2194</v>
      </c>
      <c r="D10" s="65">
        <v>2587</v>
      </c>
      <c r="E10" s="60">
        <v>2629</v>
      </c>
      <c r="F10" s="60">
        <v>2153</v>
      </c>
      <c r="G10" s="63"/>
    </row>
    <row r="11" spans="1:7" ht="14.1" thickBot="1" x14ac:dyDescent="0.5">
      <c r="A11" s="60" t="s">
        <v>184</v>
      </c>
      <c r="B11" s="60" t="s">
        <v>185</v>
      </c>
      <c r="C11" s="66">
        <v>1968</v>
      </c>
      <c r="D11" s="67">
        <v>4220</v>
      </c>
      <c r="E11" s="60">
        <v>2416</v>
      </c>
      <c r="F11" s="60">
        <v>3186</v>
      </c>
      <c r="G11" s="63"/>
    </row>
    <row r="12" spans="1:7" ht="14.1" x14ac:dyDescent="0.5">
      <c r="A12" s="59" t="s">
        <v>186</v>
      </c>
      <c r="C12" s="68">
        <f>C2+C3+C4+C5+C6+C7+C8+C9+C10+C11</f>
        <v>27671</v>
      </c>
      <c r="D12" s="68">
        <f>SUM(D2:D11)</f>
        <v>29479</v>
      </c>
      <c r="E12" s="68">
        <f>SUM(E2:E11)</f>
        <v>29416</v>
      </c>
      <c r="F12" s="68"/>
      <c r="G12" s="63"/>
    </row>
    <row r="14" spans="1:7" ht="22.2" x14ac:dyDescent="0.7">
      <c r="B14" s="69"/>
      <c r="C14" s="69"/>
      <c r="D14" s="70" t="s">
        <v>274</v>
      </c>
      <c r="E14" s="69"/>
      <c r="F14" s="69"/>
      <c r="G14" s="71"/>
    </row>
    <row r="15" spans="1:7" x14ac:dyDescent="0.45">
      <c r="B15" s="69"/>
      <c r="C15" s="69"/>
      <c r="D15" s="69"/>
      <c r="E15" s="69"/>
      <c r="F15" s="69"/>
      <c r="G15" s="71"/>
    </row>
    <row r="16" spans="1:7" ht="24.75" customHeight="1" x14ac:dyDescent="0.65">
      <c r="B16" s="69"/>
      <c r="C16" s="69"/>
      <c r="D16" s="72" t="s">
        <v>275</v>
      </c>
      <c r="E16" s="73" t="s">
        <v>276</v>
      </c>
      <c r="F16" s="69"/>
      <c r="G16" s="71"/>
    </row>
    <row r="17" spans="2:7" ht="24.75" customHeight="1" x14ac:dyDescent="0.65">
      <c r="B17" s="69"/>
      <c r="C17" s="69"/>
      <c r="D17" s="72" t="s">
        <v>277</v>
      </c>
      <c r="E17" s="73" t="s">
        <v>278</v>
      </c>
      <c r="F17" s="69"/>
      <c r="G17" s="71"/>
    </row>
    <row r="18" spans="2:7" ht="24.75" customHeight="1" x14ac:dyDescent="0.65">
      <c r="B18" s="69"/>
      <c r="C18" s="69"/>
      <c r="D18" s="72" t="s">
        <v>279</v>
      </c>
      <c r="E18" s="73" t="s">
        <v>280</v>
      </c>
      <c r="F18" s="69"/>
      <c r="G18" s="71"/>
    </row>
    <row r="19" spans="2:7" ht="24.75" customHeight="1" x14ac:dyDescent="0.65">
      <c r="B19" s="69"/>
      <c r="C19" s="69"/>
      <c r="D19" s="72" t="s">
        <v>281</v>
      </c>
      <c r="E19" s="73" t="s">
        <v>282</v>
      </c>
      <c r="F19" s="69"/>
      <c r="G19" s="71"/>
    </row>
    <row r="20" spans="2:7" x14ac:dyDescent="0.45">
      <c r="B20" s="69"/>
      <c r="C20" s="69"/>
      <c r="D20" s="69"/>
      <c r="E20" s="69"/>
      <c r="F20" s="69"/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3ED2-3AD9-48F9-A86F-8A22AC6DB0B4}">
  <sheetPr codeName="Sheet35"/>
  <dimension ref="D1:Q47"/>
  <sheetViews>
    <sheetView showGridLines="0" zoomScale="106" zoomScaleNormal="106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327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297</v>
      </c>
      <c r="F6" s="12" t="s">
        <v>298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299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/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 t="s">
        <v>302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300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 t="s">
        <v>301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303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>
        <v>2</v>
      </c>
      <c r="E19" s="12" t="s">
        <v>304</v>
      </c>
      <c r="F19" s="12" t="s">
        <v>305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 t="s">
        <v>306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 t="s">
        <v>307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/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 t="s">
        <v>303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 t="s">
        <v>308</v>
      </c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 t="s">
        <v>309</v>
      </c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310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>
        <v>3</v>
      </c>
      <c r="E29" s="12" t="s">
        <v>461</v>
      </c>
      <c r="F29" s="12" t="s">
        <v>311</v>
      </c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 t="s">
        <v>312</v>
      </c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 t="s">
        <v>313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 t="s">
        <v>315</v>
      </c>
      <c r="G32" s="8"/>
      <c r="H32" s="8"/>
      <c r="I32" s="8"/>
      <c r="J32" s="8"/>
      <c r="K32" s="8"/>
      <c r="L32" s="8"/>
      <c r="M32" s="9"/>
    </row>
    <row r="33" spans="4:17" x14ac:dyDescent="0.55000000000000004">
      <c r="D33" s="18"/>
      <c r="E33" s="12"/>
      <c r="F33" s="12" t="s">
        <v>314</v>
      </c>
      <c r="G33" s="8"/>
      <c r="H33" s="8"/>
      <c r="I33" s="8"/>
      <c r="J33" s="8"/>
      <c r="K33" s="8"/>
      <c r="L33" s="8"/>
      <c r="M33" s="9"/>
    </row>
    <row r="34" spans="4:17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7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7" x14ac:dyDescent="0.55000000000000004">
      <c r="D36" s="18"/>
      <c r="E36" s="12"/>
      <c r="F36" s="12"/>
      <c r="G36" s="8"/>
      <c r="H36" s="8"/>
      <c r="I36" s="8"/>
      <c r="J36" s="8"/>
      <c r="K36" s="8"/>
      <c r="L36" s="8"/>
      <c r="M36" s="9"/>
    </row>
    <row r="37" spans="4:17" x14ac:dyDescent="0.55000000000000004">
      <c r="D37" s="18"/>
      <c r="E37" s="12"/>
      <c r="F37" s="12" t="s">
        <v>316</v>
      </c>
      <c r="G37" s="8"/>
      <c r="H37" s="8"/>
      <c r="I37" s="8"/>
      <c r="J37" s="8"/>
      <c r="K37" s="8"/>
      <c r="L37" s="8"/>
      <c r="M37" s="9"/>
    </row>
    <row r="38" spans="4:17" x14ac:dyDescent="0.55000000000000004">
      <c r="D38" s="18"/>
      <c r="E38" s="12"/>
      <c r="F38" s="12" t="s">
        <v>50</v>
      </c>
      <c r="G38" s="8"/>
      <c r="H38" s="8"/>
      <c r="I38" s="8"/>
      <c r="J38" s="8"/>
      <c r="K38" s="8"/>
      <c r="L38" s="8"/>
      <c r="M38" s="9"/>
    </row>
    <row r="39" spans="4:17" x14ac:dyDescent="0.55000000000000004">
      <c r="D39" s="18">
        <v>4</v>
      </c>
      <c r="E39" s="12" t="s">
        <v>317</v>
      </c>
      <c r="F39" s="12" t="s">
        <v>318</v>
      </c>
      <c r="G39" s="8"/>
      <c r="H39" s="8"/>
      <c r="I39" s="8"/>
      <c r="J39" s="8"/>
      <c r="K39" s="8"/>
      <c r="L39" s="8"/>
      <c r="M39" s="9"/>
    </row>
    <row r="40" spans="4:17" x14ac:dyDescent="0.55000000000000004">
      <c r="D40" s="18"/>
      <c r="E40" s="12"/>
      <c r="F40" s="12" t="s">
        <v>319</v>
      </c>
      <c r="G40" s="8"/>
      <c r="H40" s="8"/>
      <c r="I40" s="8"/>
      <c r="J40" s="8"/>
      <c r="K40" s="8"/>
      <c r="L40" s="8"/>
      <c r="M40" s="9"/>
    </row>
    <row r="41" spans="4:17" x14ac:dyDescent="0.55000000000000004">
      <c r="D41" s="18"/>
      <c r="E41" s="12"/>
      <c r="F41" s="12" t="s">
        <v>320</v>
      </c>
      <c r="G41" s="8"/>
      <c r="H41" s="8"/>
      <c r="I41" s="8"/>
      <c r="J41" s="8"/>
      <c r="K41" s="8"/>
      <c r="L41" s="8"/>
      <c r="M41" s="9"/>
    </row>
    <row r="42" spans="4:17" x14ac:dyDescent="0.55000000000000004">
      <c r="D42" s="18"/>
      <c r="E42" s="12"/>
      <c r="F42" s="12" t="s">
        <v>321</v>
      </c>
      <c r="G42" s="8"/>
      <c r="H42" s="8"/>
      <c r="I42" s="8"/>
      <c r="J42" s="8"/>
      <c r="K42" s="8"/>
      <c r="L42" s="8"/>
      <c r="M42" s="9"/>
    </row>
    <row r="43" spans="4:17" x14ac:dyDescent="0.55000000000000004">
      <c r="D43" s="18"/>
      <c r="E43" s="12"/>
      <c r="F43" s="12" t="s">
        <v>322</v>
      </c>
      <c r="G43" s="8"/>
      <c r="H43" s="8"/>
      <c r="I43" s="8"/>
      <c r="J43" s="8"/>
      <c r="K43" s="8"/>
      <c r="L43" s="8"/>
      <c r="M43" s="9"/>
    </row>
    <row r="44" spans="4:17" x14ac:dyDescent="0.55000000000000004">
      <c r="D44" s="19"/>
      <c r="E44" s="15"/>
      <c r="F44" s="15"/>
      <c r="G44" s="10"/>
      <c r="H44" s="10"/>
      <c r="I44" s="10"/>
      <c r="J44" s="10"/>
      <c r="K44" s="10"/>
      <c r="L44" s="10"/>
      <c r="M44" s="11"/>
    </row>
    <row r="45" spans="4:17" x14ac:dyDescent="0.55000000000000004">
      <c r="D45" s="2"/>
    </row>
    <row r="46" spans="4:17" x14ac:dyDescent="0.55000000000000004">
      <c r="Q46">
        <f>N28</f>
        <v>0</v>
      </c>
    </row>
    <row r="47" spans="4:17" x14ac:dyDescent="0.55000000000000004">
      <c r="D47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F4D6-65B9-4D97-83B2-8E6DADDA086E}">
  <sheetPr codeName="Sheet36"/>
  <dimension ref="B2:H14"/>
  <sheetViews>
    <sheetView zoomScaleNormal="100" workbookViewId="0">
      <selection activeCell="H4" sqref="H4"/>
    </sheetView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 t="s">
        <v>186</v>
      </c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  <c r="H3">
        <f>SUM(D3:G3)</f>
        <v>12723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 t="s">
        <v>186</v>
      </c>
    </row>
    <row r="14" spans="2:8" x14ac:dyDescent="0.55000000000000004">
      <c r="D14" s="58"/>
      <c r="E14" s="58"/>
      <c r="F14" s="58"/>
      <c r="G14" s="5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DD19-8706-4A70-BBD1-6FB4B56ABD1A}">
  <sheetPr codeName="Sheet37"/>
  <dimension ref="D1:P38"/>
  <sheetViews>
    <sheetView showGridLines="0" zoomScale="106" zoomScaleNormal="106" workbookViewId="0">
      <selection activeCell="F27" sqref="F27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6" ht="14.7" thickBot="1" x14ac:dyDescent="0.6"/>
    <row r="2" spans="4:16" ht="14.7" thickBot="1" x14ac:dyDescent="0.6">
      <c r="D2" s="20" t="s">
        <v>328</v>
      </c>
      <c r="E2" s="21"/>
    </row>
    <row r="4" spans="4:16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6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6" x14ac:dyDescent="0.55000000000000004">
      <c r="D6" s="16">
        <v>1</v>
      </c>
      <c r="E6" s="14" t="s">
        <v>329</v>
      </c>
      <c r="F6" s="12" t="s">
        <v>330</v>
      </c>
      <c r="G6" s="8"/>
      <c r="H6" s="8"/>
      <c r="I6" s="8"/>
      <c r="J6" s="8"/>
      <c r="K6" s="8"/>
      <c r="L6" s="8"/>
      <c r="M6" s="9"/>
    </row>
    <row r="7" spans="4:16" x14ac:dyDescent="0.55000000000000004">
      <c r="D7" s="16"/>
      <c r="E7" s="14"/>
      <c r="F7" s="12" t="s">
        <v>331</v>
      </c>
      <c r="G7" s="8"/>
      <c r="H7" s="8"/>
      <c r="I7" s="8"/>
      <c r="J7" s="8"/>
      <c r="K7" s="8"/>
      <c r="L7" s="8"/>
      <c r="M7" s="9"/>
    </row>
    <row r="8" spans="4:16" x14ac:dyDescent="0.55000000000000004">
      <c r="D8" s="16"/>
      <c r="E8" s="14"/>
      <c r="F8" s="12" t="s">
        <v>332</v>
      </c>
      <c r="G8" s="8" t="s">
        <v>50</v>
      </c>
      <c r="H8" s="8"/>
      <c r="I8" s="8"/>
      <c r="J8" s="8"/>
      <c r="K8" s="8"/>
      <c r="L8" s="8"/>
      <c r="M8" s="9"/>
    </row>
    <row r="9" spans="4:16" x14ac:dyDescent="0.55000000000000004">
      <c r="D9" s="16"/>
      <c r="E9" s="12"/>
      <c r="F9" s="12"/>
      <c r="G9" s="8"/>
      <c r="H9" s="8"/>
      <c r="I9" s="8"/>
      <c r="J9" s="8"/>
      <c r="K9" s="8"/>
      <c r="L9" s="8"/>
      <c r="M9" s="9"/>
    </row>
    <row r="10" spans="4:16" x14ac:dyDescent="0.55000000000000004">
      <c r="D10" s="16"/>
      <c r="E10" s="12"/>
      <c r="F10" s="12" t="s">
        <v>462</v>
      </c>
      <c r="G10" s="8"/>
      <c r="H10" s="8"/>
      <c r="I10" s="8"/>
      <c r="J10" s="8"/>
      <c r="K10" s="8"/>
      <c r="L10" s="8"/>
      <c r="M10" s="9"/>
    </row>
    <row r="11" spans="4:16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6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6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6" x14ac:dyDescent="0.55000000000000004">
      <c r="D14" s="16"/>
      <c r="E14" s="12"/>
      <c r="F14" s="12"/>
      <c r="G14" s="8"/>
      <c r="H14" s="8"/>
      <c r="I14" s="8"/>
      <c r="J14" s="8"/>
      <c r="K14" s="8"/>
      <c r="L14" s="8"/>
      <c r="M14" s="9"/>
      <c r="P14" t="s">
        <v>50</v>
      </c>
    </row>
    <row r="15" spans="4:16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6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>
        <v>2</v>
      </c>
      <c r="E21" s="12" t="s">
        <v>336</v>
      </c>
      <c r="F21" s="12" t="s">
        <v>334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 t="s">
        <v>333</v>
      </c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 t="s">
        <v>335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52" t="s">
        <v>339</v>
      </c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/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477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 t="s">
        <v>337</v>
      </c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 t="s">
        <v>338</v>
      </c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 t="s">
        <v>463</v>
      </c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 t="s">
        <v>464</v>
      </c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3" x14ac:dyDescent="0.55000000000000004">
      <c r="D33" s="16"/>
      <c r="E33" s="12"/>
      <c r="F33" s="12"/>
      <c r="G33" s="8"/>
      <c r="H33" s="8"/>
      <c r="I33" s="8"/>
      <c r="J33" s="8"/>
      <c r="K33" s="8"/>
      <c r="L33" s="8"/>
      <c r="M33" s="9"/>
    </row>
    <row r="34" spans="4:13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3" x14ac:dyDescent="0.55000000000000004">
      <c r="D35" s="19"/>
      <c r="E35" s="15"/>
      <c r="F35" s="15"/>
      <c r="G35" s="10"/>
      <c r="H35" s="10"/>
      <c r="I35" s="10"/>
      <c r="J35" s="10"/>
      <c r="K35" s="10"/>
      <c r="L35" s="10"/>
      <c r="M35" s="11"/>
    </row>
    <row r="36" spans="4:13" x14ac:dyDescent="0.55000000000000004">
      <c r="D36" s="2"/>
    </row>
    <row r="38" spans="4:13" x14ac:dyDescent="0.55000000000000004">
      <c r="D38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2987-EF17-4464-A082-4B598DF9355B}">
  <sheetPr codeName="Sheet38"/>
  <dimension ref="B2:H14"/>
  <sheetViews>
    <sheetView zoomScaleNormal="100" workbookViewId="0"/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 t="s">
        <v>186</v>
      </c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 t="s">
        <v>186</v>
      </c>
    </row>
    <row r="14" spans="2:8" x14ac:dyDescent="0.55000000000000004">
      <c r="D14" s="58" t="s">
        <v>323</v>
      </c>
      <c r="E14" s="58" t="s">
        <v>324</v>
      </c>
      <c r="F14" s="58" t="s">
        <v>325</v>
      </c>
      <c r="G14" s="58" t="s">
        <v>326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C663-3E17-48DA-9C13-F46EE812DB3B}">
  <sheetPr codeName="Sheet39"/>
  <dimension ref="D1:Q60"/>
  <sheetViews>
    <sheetView showGridLines="0" topLeftCell="A19" zoomScale="106" zoomScaleNormal="106" workbookViewId="0">
      <selection activeCell="F36" sqref="F36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340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341</v>
      </c>
      <c r="F6" s="12" t="s">
        <v>342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343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344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345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346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 t="s">
        <v>347</v>
      </c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348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 t="s">
        <v>349</v>
      </c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 t="s">
        <v>350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351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 t="s">
        <v>352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3" x14ac:dyDescent="0.55000000000000004">
      <c r="D20" s="16">
        <v>2</v>
      </c>
      <c r="E20" s="12" t="s">
        <v>353</v>
      </c>
      <c r="F20" s="12" t="s">
        <v>354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 t="s">
        <v>355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 t="s">
        <v>360</v>
      </c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 t="s">
        <v>465</v>
      </c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 t="s">
        <v>466</v>
      </c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 t="s">
        <v>356</v>
      </c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 t="s">
        <v>357</v>
      </c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359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/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 t="s">
        <v>358</v>
      </c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/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/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3" x14ac:dyDescent="0.55000000000000004">
      <c r="D33" s="16"/>
      <c r="E33" s="12"/>
      <c r="F33" s="12"/>
      <c r="G33" s="8"/>
      <c r="H33" s="8"/>
      <c r="I33" s="8"/>
      <c r="J33" s="8"/>
      <c r="K33" s="8"/>
      <c r="L33" s="8"/>
      <c r="M33" s="9"/>
    </row>
    <row r="34" spans="4:13" x14ac:dyDescent="0.55000000000000004">
      <c r="D34" s="16"/>
      <c r="E34" s="12"/>
      <c r="F34" s="12"/>
      <c r="G34" s="8"/>
      <c r="H34" s="8"/>
      <c r="I34" s="8"/>
      <c r="J34" s="8"/>
      <c r="K34" s="8"/>
      <c r="L34" s="8"/>
      <c r="M34" s="9"/>
    </row>
    <row r="35" spans="4:13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3" x14ac:dyDescent="0.55000000000000004">
      <c r="D36" s="18">
        <v>3</v>
      </c>
      <c r="E36" s="12" t="s">
        <v>17</v>
      </c>
      <c r="F36" s="12" t="s">
        <v>361</v>
      </c>
      <c r="G36" s="8"/>
      <c r="H36" s="8"/>
      <c r="I36" s="8"/>
      <c r="J36" s="8"/>
      <c r="K36" s="8"/>
      <c r="L36" s="8"/>
      <c r="M36" s="9"/>
    </row>
    <row r="37" spans="4:13" x14ac:dyDescent="0.55000000000000004">
      <c r="D37" s="18"/>
      <c r="E37" s="12"/>
      <c r="F37" s="12"/>
      <c r="G37" s="8"/>
      <c r="H37" s="8"/>
      <c r="I37" s="8"/>
      <c r="J37" s="8"/>
      <c r="K37" s="8"/>
      <c r="L37" s="8"/>
      <c r="M37" s="9"/>
    </row>
    <row r="38" spans="4:13" x14ac:dyDescent="0.55000000000000004">
      <c r="D38" s="18">
        <v>4</v>
      </c>
      <c r="E38" s="12" t="s">
        <v>362</v>
      </c>
      <c r="F38" s="12" t="s">
        <v>363</v>
      </c>
      <c r="G38" s="8"/>
      <c r="H38" s="8"/>
      <c r="I38" s="8"/>
      <c r="J38" s="8"/>
      <c r="K38" s="8"/>
      <c r="L38" s="8"/>
      <c r="M38" s="9"/>
    </row>
    <row r="39" spans="4:13" x14ac:dyDescent="0.55000000000000004">
      <c r="D39" s="18"/>
      <c r="E39" s="12"/>
      <c r="F39" s="12" t="s">
        <v>364</v>
      </c>
      <c r="G39" s="8"/>
      <c r="H39" s="8"/>
      <c r="I39" s="8"/>
      <c r="J39" s="8"/>
      <c r="K39" s="8"/>
      <c r="L39" s="8"/>
      <c r="M39" s="9"/>
    </row>
    <row r="40" spans="4:13" x14ac:dyDescent="0.55000000000000004">
      <c r="D40" s="18"/>
      <c r="E40" s="12"/>
      <c r="F40" s="12" t="s">
        <v>365</v>
      </c>
      <c r="G40" s="8"/>
      <c r="H40" s="8"/>
      <c r="I40" s="8"/>
      <c r="J40" s="8"/>
      <c r="K40" s="8"/>
      <c r="L40" s="8"/>
      <c r="M40" s="9"/>
    </row>
    <row r="41" spans="4:13" x14ac:dyDescent="0.55000000000000004">
      <c r="D41" s="18"/>
      <c r="E41" s="12"/>
      <c r="F41" s="12" t="s">
        <v>367</v>
      </c>
      <c r="G41" s="8"/>
      <c r="H41" s="8"/>
      <c r="I41" s="8"/>
      <c r="J41" s="8"/>
      <c r="K41" s="8"/>
      <c r="L41" s="8"/>
      <c r="M41" s="9"/>
    </row>
    <row r="42" spans="4:13" x14ac:dyDescent="0.55000000000000004">
      <c r="D42" s="18"/>
      <c r="E42" s="12"/>
      <c r="F42" s="12" t="s">
        <v>366</v>
      </c>
      <c r="G42" s="8"/>
      <c r="H42" s="8"/>
      <c r="I42" s="8"/>
      <c r="J42" s="8"/>
      <c r="K42" s="8"/>
      <c r="L42" s="8"/>
      <c r="M42" s="9"/>
    </row>
    <row r="43" spans="4:13" x14ac:dyDescent="0.55000000000000004">
      <c r="D43" s="18"/>
      <c r="E43" s="12"/>
      <c r="F43" s="12"/>
      <c r="G43" s="8"/>
      <c r="H43" s="8"/>
      <c r="I43" s="8"/>
      <c r="J43" s="8"/>
      <c r="K43" s="8"/>
      <c r="L43" s="8"/>
      <c r="M43" s="9"/>
    </row>
    <row r="44" spans="4:13" x14ac:dyDescent="0.55000000000000004">
      <c r="D44" s="18">
        <v>5</v>
      </c>
      <c r="E44" s="12" t="s">
        <v>368</v>
      </c>
      <c r="F44" s="12" t="s">
        <v>369</v>
      </c>
      <c r="G44" s="8"/>
      <c r="H44" s="8"/>
      <c r="I44" s="8"/>
      <c r="J44" s="8"/>
      <c r="K44" s="8"/>
      <c r="L44" s="8"/>
      <c r="M44" s="9"/>
    </row>
    <row r="45" spans="4:13" x14ac:dyDescent="0.55000000000000004">
      <c r="D45" s="18"/>
      <c r="E45" s="12"/>
      <c r="F45" s="12" t="s">
        <v>370</v>
      </c>
      <c r="G45" s="8"/>
      <c r="H45" s="8"/>
      <c r="I45" s="8"/>
      <c r="J45" s="8"/>
      <c r="K45" s="8"/>
      <c r="L45" s="8"/>
      <c r="M45" s="9"/>
    </row>
    <row r="46" spans="4:13" x14ac:dyDescent="0.55000000000000004">
      <c r="D46" s="18"/>
      <c r="E46" s="12"/>
      <c r="F46" s="12" t="s">
        <v>371</v>
      </c>
      <c r="G46" s="8"/>
      <c r="H46" s="8"/>
      <c r="I46" s="8"/>
      <c r="J46" s="8"/>
      <c r="K46" s="8"/>
      <c r="L46" s="8"/>
      <c r="M46" s="9"/>
    </row>
    <row r="47" spans="4:13" x14ac:dyDescent="0.55000000000000004">
      <c r="D47" s="18"/>
      <c r="E47" s="12"/>
      <c r="F47" s="12" t="s">
        <v>372</v>
      </c>
      <c r="G47" s="8"/>
      <c r="H47" s="8"/>
      <c r="I47" s="8"/>
      <c r="J47" s="8"/>
      <c r="K47" s="8"/>
      <c r="L47" s="8"/>
      <c r="M47" s="9"/>
    </row>
    <row r="48" spans="4:13" x14ac:dyDescent="0.55000000000000004">
      <c r="D48" s="18"/>
      <c r="E48" s="12"/>
      <c r="F48" s="12" t="s">
        <v>373</v>
      </c>
      <c r="G48" s="8"/>
      <c r="H48" s="8"/>
      <c r="I48" s="8"/>
      <c r="J48" s="8"/>
      <c r="K48" s="8"/>
      <c r="L48" s="8"/>
      <c r="M48" s="9"/>
    </row>
    <row r="49" spans="4:17" x14ac:dyDescent="0.55000000000000004">
      <c r="D49" s="18"/>
      <c r="E49" s="12"/>
      <c r="F49" s="12" t="s">
        <v>374</v>
      </c>
      <c r="G49" s="8"/>
      <c r="H49" s="8"/>
      <c r="I49" s="8"/>
      <c r="J49" s="8"/>
      <c r="K49" s="8"/>
      <c r="L49" s="8"/>
      <c r="M49" s="9"/>
    </row>
    <row r="50" spans="4:17" x14ac:dyDescent="0.55000000000000004">
      <c r="D50" s="18"/>
      <c r="E50" s="12"/>
      <c r="F50" s="12"/>
      <c r="G50" s="8"/>
      <c r="H50" s="8"/>
      <c r="I50" s="8"/>
      <c r="J50" s="8"/>
      <c r="K50" s="8"/>
      <c r="L50" s="8"/>
      <c r="M50" s="9"/>
    </row>
    <row r="51" spans="4:17" x14ac:dyDescent="0.55000000000000004">
      <c r="D51" s="18">
        <v>6</v>
      </c>
      <c r="E51" s="12" t="s">
        <v>375</v>
      </c>
      <c r="F51" s="12" t="s">
        <v>376</v>
      </c>
      <c r="G51" s="8"/>
      <c r="H51" s="8"/>
      <c r="I51" s="8"/>
      <c r="J51" s="8"/>
      <c r="K51" s="8"/>
      <c r="L51" s="8"/>
      <c r="M51" s="9"/>
    </row>
    <row r="52" spans="4:17" x14ac:dyDescent="0.55000000000000004">
      <c r="D52" s="18"/>
      <c r="E52" s="12"/>
      <c r="F52" s="12" t="s">
        <v>377</v>
      </c>
      <c r="G52" s="8"/>
      <c r="H52" s="8"/>
      <c r="I52" s="8"/>
      <c r="J52" s="8"/>
      <c r="K52" s="8"/>
      <c r="L52" s="8"/>
      <c r="M52" s="9"/>
    </row>
    <row r="53" spans="4:17" x14ac:dyDescent="0.55000000000000004">
      <c r="D53" s="18"/>
      <c r="E53" s="12"/>
      <c r="F53" s="12" t="s">
        <v>378</v>
      </c>
      <c r="G53" s="8"/>
      <c r="H53" s="8"/>
      <c r="I53" s="8"/>
      <c r="J53" s="8"/>
      <c r="K53" s="8"/>
      <c r="L53" s="8"/>
      <c r="M53" s="9"/>
    </row>
    <row r="54" spans="4:17" x14ac:dyDescent="0.55000000000000004">
      <c r="D54" s="18"/>
      <c r="E54" s="12"/>
      <c r="F54" s="12"/>
      <c r="G54" s="8"/>
      <c r="H54" s="8"/>
      <c r="I54" s="8"/>
      <c r="J54" s="8"/>
      <c r="K54" s="8"/>
      <c r="L54" s="8"/>
      <c r="M54" s="9"/>
    </row>
    <row r="55" spans="4:17" x14ac:dyDescent="0.55000000000000004">
      <c r="D55" s="18"/>
      <c r="E55" s="12"/>
      <c r="F55" s="12"/>
      <c r="G55" s="8"/>
      <c r="H55" s="8"/>
      <c r="I55" s="8"/>
      <c r="J55" s="8"/>
      <c r="K55" s="8"/>
      <c r="L55" s="8"/>
      <c r="M55" s="9"/>
    </row>
    <row r="56" spans="4:17" x14ac:dyDescent="0.55000000000000004">
      <c r="D56" s="18"/>
      <c r="E56" s="12"/>
      <c r="F56" s="12"/>
      <c r="G56" s="8"/>
      <c r="H56" s="8"/>
      <c r="I56" s="8"/>
      <c r="J56" s="8"/>
      <c r="K56" s="8"/>
      <c r="L56" s="8"/>
      <c r="M56" s="9"/>
    </row>
    <row r="57" spans="4:17" x14ac:dyDescent="0.55000000000000004">
      <c r="D57" s="19"/>
      <c r="E57" s="15"/>
      <c r="F57" s="15"/>
      <c r="G57" s="10"/>
      <c r="H57" s="10"/>
      <c r="I57" s="10"/>
      <c r="J57" s="10"/>
      <c r="K57" s="10"/>
      <c r="L57" s="10"/>
      <c r="M57" s="11"/>
    </row>
    <row r="58" spans="4:17" x14ac:dyDescent="0.55000000000000004">
      <c r="D58" s="2"/>
    </row>
    <row r="59" spans="4:17" x14ac:dyDescent="0.55000000000000004">
      <c r="Q59">
        <f>N30</f>
        <v>0</v>
      </c>
    </row>
    <row r="60" spans="4:17" x14ac:dyDescent="0.55000000000000004">
      <c r="D60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EDF72-B94A-451A-8615-E5C262B370CC}">
  <sheetPr codeName="Sheet40"/>
  <dimension ref="B2:H14"/>
  <sheetViews>
    <sheetView zoomScale="118" zoomScaleNormal="118" workbookViewId="0"/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/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/>
    </row>
    <row r="14" spans="2:8" x14ac:dyDescent="0.55000000000000004">
      <c r="D14" s="58"/>
      <c r="E14" s="58"/>
      <c r="F14" s="58"/>
      <c r="G14" s="5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5773-C464-4912-8751-283E019A58C7}">
  <sheetPr codeName="Sheet41"/>
  <dimension ref="D1:Q69"/>
  <sheetViews>
    <sheetView showGridLines="0" zoomScale="106" zoomScaleNormal="106" workbookViewId="0">
      <pane xSplit="3" ySplit="4" topLeftCell="D38" activePane="bottomRight" state="frozen"/>
      <selection pane="topRight"/>
      <selection pane="bottomLeft"/>
      <selection pane="bottomRight" activeCell="F63" sqref="F63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379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387</v>
      </c>
      <c r="F6" s="12" t="s">
        <v>467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/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/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/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/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380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/>
      <c r="E16" s="12"/>
      <c r="F16" s="12"/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/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/>
      <c r="G18" s="8"/>
      <c r="H18" s="8"/>
      <c r="I18" s="8"/>
      <c r="J18" s="8"/>
      <c r="K18" s="8"/>
      <c r="L18" s="8"/>
      <c r="M18" s="9"/>
    </row>
    <row r="19" spans="4:13" x14ac:dyDescent="0.55000000000000004">
      <c r="D19" s="16"/>
      <c r="E19" s="12"/>
      <c r="F19" s="12"/>
      <c r="G19" s="8"/>
      <c r="H19" s="8"/>
      <c r="I19" s="8"/>
      <c r="J19" s="8"/>
      <c r="K19" s="8"/>
      <c r="L19" s="8"/>
      <c r="M19" s="9"/>
    </row>
    <row r="20" spans="4:13" x14ac:dyDescent="0.55000000000000004">
      <c r="D20" s="16"/>
      <c r="E20" s="12"/>
      <c r="F20" s="12"/>
      <c r="G20" s="8"/>
      <c r="H20" s="8"/>
      <c r="I20" s="8"/>
      <c r="J20" s="8"/>
      <c r="K20" s="8"/>
      <c r="L20" s="8"/>
      <c r="M20" s="9"/>
    </row>
    <row r="21" spans="4:13" x14ac:dyDescent="0.55000000000000004">
      <c r="D21" s="16"/>
      <c r="E21" s="12"/>
      <c r="F21" s="12" t="s">
        <v>381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6"/>
      <c r="E22" s="12"/>
      <c r="F22" s="12" t="s">
        <v>382</v>
      </c>
      <c r="G22" s="8"/>
      <c r="H22" s="8"/>
      <c r="I22" s="8"/>
      <c r="J22" s="8"/>
      <c r="K22" s="8"/>
      <c r="L22" s="8"/>
      <c r="M22" s="9"/>
    </row>
    <row r="23" spans="4:13" x14ac:dyDescent="0.55000000000000004">
      <c r="D23" s="16"/>
      <c r="E23" s="12"/>
      <c r="F23" s="12"/>
      <c r="G23" s="8"/>
      <c r="H23" s="8"/>
      <c r="I23" s="8"/>
      <c r="J23" s="8"/>
      <c r="K23" s="8"/>
      <c r="L23" s="8"/>
      <c r="M23" s="9"/>
    </row>
    <row r="24" spans="4:13" x14ac:dyDescent="0.55000000000000004">
      <c r="D24" s="16"/>
      <c r="E24" s="12"/>
      <c r="F24" s="12"/>
      <c r="G24" s="8"/>
      <c r="H24" s="8"/>
      <c r="I24" s="8"/>
      <c r="J24" s="8"/>
      <c r="K24" s="8"/>
      <c r="L24" s="8"/>
      <c r="M24" s="9"/>
    </row>
    <row r="25" spans="4:13" x14ac:dyDescent="0.55000000000000004">
      <c r="D25" s="16"/>
      <c r="E25" s="12"/>
      <c r="F25" s="12"/>
      <c r="G25" s="8"/>
      <c r="H25" s="8"/>
      <c r="I25" s="8"/>
      <c r="J25" s="8"/>
      <c r="K25" s="8"/>
      <c r="L25" s="8"/>
      <c r="M25" s="9"/>
    </row>
    <row r="26" spans="4:13" x14ac:dyDescent="0.55000000000000004">
      <c r="D26" s="16"/>
      <c r="E26" s="12"/>
      <c r="F26" s="12" t="s">
        <v>383</v>
      </c>
      <c r="G26" s="8"/>
      <c r="H26" s="8"/>
      <c r="I26" s="8"/>
      <c r="J26" s="8"/>
      <c r="K26" s="8"/>
      <c r="L26" s="8"/>
      <c r="M26" s="9"/>
    </row>
    <row r="27" spans="4:13" x14ac:dyDescent="0.55000000000000004">
      <c r="D27" s="16"/>
      <c r="E27" s="12"/>
      <c r="F27" s="12" t="s">
        <v>385</v>
      </c>
      <c r="G27" s="8"/>
      <c r="H27" s="8"/>
      <c r="I27" s="8"/>
      <c r="J27" s="8"/>
      <c r="K27" s="8"/>
      <c r="L27" s="8"/>
      <c r="M27" s="9"/>
    </row>
    <row r="28" spans="4:13" x14ac:dyDescent="0.55000000000000004">
      <c r="D28" s="16"/>
      <c r="E28" s="12"/>
      <c r="F28" s="12" t="s">
        <v>384</v>
      </c>
      <c r="G28" s="8"/>
      <c r="H28" s="8"/>
      <c r="I28" s="8"/>
      <c r="J28" s="8"/>
      <c r="K28" s="8"/>
      <c r="L28" s="8"/>
      <c r="M28" s="9"/>
    </row>
    <row r="29" spans="4:13" x14ac:dyDescent="0.55000000000000004">
      <c r="D29" s="16"/>
      <c r="E29" s="12"/>
      <c r="F29" s="12"/>
      <c r="G29" s="8"/>
      <c r="H29" s="8"/>
      <c r="I29" s="8"/>
      <c r="J29" s="8"/>
      <c r="K29" s="8"/>
      <c r="L29" s="8"/>
      <c r="M29" s="9"/>
    </row>
    <row r="30" spans="4:13" x14ac:dyDescent="0.55000000000000004">
      <c r="D30" s="16"/>
      <c r="E30" s="12"/>
      <c r="F30" s="12" t="s">
        <v>386</v>
      </c>
      <c r="G30" s="8"/>
      <c r="H30" s="8"/>
      <c r="I30" s="8"/>
      <c r="J30" s="8"/>
      <c r="K30" s="8"/>
      <c r="L30" s="8"/>
      <c r="M30" s="9"/>
    </row>
    <row r="31" spans="4:13" x14ac:dyDescent="0.55000000000000004">
      <c r="D31" s="16"/>
      <c r="E31" s="12"/>
      <c r="F31" s="12"/>
      <c r="G31" s="8"/>
      <c r="H31" s="8"/>
      <c r="I31" s="8"/>
      <c r="J31" s="8"/>
      <c r="K31" s="8"/>
      <c r="L31" s="8"/>
      <c r="M31" s="9"/>
    </row>
    <row r="32" spans="4:13" x14ac:dyDescent="0.55000000000000004">
      <c r="D32" s="16"/>
      <c r="E32" s="12"/>
      <c r="F32" s="12"/>
      <c r="G32" s="8"/>
      <c r="H32" s="8"/>
      <c r="I32" s="8"/>
      <c r="J32" s="8"/>
      <c r="K32" s="8"/>
      <c r="L32" s="8"/>
      <c r="M32" s="9"/>
    </row>
    <row r="33" spans="4:13" x14ac:dyDescent="0.55000000000000004">
      <c r="D33" s="18"/>
      <c r="E33" s="12"/>
      <c r="F33" s="12"/>
      <c r="G33" s="8"/>
      <c r="H33" s="8"/>
      <c r="I33" s="8"/>
      <c r="J33" s="8"/>
      <c r="K33" s="8"/>
      <c r="L33" s="8"/>
      <c r="M33" s="9"/>
    </row>
    <row r="34" spans="4:13" x14ac:dyDescent="0.55000000000000004">
      <c r="D34" s="18"/>
      <c r="E34" s="12"/>
      <c r="F34" s="12"/>
      <c r="G34" s="8"/>
      <c r="H34" s="8"/>
      <c r="I34" s="8"/>
      <c r="J34" s="8"/>
      <c r="K34" s="8"/>
      <c r="L34" s="8"/>
      <c r="M34" s="9"/>
    </row>
    <row r="35" spans="4:13" x14ac:dyDescent="0.55000000000000004">
      <c r="D35" s="18"/>
      <c r="E35" s="12"/>
      <c r="F35" s="12"/>
      <c r="G35" s="8"/>
      <c r="H35" s="8"/>
      <c r="I35" s="8"/>
      <c r="J35" s="8"/>
      <c r="K35" s="8"/>
      <c r="L35" s="8"/>
      <c r="M35" s="9"/>
    </row>
    <row r="36" spans="4:13" x14ac:dyDescent="0.55000000000000004">
      <c r="D36" s="18">
        <v>2</v>
      </c>
      <c r="E36" s="12" t="s">
        <v>388</v>
      </c>
      <c r="F36" s="12"/>
      <c r="G36" s="8"/>
      <c r="H36" s="8"/>
      <c r="I36" s="8"/>
      <c r="J36" s="8"/>
      <c r="K36" s="8"/>
      <c r="L36" s="8"/>
      <c r="M36" s="9"/>
    </row>
    <row r="37" spans="4:13" x14ac:dyDescent="0.55000000000000004">
      <c r="D37" s="18"/>
      <c r="E37" s="12"/>
      <c r="F37" s="12"/>
      <c r="G37" s="8"/>
      <c r="H37" s="8"/>
      <c r="I37" s="8"/>
      <c r="J37" s="8"/>
      <c r="K37" s="8"/>
      <c r="L37" s="8"/>
      <c r="M37" s="9"/>
    </row>
    <row r="38" spans="4:13" x14ac:dyDescent="0.55000000000000004">
      <c r="D38" s="18"/>
      <c r="E38" s="12"/>
      <c r="F38" s="12"/>
      <c r="G38" s="8"/>
      <c r="H38" s="8"/>
      <c r="I38" s="8"/>
      <c r="J38" s="8"/>
      <c r="K38" s="8"/>
      <c r="L38" s="8"/>
      <c r="M38" s="9"/>
    </row>
    <row r="39" spans="4:13" x14ac:dyDescent="0.55000000000000004">
      <c r="D39" s="18"/>
      <c r="E39" s="12"/>
      <c r="F39" s="12"/>
      <c r="G39" s="8"/>
      <c r="H39" s="8"/>
      <c r="I39" s="8"/>
      <c r="J39" s="8"/>
      <c r="K39" s="8"/>
      <c r="L39" s="8"/>
      <c r="M39" s="9"/>
    </row>
    <row r="40" spans="4:13" x14ac:dyDescent="0.55000000000000004">
      <c r="D40" s="18"/>
      <c r="E40" s="12"/>
      <c r="F40" s="12"/>
      <c r="G40" s="8"/>
      <c r="H40" s="8"/>
      <c r="I40" s="8"/>
      <c r="J40" s="8"/>
      <c r="K40" s="8"/>
      <c r="L40" s="8"/>
      <c r="M40" s="9"/>
    </row>
    <row r="41" spans="4:13" x14ac:dyDescent="0.55000000000000004">
      <c r="D41" s="18"/>
      <c r="E41" s="12"/>
      <c r="F41" s="12"/>
      <c r="G41" s="8"/>
      <c r="H41" s="8"/>
      <c r="I41" s="8"/>
      <c r="J41" s="8"/>
      <c r="K41" s="8"/>
      <c r="L41" s="8"/>
      <c r="M41" s="9"/>
    </row>
    <row r="42" spans="4:13" x14ac:dyDescent="0.55000000000000004">
      <c r="D42" s="18"/>
      <c r="E42" s="12"/>
      <c r="F42" s="12"/>
      <c r="G42" s="8"/>
      <c r="H42" s="8"/>
      <c r="I42" s="8"/>
      <c r="J42" s="8"/>
      <c r="K42" s="8"/>
      <c r="L42" s="8"/>
      <c r="M42" s="9"/>
    </row>
    <row r="43" spans="4:13" x14ac:dyDescent="0.55000000000000004">
      <c r="D43" s="18"/>
      <c r="E43" s="12"/>
      <c r="F43" s="12" t="s">
        <v>389</v>
      </c>
      <c r="G43" s="8"/>
      <c r="H43" s="8"/>
      <c r="I43" s="8"/>
      <c r="J43" s="8"/>
      <c r="K43" s="8"/>
      <c r="L43" s="8"/>
      <c r="M43" s="9"/>
    </row>
    <row r="44" spans="4:13" x14ac:dyDescent="0.55000000000000004">
      <c r="D44" s="18"/>
      <c r="E44" s="12"/>
      <c r="F44" s="12" t="s">
        <v>390</v>
      </c>
      <c r="G44" s="8"/>
      <c r="H44" s="8"/>
      <c r="I44" s="8"/>
      <c r="J44" s="8"/>
      <c r="K44" s="8"/>
      <c r="L44" s="8"/>
      <c r="M44" s="9"/>
    </row>
    <row r="45" spans="4:13" x14ac:dyDescent="0.55000000000000004">
      <c r="D45" s="18"/>
      <c r="E45" s="12"/>
      <c r="F45" s="12"/>
      <c r="G45" s="8"/>
      <c r="H45" s="8"/>
      <c r="I45" s="8"/>
      <c r="J45" s="8"/>
      <c r="K45" s="8"/>
      <c r="L45" s="8"/>
      <c r="M45" s="9"/>
    </row>
    <row r="46" spans="4:13" x14ac:dyDescent="0.55000000000000004">
      <c r="D46" s="18"/>
      <c r="E46" s="12"/>
      <c r="F46" s="12"/>
      <c r="G46" s="8"/>
      <c r="H46" s="8"/>
      <c r="I46" s="8"/>
      <c r="J46" s="8"/>
      <c r="K46" s="8"/>
      <c r="L46" s="8"/>
      <c r="M46" s="9"/>
    </row>
    <row r="47" spans="4:13" x14ac:dyDescent="0.55000000000000004">
      <c r="D47" s="18"/>
      <c r="E47" s="12"/>
      <c r="F47" s="12"/>
      <c r="G47" s="8"/>
      <c r="H47" s="8"/>
      <c r="I47" s="8"/>
      <c r="J47" s="8"/>
      <c r="K47" s="8"/>
      <c r="L47" s="8"/>
      <c r="M47" s="9"/>
    </row>
    <row r="48" spans="4:13" x14ac:dyDescent="0.55000000000000004">
      <c r="D48" s="18"/>
      <c r="E48" s="12"/>
      <c r="F48" s="12"/>
      <c r="G48" s="8"/>
      <c r="H48" s="8"/>
      <c r="I48" s="8"/>
      <c r="J48" s="8"/>
      <c r="K48" s="8"/>
      <c r="L48" s="8"/>
      <c r="M48" s="9"/>
    </row>
    <row r="49" spans="4:13" x14ac:dyDescent="0.55000000000000004">
      <c r="D49" s="18"/>
      <c r="E49" s="12"/>
      <c r="F49" s="12"/>
      <c r="G49" s="8"/>
      <c r="H49" s="8"/>
      <c r="I49" s="8"/>
      <c r="J49" s="8"/>
      <c r="K49" s="8"/>
      <c r="L49" s="8"/>
      <c r="M49" s="9"/>
    </row>
    <row r="50" spans="4:13" x14ac:dyDescent="0.55000000000000004">
      <c r="D50" s="18"/>
      <c r="E50" s="12"/>
      <c r="F50" s="12" t="s">
        <v>469</v>
      </c>
      <c r="G50" s="8"/>
      <c r="H50" s="8"/>
      <c r="I50" s="8"/>
      <c r="J50" s="8"/>
      <c r="K50" s="8"/>
      <c r="L50" s="8"/>
      <c r="M50" s="9"/>
    </row>
    <row r="51" spans="4:13" x14ac:dyDescent="0.55000000000000004">
      <c r="D51" s="18"/>
      <c r="E51" s="12"/>
      <c r="F51" s="12"/>
      <c r="G51" s="8"/>
      <c r="H51" s="8"/>
      <c r="I51" s="8"/>
      <c r="J51" s="8"/>
      <c r="K51" s="8"/>
      <c r="L51" s="8"/>
      <c r="M51" s="9"/>
    </row>
    <row r="52" spans="4:13" x14ac:dyDescent="0.55000000000000004">
      <c r="D52" s="18"/>
      <c r="E52" s="12"/>
      <c r="F52" s="12"/>
      <c r="G52" s="8"/>
      <c r="H52" s="8"/>
      <c r="I52" s="8"/>
      <c r="J52" s="8"/>
      <c r="K52" s="8"/>
      <c r="L52" s="8"/>
      <c r="M52" s="9"/>
    </row>
    <row r="53" spans="4:13" x14ac:dyDescent="0.55000000000000004">
      <c r="D53" s="18"/>
      <c r="E53" s="12"/>
      <c r="F53" s="12" t="s">
        <v>468</v>
      </c>
      <c r="G53" s="8"/>
      <c r="H53" s="8"/>
      <c r="I53" s="8"/>
      <c r="J53" s="8"/>
      <c r="K53" s="8"/>
      <c r="L53" s="8"/>
      <c r="M53" s="9"/>
    </row>
    <row r="54" spans="4:13" x14ac:dyDescent="0.55000000000000004">
      <c r="D54" s="18"/>
      <c r="E54" s="12"/>
      <c r="F54" s="12" t="s">
        <v>391</v>
      </c>
      <c r="G54" s="8"/>
      <c r="H54" s="8"/>
      <c r="I54" s="8"/>
      <c r="J54" s="8"/>
      <c r="K54" s="8"/>
      <c r="L54" s="8"/>
      <c r="M54" s="9"/>
    </row>
    <row r="55" spans="4:13" x14ac:dyDescent="0.55000000000000004">
      <c r="D55" s="18"/>
      <c r="E55" s="12"/>
      <c r="F55" s="52" t="s">
        <v>470</v>
      </c>
      <c r="G55" s="8"/>
      <c r="H55" s="8"/>
      <c r="I55" s="8"/>
      <c r="J55" s="8"/>
      <c r="K55" s="8"/>
      <c r="L55" s="8"/>
      <c r="M55" s="9"/>
    </row>
    <row r="56" spans="4:13" x14ac:dyDescent="0.55000000000000004">
      <c r="D56" s="18"/>
      <c r="E56" s="12"/>
      <c r="F56" s="12" t="s">
        <v>471</v>
      </c>
      <c r="G56" s="8"/>
      <c r="H56" s="8"/>
      <c r="I56" s="8"/>
      <c r="J56" s="8"/>
      <c r="K56" s="8"/>
      <c r="L56" s="8"/>
      <c r="M56" s="9"/>
    </row>
    <row r="57" spans="4:13" x14ac:dyDescent="0.55000000000000004">
      <c r="D57" s="18"/>
      <c r="E57" s="12"/>
      <c r="F57" s="12"/>
      <c r="G57" s="8"/>
      <c r="H57" s="8"/>
      <c r="I57" s="8"/>
      <c r="J57" s="8"/>
      <c r="K57" s="8"/>
      <c r="L57" s="8"/>
      <c r="M57" s="9"/>
    </row>
    <row r="58" spans="4:13" x14ac:dyDescent="0.55000000000000004">
      <c r="D58" s="18"/>
      <c r="E58" s="12"/>
      <c r="F58" s="12"/>
      <c r="G58" s="8"/>
      <c r="H58" s="8"/>
      <c r="I58" s="8"/>
      <c r="J58" s="8"/>
      <c r="K58" s="8"/>
      <c r="L58" s="8"/>
      <c r="M58" s="9"/>
    </row>
    <row r="59" spans="4:13" x14ac:dyDescent="0.55000000000000004">
      <c r="D59" s="18"/>
      <c r="E59" s="12"/>
      <c r="F59" s="12" t="s">
        <v>393</v>
      </c>
      <c r="G59" s="8"/>
      <c r="H59" s="8"/>
      <c r="I59" s="8"/>
      <c r="J59" s="8"/>
      <c r="K59" s="8"/>
      <c r="L59" s="8"/>
      <c r="M59" s="9"/>
    </row>
    <row r="60" spans="4:13" x14ac:dyDescent="0.55000000000000004">
      <c r="D60" s="18"/>
      <c r="E60" s="12"/>
      <c r="F60" s="12" t="s">
        <v>392</v>
      </c>
      <c r="G60" s="8"/>
      <c r="H60" s="8"/>
      <c r="I60" s="8"/>
      <c r="J60" s="8"/>
      <c r="K60" s="8"/>
      <c r="L60" s="8"/>
      <c r="M60" s="9"/>
    </row>
    <row r="61" spans="4:13" x14ac:dyDescent="0.55000000000000004">
      <c r="D61" s="18"/>
      <c r="E61" s="12"/>
      <c r="F61" s="12"/>
      <c r="G61" s="8"/>
      <c r="H61" s="8"/>
      <c r="I61" s="8"/>
      <c r="J61" s="8"/>
      <c r="K61" s="8"/>
      <c r="L61" s="8"/>
      <c r="M61" s="9"/>
    </row>
    <row r="62" spans="4:13" x14ac:dyDescent="0.55000000000000004">
      <c r="D62" s="18"/>
      <c r="E62" s="12"/>
      <c r="F62" s="12"/>
      <c r="G62" s="8"/>
      <c r="H62" s="8"/>
      <c r="I62" s="8"/>
      <c r="J62" s="8"/>
      <c r="K62" s="8"/>
      <c r="L62" s="8"/>
      <c r="M62" s="9"/>
    </row>
    <row r="63" spans="4:13" x14ac:dyDescent="0.55000000000000004">
      <c r="D63" s="18"/>
      <c r="E63" s="12"/>
      <c r="F63" s="12" t="s">
        <v>394</v>
      </c>
      <c r="G63" s="8"/>
      <c r="H63" s="8"/>
      <c r="I63" s="8"/>
      <c r="J63" s="8"/>
      <c r="K63" s="8"/>
      <c r="L63" s="8"/>
      <c r="M63" s="9"/>
    </row>
    <row r="64" spans="4:13" x14ac:dyDescent="0.55000000000000004">
      <c r="D64" s="18"/>
      <c r="E64" s="12"/>
      <c r="F64" s="12" t="s">
        <v>395</v>
      </c>
      <c r="G64" s="8"/>
      <c r="H64" s="8"/>
      <c r="I64" s="8"/>
      <c r="J64" s="8"/>
      <c r="K64" s="8"/>
      <c r="L64" s="8"/>
      <c r="M64" s="9"/>
    </row>
    <row r="65" spans="4:17" x14ac:dyDescent="0.55000000000000004">
      <c r="D65" s="18"/>
      <c r="E65" s="12"/>
      <c r="F65" s="12" t="s">
        <v>396</v>
      </c>
      <c r="G65" s="8"/>
      <c r="H65" s="8"/>
      <c r="I65" s="8"/>
      <c r="J65" s="8"/>
      <c r="K65" s="8"/>
      <c r="L65" s="8"/>
      <c r="M65" s="9"/>
    </row>
    <row r="66" spans="4:17" x14ac:dyDescent="0.55000000000000004">
      <c r="D66" s="19"/>
      <c r="E66" s="15"/>
      <c r="F66" s="15"/>
      <c r="G66" s="10"/>
      <c r="H66" s="10"/>
      <c r="I66" s="10"/>
      <c r="J66" s="10"/>
      <c r="K66" s="10"/>
      <c r="L66" s="10"/>
      <c r="M66" s="11"/>
    </row>
    <row r="67" spans="4:17" x14ac:dyDescent="0.55000000000000004">
      <c r="D67" s="2"/>
    </row>
    <row r="68" spans="4:17" x14ac:dyDescent="0.55000000000000004">
      <c r="Q68">
        <f>N28</f>
        <v>0</v>
      </c>
    </row>
    <row r="69" spans="4:17" x14ac:dyDescent="0.55000000000000004">
      <c r="D69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03AB-B005-47D5-90B1-C5ABE765D8BC}">
  <sheetPr codeName="Sheet3">
    <pageSetUpPr autoPageBreaks="0"/>
  </sheetPr>
  <dimension ref="D1:M23"/>
  <sheetViews>
    <sheetView showGridLines="0" zoomScaleNormal="100" workbookViewId="0">
      <selection activeCell="E10" sqref="E10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31.83984375" customWidth="1"/>
    <col min="6" max="6" width="64" customWidth="1"/>
    <col min="7" max="7" width="2.68359375" customWidth="1"/>
    <col min="12" max="12" width="22.417968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20</v>
      </c>
      <c r="E2" s="21"/>
      <c r="F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3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22</v>
      </c>
      <c r="F6" s="12" t="s">
        <v>23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2"/>
      <c r="F7" s="12" t="s">
        <v>24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2"/>
      <c r="F8" s="12"/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4"/>
      <c r="G9" s="8"/>
      <c r="H9" s="8"/>
      <c r="I9" s="8"/>
      <c r="J9" s="8"/>
      <c r="K9" s="8"/>
      <c r="L9" s="8"/>
      <c r="M9" s="9"/>
    </row>
    <row r="10" spans="4:13" x14ac:dyDescent="0.55000000000000004">
      <c r="D10" s="16">
        <v>2</v>
      </c>
      <c r="E10" s="12" t="s">
        <v>36</v>
      </c>
      <c r="F10" s="14" t="s">
        <v>37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4" t="s">
        <v>38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4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>
        <v>3</v>
      </c>
      <c r="E13" s="12" t="s">
        <v>39</v>
      </c>
      <c r="F13" s="14" t="s">
        <v>40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4"/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4"/>
      <c r="G15" s="8"/>
      <c r="H15" s="8"/>
      <c r="I15" s="8"/>
      <c r="J15" s="8"/>
      <c r="K15" s="8"/>
      <c r="L15" s="8"/>
      <c r="M15" s="9"/>
    </row>
    <row r="16" spans="4:13" x14ac:dyDescent="0.55000000000000004">
      <c r="D16" s="19"/>
      <c r="E16" s="15"/>
      <c r="F16" s="15"/>
      <c r="G16" s="10"/>
      <c r="H16" s="10"/>
      <c r="I16" s="10"/>
      <c r="J16" s="10"/>
      <c r="K16" s="10"/>
      <c r="L16" s="10"/>
      <c r="M16" s="11"/>
    </row>
    <row r="17" spans="4:5" x14ac:dyDescent="0.55000000000000004">
      <c r="D17" s="2"/>
    </row>
    <row r="18" spans="4:5" x14ac:dyDescent="0.55000000000000004">
      <c r="D18" s="2"/>
    </row>
    <row r="21" spans="4:5" x14ac:dyDescent="0.55000000000000004">
      <c r="E21" s="22"/>
    </row>
    <row r="23" spans="4:5" x14ac:dyDescent="0.55000000000000004">
      <c r="E23" s="22"/>
    </row>
  </sheetData>
  <pageMargins left="0.7" right="0.7" top="0.75" bottom="0.75" header="0.3" footer="0.3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8DE7-E7C3-47A6-96C5-FD124A7474A7}">
  <sheetPr codeName="Sheet42"/>
  <dimension ref="B2:H14"/>
  <sheetViews>
    <sheetView zoomScale="118" zoomScaleNormal="118" workbookViewId="0"/>
  </sheetViews>
  <sheetFormatPr defaultRowHeight="14.4" x14ac:dyDescent="0.55000000000000004"/>
  <cols>
    <col min="4" max="4" width="10.41796875" customWidth="1"/>
    <col min="5" max="5" width="11.68359375" customWidth="1"/>
  </cols>
  <sheetData>
    <row r="2" spans="2:8" x14ac:dyDescent="0.55000000000000004">
      <c r="B2" s="58" t="s">
        <v>160</v>
      </c>
      <c r="C2" s="58" t="s">
        <v>161</v>
      </c>
      <c r="D2" s="58" t="s">
        <v>162</v>
      </c>
      <c r="E2" s="58" t="s">
        <v>163</v>
      </c>
      <c r="F2" s="58" t="s">
        <v>164</v>
      </c>
      <c r="G2" s="58" t="s">
        <v>165</v>
      </c>
      <c r="H2" s="58"/>
    </row>
    <row r="3" spans="2:8" x14ac:dyDescent="0.55000000000000004">
      <c r="B3" t="s">
        <v>166</v>
      </c>
      <c r="C3" t="s">
        <v>167</v>
      </c>
      <c r="D3">
        <v>3896</v>
      </c>
      <c r="E3">
        <v>1739</v>
      </c>
      <c r="F3">
        <v>4091</v>
      </c>
      <c r="G3">
        <v>2997</v>
      </c>
    </row>
    <row r="4" spans="2:8" x14ac:dyDescent="0.55000000000000004">
      <c r="B4" t="s">
        <v>168</v>
      </c>
      <c r="C4" t="s">
        <v>169</v>
      </c>
      <c r="D4">
        <v>2598</v>
      </c>
      <c r="E4">
        <v>1798</v>
      </c>
      <c r="F4">
        <v>3055</v>
      </c>
      <c r="G4">
        <v>2845</v>
      </c>
    </row>
    <row r="5" spans="2:8" x14ac:dyDescent="0.55000000000000004">
      <c r="B5" t="s">
        <v>170</v>
      </c>
      <c r="C5" t="s">
        <v>171</v>
      </c>
      <c r="D5">
        <v>1604</v>
      </c>
      <c r="E5">
        <v>3090</v>
      </c>
      <c r="F5">
        <v>2792</v>
      </c>
      <c r="G5">
        <v>2827</v>
      </c>
    </row>
    <row r="6" spans="2:8" x14ac:dyDescent="0.55000000000000004">
      <c r="B6" t="s">
        <v>172</v>
      </c>
      <c r="C6" t="s">
        <v>173</v>
      </c>
      <c r="D6">
        <v>3899</v>
      </c>
      <c r="E6">
        <v>2458</v>
      </c>
      <c r="F6">
        <v>3620</v>
      </c>
      <c r="G6">
        <v>3055</v>
      </c>
    </row>
    <row r="7" spans="2:8" x14ac:dyDescent="0.55000000000000004">
      <c r="B7" t="s">
        <v>174</v>
      </c>
      <c r="C7" t="s">
        <v>175</v>
      </c>
      <c r="D7">
        <f>SUM(D3:D6)</f>
        <v>11997</v>
      </c>
      <c r="E7">
        <v>2967</v>
      </c>
      <c r="F7">
        <v>2194</v>
      </c>
      <c r="G7">
        <v>2792</v>
      </c>
    </row>
    <row r="8" spans="2:8" x14ac:dyDescent="0.55000000000000004">
      <c r="B8" t="s">
        <v>176</v>
      </c>
      <c r="C8" t="s">
        <v>177</v>
      </c>
      <c r="D8">
        <v>3055</v>
      </c>
      <c r="E8">
        <v>3762</v>
      </c>
      <c r="F8">
        <v>3550</v>
      </c>
      <c r="G8">
        <v>3620</v>
      </c>
    </row>
    <row r="9" spans="2:8" x14ac:dyDescent="0.55000000000000004">
      <c r="B9" t="s">
        <v>178</v>
      </c>
      <c r="C9" t="s">
        <v>179</v>
      </c>
      <c r="D9">
        <v>2792</v>
      </c>
      <c r="E9">
        <v>2601</v>
      </c>
      <c r="F9">
        <v>1914</v>
      </c>
      <c r="G9">
        <v>2194</v>
      </c>
    </row>
    <row r="10" spans="2:8" x14ac:dyDescent="0.55000000000000004">
      <c r="B10" t="s">
        <v>180</v>
      </c>
      <c r="C10" t="s">
        <v>181</v>
      </c>
      <c r="D10">
        <v>3620</v>
      </c>
      <c r="E10">
        <v>4257</v>
      </c>
      <c r="F10">
        <v>3155</v>
      </c>
      <c r="G10">
        <v>3504</v>
      </c>
    </row>
    <row r="11" spans="2:8" x14ac:dyDescent="0.55000000000000004">
      <c r="B11" t="s">
        <v>182</v>
      </c>
      <c r="C11" t="s">
        <v>183</v>
      </c>
      <c r="D11">
        <v>2194</v>
      </c>
      <c r="E11">
        <v>2587</v>
      </c>
      <c r="F11">
        <v>2629</v>
      </c>
      <c r="G11">
        <v>2153</v>
      </c>
    </row>
    <row r="12" spans="2:8" x14ac:dyDescent="0.55000000000000004">
      <c r="B12" t="s">
        <v>184</v>
      </c>
      <c r="C12" t="s">
        <v>185</v>
      </c>
      <c r="D12">
        <v>1968</v>
      </c>
      <c r="E12">
        <v>4220</v>
      </c>
      <c r="F12">
        <v>2416</v>
      </c>
      <c r="G12">
        <v>3186</v>
      </c>
    </row>
    <row r="13" spans="2:8" x14ac:dyDescent="0.55000000000000004">
      <c r="B13" s="58"/>
      <c r="D13" t="e">
        <f>formulaRelative</f>
        <v>#NAME?</v>
      </c>
      <c r="E13" t="e">
        <f>formulaRelative</f>
        <v>#NAME?</v>
      </c>
      <c r="F13" t="e">
        <f>formulaRelative</f>
        <v>#NAME?</v>
      </c>
      <c r="G13" t="e">
        <f>formulaRelative</f>
        <v>#NAME?</v>
      </c>
    </row>
    <row r="14" spans="2:8" x14ac:dyDescent="0.55000000000000004">
      <c r="D14" s="58"/>
      <c r="E14" s="58"/>
      <c r="F14" s="58"/>
      <c r="G14" s="58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4DFC-7FD2-4E47-A0CA-A7F4BD2EA599}">
  <sheetPr codeName="Sheet10">
    <pageSetUpPr fitToPage="1"/>
  </sheetPr>
  <dimension ref="A1:BP197"/>
  <sheetViews>
    <sheetView showGridLines="0" zoomScale="85" zoomScaleNormal="85" workbookViewId="0">
      <selection activeCell="Q33" sqref="Q33"/>
    </sheetView>
  </sheetViews>
  <sheetFormatPr defaultColWidth="9.15625" defaultRowHeight="17.399999999999999" x14ac:dyDescent="0.55000000000000004"/>
  <cols>
    <col min="1" max="1" width="9.15625" style="60"/>
    <col min="2" max="2" width="15.83984375" style="77" customWidth="1"/>
    <col min="3" max="3" width="75.68359375" style="77" customWidth="1"/>
    <col min="4" max="10" width="6.68359375" style="60" customWidth="1"/>
    <col min="11" max="34" width="9.15625" style="60"/>
    <col min="35" max="35" width="14.83984375" style="77" customWidth="1"/>
    <col min="36" max="36" width="60.68359375" style="77" bestFit="1" customWidth="1"/>
    <col min="37" max="37" width="6.15625" style="60" customWidth="1"/>
    <col min="38" max="38" width="4.15625" style="60" customWidth="1"/>
    <col min="39" max="39" width="5.578125" style="60" customWidth="1"/>
    <col min="40" max="40" width="4.15625" style="60" customWidth="1"/>
    <col min="41" max="41" width="4.578125" style="60" customWidth="1"/>
    <col min="42" max="42" width="4.15625" style="60" customWidth="1"/>
    <col min="43" max="43" width="4.578125" style="60" customWidth="1"/>
    <col min="44" max="61" width="9.15625" style="60"/>
    <col min="62" max="62" width="10.26171875" style="60" customWidth="1"/>
    <col min="63" max="67" width="9.15625" style="60"/>
    <col min="68" max="68" width="60.68359375" style="77" bestFit="1" customWidth="1"/>
    <col min="69" max="69" width="6.15625" style="60" customWidth="1"/>
    <col min="70" max="70" width="4.15625" style="60" customWidth="1"/>
    <col min="71" max="71" width="5.578125" style="60" customWidth="1"/>
    <col min="72" max="72" width="4.15625" style="60" customWidth="1"/>
    <col min="73" max="73" width="4.578125" style="60" customWidth="1"/>
    <col min="74" max="74" width="4.15625" style="60" customWidth="1"/>
    <col min="75" max="75" width="4.578125" style="60" customWidth="1"/>
    <col min="76" max="16384" width="9.15625" style="60"/>
  </cols>
  <sheetData>
    <row r="1" spans="1:68" ht="7.5" customHeight="1" x14ac:dyDescent="0.55000000000000004"/>
    <row r="2" spans="1:68" ht="7.5" customHeight="1" x14ac:dyDescent="0.55000000000000004"/>
    <row r="3" spans="1:68" ht="7.5" customHeight="1" x14ac:dyDescent="0.55000000000000004"/>
    <row r="4" spans="1:68" ht="7.5" customHeight="1" x14ac:dyDescent="0.55000000000000004"/>
    <row r="5" spans="1:68" ht="22.5" x14ac:dyDescent="0.75">
      <c r="B5" s="93" t="s">
        <v>515</v>
      </c>
      <c r="C5" s="93" t="s">
        <v>18</v>
      </c>
      <c r="D5" s="92" t="s">
        <v>514</v>
      </c>
      <c r="E5" s="92"/>
      <c r="F5" s="92"/>
      <c r="G5" s="92"/>
      <c r="H5" s="92"/>
      <c r="I5" s="92"/>
      <c r="J5" s="91"/>
    </row>
    <row r="6" spans="1:68" ht="7.5" customHeight="1" thickBot="1" x14ac:dyDescent="0.6"/>
    <row r="7" spans="1:68" ht="22.5" customHeight="1" thickTop="1" thickBot="1" x14ac:dyDescent="0.65">
      <c r="A7" s="59"/>
      <c r="B7" s="90" t="s">
        <v>498</v>
      </c>
      <c r="C7" s="89" t="s">
        <v>513</v>
      </c>
      <c r="D7" s="87" t="s">
        <v>483</v>
      </c>
      <c r="E7" s="88" t="s">
        <v>482</v>
      </c>
      <c r="F7" s="87" t="s">
        <v>512</v>
      </c>
      <c r="G7" s="86"/>
      <c r="H7" s="86"/>
      <c r="I7" s="86"/>
      <c r="J7" s="86"/>
      <c r="AI7" s="60"/>
      <c r="AJ7" s="60"/>
      <c r="BP7" s="60"/>
    </row>
    <row r="8" spans="1:68" ht="7.5" customHeight="1" thickTop="1" thickBot="1" x14ac:dyDescent="0.65">
      <c r="A8" s="59"/>
      <c r="B8" s="90"/>
      <c r="C8" s="89"/>
      <c r="D8" s="86"/>
      <c r="E8" s="86"/>
      <c r="F8" s="86"/>
      <c r="G8" s="86"/>
      <c r="H8" s="86"/>
      <c r="I8" s="86"/>
      <c r="J8" s="86"/>
      <c r="AI8" s="60"/>
      <c r="AJ8" s="60"/>
      <c r="BP8" s="60"/>
    </row>
    <row r="9" spans="1:68" ht="22.5" customHeight="1" thickTop="1" thickBot="1" x14ac:dyDescent="0.65">
      <c r="A9" s="59"/>
      <c r="B9" s="90" t="s">
        <v>498</v>
      </c>
      <c r="C9" s="89" t="s">
        <v>511</v>
      </c>
      <c r="D9" s="87" t="s">
        <v>483</v>
      </c>
      <c r="E9" s="88" t="s">
        <v>482</v>
      </c>
      <c r="F9" s="87" t="s">
        <v>486</v>
      </c>
      <c r="G9" s="88" t="s">
        <v>482</v>
      </c>
      <c r="H9" s="87" t="s">
        <v>510</v>
      </c>
      <c r="I9" s="86"/>
      <c r="J9" s="86"/>
      <c r="AI9" s="60"/>
      <c r="AJ9" s="60"/>
      <c r="BP9" s="60"/>
    </row>
    <row r="10" spans="1:68" ht="7.5" customHeight="1" thickTop="1" thickBot="1" x14ac:dyDescent="0.65">
      <c r="A10" s="59"/>
      <c r="B10" s="90"/>
      <c r="C10" s="89"/>
      <c r="D10" s="86"/>
      <c r="E10" s="86"/>
      <c r="F10" s="86"/>
      <c r="G10" s="86"/>
      <c r="H10" s="86"/>
      <c r="I10" s="86"/>
      <c r="J10" s="86"/>
      <c r="AI10" s="60"/>
      <c r="AJ10" s="60"/>
      <c r="BP10" s="60"/>
    </row>
    <row r="11" spans="1:68" ht="22.5" customHeight="1" thickTop="1" thickBot="1" x14ac:dyDescent="0.65">
      <c r="A11" s="59"/>
      <c r="B11" s="90" t="s">
        <v>498</v>
      </c>
      <c r="C11" s="89" t="s">
        <v>509</v>
      </c>
      <c r="D11" s="87" t="s">
        <v>483</v>
      </c>
      <c r="E11" s="88" t="s">
        <v>482</v>
      </c>
      <c r="F11" s="87" t="s">
        <v>486</v>
      </c>
      <c r="G11" s="88" t="s">
        <v>482</v>
      </c>
      <c r="H11" s="87" t="s">
        <v>508</v>
      </c>
      <c r="I11" s="86"/>
      <c r="J11" s="86"/>
      <c r="AI11" s="60"/>
      <c r="AJ11" s="60"/>
      <c r="BP11" s="60"/>
    </row>
    <row r="12" spans="1:68" ht="7.5" customHeight="1" thickTop="1" thickBot="1" x14ac:dyDescent="0.65">
      <c r="A12" s="59"/>
      <c r="B12" s="90"/>
      <c r="C12" s="89"/>
      <c r="D12" s="86"/>
      <c r="E12" s="86"/>
      <c r="F12" s="86"/>
      <c r="G12" s="86"/>
      <c r="H12" s="86"/>
      <c r="I12" s="86"/>
      <c r="J12" s="86"/>
      <c r="AI12" s="60"/>
      <c r="AJ12" s="60"/>
      <c r="BP12" s="60"/>
    </row>
    <row r="13" spans="1:68" ht="22.5" customHeight="1" thickTop="1" thickBot="1" x14ac:dyDescent="0.65">
      <c r="A13" s="59"/>
      <c r="B13" s="90" t="s">
        <v>498</v>
      </c>
      <c r="C13" s="89" t="s">
        <v>507</v>
      </c>
      <c r="D13" s="87" t="s">
        <v>483</v>
      </c>
      <c r="E13" s="88" t="s">
        <v>482</v>
      </c>
      <c r="F13" s="87" t="s">
        <v>486</v>
      </c>
      <c r="G13" s="88" t="s">
        <v>482</v>
      </c>
      <c r="H13" s="87" t="s">
        <v>506</v>
      </c>
      <c r="I13" s="86"/>
      <c r="J13" s="86"/>
      <c r="AI13" s="60"/>
      <c r="AJ13" s="60"/>
      <c r="BP13" s="60"/>
    </row>
    <row r="14" spans="1:68" ht="7.5" customHeight="1" thickTop="1" thickBot="1" x14ac:dyDescent="0.65">
      <c r="A14" s="59"/>
      <c r="B14" s="90"/>
      <c r="C14" s="89"/>
      <c r="D14" s="86"/>
      <c r="E14" s="86"/>
      <c r="F14" s="86"/>
      <c r="G14" s="86"/>
      <c r="H14" s="86"/>
      <c r="I14" s="86"/>
      <c r="J14" s="86"/>
      <c r="AI14" s="60"/>
      <c r="AJ14" s="60"/>
      <c r="BP14" s="60"/>
    </row>
    <row r="15" spans="1:68" ht="22.5" customHeight="1" thickTop="1" thickBot="1" x14ac:dyDescent="0.65">
      <c r="A15" s="59"/>
      <c r="B15" s="90" t="s">
        <v>498</v>
      </c>
      <c r="C15" s="89" t="s">
        <v>505</v>
      </c>
      <c r="D15" s="87" t="s">
        <v>483</v>
      </c>
      <c r="E15" s="88" t="s">
        <v>482</v>
      </c>
      <c r="F15" s="87" t="s">
        <v>486</v>
      </c>
      <c r="G15" s="88" t="s">
        <v>482</v>
      </c>
      <c r="H15" s="87" t="s">
        <v>504</v>
      </c>
      <c r="I15" s="86"/>
      <c r="J15" s="86"/>
      <c r="AI15" s="60"/>
      <c r="AJ15" s="60"/>
      <c r="BP15" s="60"/>
    </row>
    <row r="16" spans="1:68" ht="7.5" customHeight="1" thickTop="1" thickBot="1" x14ac:dyDescent="0.65">
      <c r="A16" s="59"/>
      <c r="B16" s="90"/>
      <c r="C16" s="89"/>
      <c r="D16" s="86"/>
      <c r="E16" s="86"/>
      <c r="F16" s="86"/>
      <c r="G16" s="86"/>
      <c r="H16" s="86"/>
      <c r="I16" s="86"/>
      <c r="J16" s="86"/>
      <c r="AI16" s="60"/>
      <c r="AJ16" s="60"/>
      <c r="BP16" s="60"/>
    </row>
    <row r="17" spans="1:68" ht="22.5" customHeight="1" thickTop="1" thickBot="1" x14ac:dyDescent="0.65">
      <c r="A17" s="59"/>
      <c r="B17" s="90" t="s">
        <v>498</v>
      </c>
      <c r="C17" s="89" t="s">
        <v>503</v>
      </c>
      <c r="D17" s="87" t="s">
        <v>483</v>
      </c>
      <c r="E17" s="88" t="s">
        <v>482</v>
      </c>
      <c r="F17" s="87" t="s">
        <v>486</v>
      </c>
      <c r="G17" s="88" t="s">
        <v>482</v>
      </c>
      <c r="H17" s="87" t="s">
        <v>502</v>
      </c>
      <c r="I17" s="86"/>
      <c r="J17" s="86"/>
      <c r="AI17" s="60"/>
      <c r="AJ17" s="60"/>
      <c r="BP17" s="60"/>
    </row>
    <row r="18" spans="1:68" ht="7.5" customHeight="1" thickTop="1" thickBot="1" x14ac:dyDescent="0.65">
      <c r="A18" s="59"/>
      <c r="B18" s="90"/>
      <c r="C18" s="89"/>
      <c r="D18" s="86"/>
      <c r="E18" s="86"/>
      <c r="F18" s="86"/>
      <c r="G18" s="86"/>
      <c r="H18" s="86"/>
      <c r="I18" s="86"/>
      <c r="J18" s="86"/>
      <c r="AI18" s="60"/>
      <c r="AJ18" s="60"/>
      <c r="BP18" s="60"/>
    </row>
    <row r="19" spans="1:68" ht="22.5" customHeight="1" thickTop="1" thickBot="1" x14ac:dyDescent="0.65">
      <c r="A19" s="59"/>
      <c r="B19" s="90" t="s">
        <v>498</v>
      </c>
      <c r="C19" s="89" t="s">
        <v>501</v>
      </c>
      <c r="D19" s="87" t="s">
        <v>483</v>
      </c>
      <c r="E19" s="88" t="s">
        <v>482</v>
      </c>
      <c r="F19" s="87" t="s">
        <v>486</v>
      </c>
      <c r="G19" s="88" t="s">
        <v>482</v>
      </c>
      <c r="H19" s="87" t="s">
        <v>500</v>
      </c>
      <c r="I19" s="88"/>
      <c r="J19" s="88"/>
      <c r="AI19" s="60"/>
      <c r="AJ19" s="60"/>
      <c r="BP19" s="60"/>
    </row>
    <row r="20" spans="1:68" ht="7.5" customHeight="1" thickTop="1" thickBot="1" x14ac:dyDescent="0.65">
      <c r="A20" s="59"/>
      <c r="B20" s="90"/>
      <c r="C20" s="89"/>
      <c r="D20" s="86"/>
      <c r="E20" s="86"/>
      <c r="F20" s="86"/>
      <c r="G20" s="86"/>
      <c r="H20" s="86"/>
      <c r="I20" s="86"/>
      <c r="J20" s="86"/>
      <c r="AI20" s="60"/>
      <c r="AJ20" s="60"/>
      <c r="BP20" s="60"/>
    </row>
    <row r="21" spans="1:68" ht="22.5" customHeight="1" thickTop="1" thickBot="1" x14ac:dyDescent="0.65">
      <c r="A21" s="59"/>
      <c r="B21" s="90" t="s">
        <v>498</v>
      </c>
      <c r="C21" s="89" t="s">
        <v>499</v>
      </c>
      <c r="D21" s="87" t="s">
        <v>483</v>
      </c>
      <c r="E21" s="88" t="s">
        <v>482</v>
      </c>
      <c r="F21" s="87" t="s">
        <v>496</v>
      </c>
      <c r="G21" s="86"/>
      <c r="H21" s="86"/>
      <c r="I21" s="86"/>
      <c r="J21" s="86"/>
      <c r="AI21" s="60"/>
      <c r="AJ21" s="60"/>
      <c r="BP21" s="60"/>
    </row>
    <row r="22" spans="1:68" ht="7.5" customHeight="1" thickTop="1" thickBot="1" x14ac:dyDescent="0.65">
      <c r="A22" s="59"/>
      <c r="B22" s="90"/>
      <c r="C22" s="89"/>
      <c r="D22" s="86"/>
      <c r="E22" s="86"/>
      <c r="F22" s="86"/>
      <c r="G22" s="86"/>
      <c r="H22" s="86"/>
      <c r="I22" s="86"/>
      <c r="J22" s="86"/>
      <c r="AI22" s="60"/>
      <c r="AJ22" s="60"/>
      <c r="BP22" s="60"/>
    </row>
    <row r="23" spans="1:68" ht="22.5" customHeight="1" thickTop="1" thickBot="1" x14ac:dyDescent="0.65">
      <c r="A23" s="59"/>
      <c r="B23" s="90" t="s">
        <v>498</v>
      </c>
      <c r="C23" s="89" t="s">
        <v>497</v>
      </c>
      <c r="D23" s="87" t="s">
        <v>486</v>
      </c>
      <c r="E23" s="88" t="s">
        <v>482</v>
      </c>
      <c r="F23" s="87" t="s">
        <v>496</v>
      </c>
      <c r="G23" s="86"/>
      <c r="H23" s="86"/>
      <c r="I23" s="86"/>
      <c r="J23" s="86"/>
      <c r="AI23" s="60"/>
      <c r="AJ23" s="60"/>
      <c r="BP23" s="60"/>
    </row>
    <row r="24" spans="1:68" ht="7.5" customHeight="1" thickTop="1" thickBot="1" x14ac:dyDescent="0.6">
      <c r="A24" s="59"/>
      <c r="AI24" s="60"/>
      <c r="AJ24" s="60"/>
      <c r="BP24" s="60"/>
    </row>
    <row r="25" spans="1:68" ht="22.5" customHeight="1" thickTop="1" thickBot="1" x14ac:dyDescent="0.65">
      <c r="A25" s="59"/>
      <c r="B25" s="82" t="s">
        <v>480</v>
      </c>
      <c r="C25" s="81" t="s">
        <v>495</v>
      </c>
      <c r="D25" s="80" t="s">
        <v>483</v>
      </c>
      <c r="E25" s="84" t="s">
        <v>482</v>
      </c>
      <c r="F25" s="80" t="s">
        <v>494</v>
      </c>
      <c r="G25" s="79"/>
      <c r="H25" s="79"/>
      <c r="I25" s="79"/>
      <c r="J25" s="79"/>
      <c r="AI25" s="60"/>
      <c r="AJ25" s="60"/>
      <c r="BP25" s="60"/>
    </row>
    <row r="26" spans="1:68" ht="7.5" customHeight="1" thickTop="1" thickBot="1" x14ac:dyDescent="0.65">
      <c r="A26" s="59"/>
      <c r="B26" s="82"/>
      <c r="C26" s="81"/>
      <c r="D26" s="79"/>
      <c r="E26" s="79"/>
      <c r="F26" s="79"/>
      <c r="G26" s="79"/>
      <c r="H26" s="79"/>
      <c r="I26" s="79"/>
      <c r="J26" s="79"/>
      <c r="AI26" s="60"/>
      <c r="AJ26" s="60"/>
      <c r="BP26" s="60"/>
    </row>
    <row r="27" spans="1:68" ht="22.5" customHeight="1" thickTop="1" thickBot="1" x14ac:dyDescent="0.65">
      <c r="A27" s="59"/>
      <c r="B27" s="82" t="s">
        <v>480</v>
      </c>
      <c r="C27" s="81" t="s">
        <v>495</v>
      </c>
      <c r="D27" s="80" t="s">
        <v>492</v>
      </c>
      <c r="E27" s="84"/>
      <c r="F27" s="80" t="s">
        <v>491</v>
      </c>
      <c r="G27" s="79"/>
      <c r="H27" s="80" t="s">
        <v>494</v>
      </c>
      <c r="I27" s="79"/>
      <c r="J27" s="79"/>
      <c r="AI27" s="60"/>
      <c r="AJ27" s="60"/>
      <c r="BP27" s="60"/>
    </row>
    <row r="28" spans="1:68" ht="7.5" customHeight="1" thickTop="1" thickBot="1" x14ac:dyDescent="0.65">
      <c r="A28" s="59"/>
      <c r="B28" s="82"/>
      <c r="C28" s="81"/>
      <c r="D28" s="79"/>
      <c r="E28" s="79"/>
      <c r="F28" s="79"/>
      <c r="G28" s="79"/>
      <c r="H28" s="79"/>
      <c r="I28" s="79"/>
      <c r="J28" s="79"/>
      <c r="AI28" s="60"/>
      <c r="AJ28" s="60"/>
      <c r="BP28" s="60"/>
    </row>
    <row r="29" spans="1:68" ht="22.5" customHeight="1" thickTop="1" thickBot="1" x14ac:dyDescent="0.65">
      <c r="A29" s="59"/>
      <c r="B29" s="82" t="s">
        <v>480</v>
      </c>
      <c r="C29" s="81" t="s">
        <v>493</v>
      </c>
      <c r="D29" s="80" t="s">
        <v>483</v>
      </c>
      <c r="E29" s="84" t="s">
        <v>482</v>
      </c>
      <c r="F29" s="80" t="s">
        <v>490</v>
      </c>
      <c r="G29" s="79"/>
      <c r="H29" s="79"/>
      <c r="I29" s="79"/>
      <c r="J29" s="79"/>
      <c r="AI29" s="60"/>
      <c r="AJ29" s="60"/>
      <c r="BP29" s="60"/>
    </row>
    <row r="30" spans="1:68" ht="7.5" customHeight="1" thickTop="1" thickBot="1" x14ac:dyDescent="0.65">
      <c r="A30" s="59"/>
      <c r="B30" s="82"/>
      <c r="C30" s="81"/>
      <c r="D30" s="79"/>
      <c r="E30" s="79"/>
      <c r="F30" s="79"/>
      <c r="G30" s="79"/>
      <c r="H30" s="79"/>
      <c r="I30" s="83"/>
      <c r="J30" s="83"/>
      <c r="AI30" s="60"/>
      <c r="AJ30" s="60"/>
      <c r="BP30" s="60"/>
    </row>
    <row r="31" spans="1:68" ht="22.5" customHeight="1" thickTop="1" thickBot="1" x14ac:dyDescent="0.65">
      <c r="A31" s="59"/>
      <c r="B31" s="82" t="s">
        <v>480</v>
      </c>
      <c r="C31" s="81" t="s">
        <v>493</v>
      </c>
      <c r="D31" s="80" t="s">
        <v>492</v>
      </c>
      <c r="E31" s="84"/>
      <c r="F31" s="80" t="s">
        <v>491</v>
      </c>
      <c r="G31" s="79"/>
      <c r="H31" s="80" t="s">
        <v>490</v>
      </c>
      <c r="I31" s="79"/>
      <c r="J31" s="79"/>
      <c r="AI31" s="60"/>
      <c r="AJ31" s="60"/>
      <c r="BP31" s="60"/>
    </row>
    <row r="32" spans="1:68" ht="7.5" customHeight="1" thickTop="1" thickBot="1" x14ac:dyDescent="0.65">
      <c r="A32" s="59"/>
      <c r="B32" s="82"/>
      <c r="C32" s="81"/>
      <c r="D32" s="79"/>
      <c r="E32" s="79"/>
      <c r="F32" s="79"/>
      <c r="G32" s="79"/>
      <c r="H32" s="79"/>
      <c r="I32" s="79"/>
      <c r="J32" s="79"/>
      <c r="AI32" s="60"/>
      <c r="AJ32" s="60"/>
      <c r="BP32" s="60"/>
    </row>
    <row r="33" spans="1:68" ht="22.5" customHeight="1" thickTop="1" thickBot="1" x14ac:dyDescent="0.65">
      <c r="A33" s="59"/>
      <c r="B33" s="82" t="s">
        <v>480</v>
      </c>
      <c r="C33" s="81" t="s">
        <v>489</v>
      </c>
      <c r="D33" s="80" t="s">
        <v>488</v>
      </c>
      <c r="E33" s="79"/>
      <c r="F33" s="79"/>
      <c r="G33" s="79"/>
      <c r="H33" s="79"/>
      <c r="I33" s="79"/>
      <c r="J33" s="79"/>
      <c r="AI33" s="60"/>
      <c r="AJ33" s="60"/>
      <c r="BP33" s="60"/>
    </row>
    <row r="34" spans="1:68" ht="7.5" customHeight="1" thickTop="1" thickBot="1" x14ac:dyDescent="0.65">
      <c r="A34" s="59"/>
      <c r="B34" s="82"/>
      <c r="C34" s="81"/>
      <c r="D34" s="79"/>
      <c r="E34" s="79"/>
      <c r="F34" s="79"/>
      <c r="G34" s="79"/>
      <c r="H34" s="79"/>
      <c r="I34" s="79"/>
      <c r="J34" s="79"/>
      <c r="AI34" s="60"/>
      <c r="AJ34" s="60"/>
      <c r="BP34" s="60"/>
    </row>
    <row r="35" spans="1:68" ht="22.5" customHeight="1" thickTop="1" thickBot="1" x14ac:dyDescent="0.65">
      <c r="A35" s="59"/>
      <c r="B35" s="82" t="s">
        <v>480</v>
      </c>
      <c r="C35" s="81" t="s">
        <v>487</v>
      </c>
      <c r="D35" s="80" t="s">
        <v>483</v>
      </c>
      <c r="E35" s="84" t="s">
        <v>482</v>
      </c>
      <c r="F35" s="80" t="s">
        <v>486</v>
      </c>
      <c r="G35" s="84" t="s">
        <v>482</v>
      </c>
      <c r="H35" s="80" t="s">
        <v>482</v>
      </c>
      <c r="I35" s="84"/>
      <c r="J35" s="84"/>
      <c r="AI35" s="60"/>
      <c r="AJ35" s="60"/>
      <c r="BP35" s="60"/>
    </row>
    <row r="36" spans="1:68" ht="7.5" customHeight="1" thickTop="1" thickBot="1" x14ac:dyDescent="0.65">
      <c r="A36" s="59"/>
      <c r="B36" s="82"/>
      <c r="C36" s="81"/>
      <c r="D36" s="79"/>
      <c r="E36" s="79"/>
      <c r="F36" s="79"/>
      <c r="G36" s="79"/>
      <c r="H36" s="79"/>
      <c r="I36" s="83"/>
      <c r="J36" s="83"/>
      <c r="AI36" s="60"/>
      <c r="AJ36" s="60"/>
      <c r="BP36" s="60"/>
    </row>
    <row r="37" spans="1:68" ht="22.5" customHeight="1" thickTop="1" thickBot="1" x14ac:dyDescent="0.65">
      <c r="A37" s="59"/>
      <c r="B37" s="82" t="s">
        <v>480</v>
      </c>
      <c r="C37" s="81" t="s">
        <v>485</v>
      </c>
      <c r="D37" s="80" t="s">
        <v>483</v>
      </c>
      <c r="E37" s="84" t="s">
        <v>482</v>
      </c>
      <c r="F37" s="85" t="s">
        <v>484</v>
      </c>
      <c r="G37" s="79"/>
      <c r="H37" s="79"/>
      <c r="I37" s="84"/>
      <c r="J37" s="84"/>
      <c r="AI37" s="60"/>
      <c r="AJ37" s="60"/>
      <c r="BP37" s="60"/>
    </row>
    <row r="38" spans="1:68" ht="7.5" customHeight="1" thickTop="1" thickBot="1" x14ac:dyDescent="0.65">
      <c r="A38" s="59"/>
      <c r="B38" s="82"/>
      <c r="C38" s="81"/>
      <c r="D38" s="79"/>
      <c r="E38" s="79"/>
      <c r="F38" s="79"/>
      <c r="G38" s="79"/>
      <c r="H38" s="79"/>
      <c r="I38" s="83"/>
      <c r="J38" s="83"/>
      <c r="AI38" s="60"/>
      <c r="AJ38" s="60"/>
      <c r="BP38" s="60"/>
    </row>
    <row r="39" spans="1:68" ht="22.5" customHeight="1" thickTop="1" thickBot="1" x14ac:dyDescent="0.65">
      <c r="A39" s="59"/>
      <c r="B39" s="82" t="s">
        <v>480</v>
      </c>
      <c r="C39" s="81" t="s">
        <v>461</v>
      </c>
      <c r="D39" s="80" t="s">
        <v>483</v>
      </c>
      <c r="E39" s="84" t="s">
        <v>482</v>
      </c>
      <c r="F39" s="85" t="s">
        <v>481</v>
      </c>
      <c r="G39" s="79"/>
      <c r="H39" s="79"/>
      <c r="I39" s="84"/>
      <c r="J39" s="84"/>
      <c r="AI39" s="60"/>
      <c r="AJ39" s="60"/>
      <c r="BP39" s="60"/>
    </row>
    <row r="40" spans="1:68" ht="7.5" customHeight="1" thickTop="1" thickBot="1" x14ac:dyDescent="0.65">
      <c r="A40" s="59"/>
      <c r="B40" s="82"/>
      <c r="C40" s="81"/>
      <c r="D40" s="79"/>
      <c r="E40" s="79"/>
      <c r="F40" s="79"/>
      <c r="G40" s="79"/>
      <c r="H40" s="79"/>
      <c r="I40" s="83"/>
      <c r="J40" s="83"/>
      <c r="AJ40" s="60"/>
      <c r="BP40" s="60"/>
    </row>
    <row r="41" spans="1:68" ht="22.5" customHeight="1" thickTop="1" thickBot="1" x14ac:dyDescent="0.65">
      <c r="A41" s="59"/>
      <c r="B41" s="82" t="s">
        <v>480</v>
      </c>
      <c r="C41" s="81" t="s">
        <v>479</v>
      </c>
      <c r="D41" s="80" t="s">
        <v>478</v>
      </c>
      <c r="E41" s="79"/>
      <c r="F41" s="79"/>
      <c r="G41" s="79"/>
      <c r="H41" s="79"/>
      <c r="I41" s="79"/>
      <c r="J41" s="79"/>
      <c r="AJ41" s="60"/>
      <c r="BP41" s="60"/>
    </row>
    <row r="42" spans="1:68" ht="7.5" customHeight="1" thickTop="1" x14ac:dyDescent="0.55000000000000004">
      <c r="A42" s="59"/>
      <c r="B42" s="60"/>
      <c r="C42" s="59"/>
      <c r="D42" s="59"/>
      <c r="E42" s="59"/>
      <c r="F42" s="59"/>
      <c r="G42" s="59"/>
      <c r="H42" s="59"/>
      <c r="I42" s="59"/>
      <c r="J42" s="59"/>
      <c r="AJ42" s="60"/>
    </row>
    <row r="43" spans="1:68" ht="22.5" customHeight="1" x14ac:dyDescent="0.55000000000000004">
      <c r="A43" s="59"/>
      <c r="B43" s="60"/>
      <c r="C43" s="59"/>
      <c r="D43" s="59"/>
      <c r="E43" s="59"/>
      <c r="F43" s="59"/>
      <c r="G43" s="59"/>
      <c r="H43" s="59"/>
      <c r="I43" s="59"/>
      <c r="J43" s="59"/>
      <c r="AJ43" s="60"/>
    </row>
    <row r="44" spans="1:68" ht="7.5" customHeight="1" x14ac:dyDescent="0.55000000000000004">
      <c r="A44" s="59"/>
      <c r="B44" s="60"/>
      <c r="C44" s="59"/>
      <c r="D44" s="59"/>
      <c r="E44" s="59"/>
      <c r="F44" s="59"/>
      <c r="G44" s="59"/>
      <c r="H44" s="59"/>
      <c r="I44" s="59"/>
      <c r="J44" s="59"/>
      <c r="AJ44" s="60"/>
    </row>
    <row r="45" spans="1:68" ht="22.5" customHeight="1" x14ac:dyDescent="0.55000000000000004">
      <c r="A45" s="59"/>
      <c r="B45" s="60"/>
      <c r="C45" s="59"/>
      <c r="D45" s="59"/>
      <c r="E45" s="59"/>
      <c r="F45" s="59"/>
      <c r="G45" s="59"/>
      <c r="H45" s="59"/>
      <c r="I45" s="59"/>
      <c r="J45" s="59"/>
      <c r="AJ45" s="60"/>
    </row>
    <row r="46" spans="1:68" ht="7.5" customHeight="1" x14ac:dyDescent="0.55000000000000004">
      <c r="A46" s="59"/>
      <c r="B46" s="60"/>
      <c r="C46" s="59"/>
      <c r="D46" s="59"/>
      <c r="E46" s="59"/>
      <c r="F46" s="59"/>
      <c r="G46" s="59"/>
      <c r="H46" s="59"/>
      <c r="I46" s="59"/>
      <c r="J46" s="59"/>
      <c r="AJ46" s="60"/>
    </row>
    <row r="47" spans="1:68" ht="22.5" customHeight="1" x14ac:dyDescent="0.55000000000000004">
      <c r="A47" s="59"/>
      <c r="B47" s="60"/>
      <c r="C47" s="59"/>
      <c r="D47" s="59"/>
      <c r="E47" s="59"/>
      <c r="F47" s="59"/>
      <c r="G47" s="59"/>
      <c r="H47" s="59"/>
      <c r="I47" s="59"/>
      <c r="J47" s="59"/>
      <c r="AJ47" s="60"/>
    </row>
    <row r="48" spans="1:68" ht="7.5" customHeight="1" x14ac:dyDescent="0.55000000000000004">
      <c r="A48" s="59"/>
      <c r="B48" s="60"/>
      <c r="C48" s="59"/>
      <c r="D48" s="59"/>
      <c r="E48" s="59"/>
      <c r="F48" s="59"/>
      <c r="G48" s="59"/>
      <c r="H48" s="59"/>
      <c r="I48" s="59"/>
      <c r="J48" s="59"/>
      <c r="AJ48" s="60"/>
    </row>
    <row r="49" spans="1:36" ht="22.5" customHeight="1" x14ac:dyDescent="0.55000000000000004">
      <c r="A49" s="59"/>
      <c r="B49" s="60"/>
      <c r="C49" s="59"/>
      <c r="D49" s="59"/>
      <c r="E49" s="59"/>
      <c r="F49" s="59"/>
      <c r="G49" s="59"/>
      <c r="H49" s="59"/>
      <c r="I49" s="59"/>
      <c r="J49" s="59"/>
      <c r="AJ49" s="60"/>
    </row>
    <row r="50" spans="1:36" ht="7.5" customHeight="1" x14ac:dyDescent="0.55000000000000004">
      <c r="A50" s="59"/>
      <c r="B50" s="60"/>
      <c r="C50" s="59"/>
      <c r="D50" s="59"/>
      <c r="E50" s="59"/>
      <c r="F50" s="59"/>
      <c r="G50" s="59"/>
      <c r="H50" s="59"/>
      <c r="I50" s="59"/>
      <c r="J50" s="59"/>
      <c r="AJ50" s="60"/>
    </row>
    <row r="51" spans="1:36" ht="22.5" customHeight="1" x14ac:dyDescent="0.55000000000000004">
      <c r="A51" s="59"/>
      <c r="B51" s="60"/>
      <c r="C51" s="59"/>
      <c r="D51" s="59"/>
      <c r="E51" s="59"/>
      <c r="F51" s="59"/>
      <c r="G51" s="59"/>
      <c r="H51" s="59"/>
      <c r="I51" s="59"/>
      <c r="J51" s="59"/>
      <c r="AJ51" s="60"/>
    </row>
    <row r="52" spans="1:36" ht="7.5" customHeight="1" x14ac:dyDescent="0.55000000000000004">
      <c r="A52" s="59"/>
      <c r="B52" s="60"/>
      <c r="C52" s="59"/>
      <c r="D52" s="59"/>
      <c r="E52" s="59"/>
      <c r="F52" s="59"/>
      <c r="G52" s="59"/>
      <c r="H52" s="59"/>
      <c r="I52" s="59"/>
      <c r="J52" s="59"/>
      <c r="AJ52" s="60"/>
    </row>
    <row r="53" spans="1:36" ht="22.5" customHeight="1" x14ac:dyDescent="0.55000000000000004">
      <c r="A53" s="59"/>
      <c r="B53" s="60"/>
      <c r="C53" s="59"/>
      <c r="D53" s="59"/>
      <c r="E53" s="59"/>
      <c r="F53" s="59"/>
      <c r="G53" s="59"/>
      <c r="H53" s="59"/>
      <c r="I53" s="59"/>
      <c r="J53" s="59"/>
      <c r="AJ53" s="60"/>
    </row>
    <row r="54" spans="1:36" ht="7.5" customHeight="1" x14ac:dyDescent="0.55000000000000004">
      <c r="A54" s="59"/>
      <c r="B54" s="60"/>
      <c r="C54" s="59"/>
      <c r="D54" s="59"/>
      <c r="E54" s="59"/>
      <c r="F54" s="59"/>
      <c r="G54" s="59"/>
      <c r="H54" s="59"/>
      <c r="I54" s="59"/>
      <c r="J54" s="59"/>
      <c r="AJ54" s="60"/>
    </row>
    <row r="55" spans="1:36" ht="22.5" customHeight="1" x14ac:dyDescent="0.55000000000000004">
      <c r="A55" s="59"/>
      <c r="B55" s="60"/>
      <c r="C55" s="59"/>
      <c r="D55" s="59"/>
      <c r="E55" s="59"/>
      <c r="F55" s="59"/>
      <c r="G55" s="59"/>
      <c r="H55" s="59"/>
      <c r="I55" s="59"/>
      <c r="J55" s="59"/>
      <c r="AJ55" s="60"/>
    </row>
    <row r="56" spans="1:36" ht="7.5" customHeight="1" x14ac:dyDescent="0.55000000000000004">
      <c r="A56" s="59"/>
      <c r="B56" s="60"/>
      <c r="C56" s="59"/>
      <c r="D56" s="59"/>
      <c r="E56" s="59"/>
      <c r="F56" s="59"/>
      <c r="G56" s="59"/>
      <c r="H56" s="59"/>
      <c r="I56" s="59"/>
      <c r="J56" s="59"/>
      <c r="AJ56" s="60"/>
    </row>
    <row r="57" spans="1:36" ht="22.5" customHeight="1" x14ac:dyDescent="0.55000000000000004">
      <c r="A57" s="59"/>
      <c r="B57" s="60"/>
      <c r="C57" s="59"/>
      <c r="D57" s="59"/>
      <c r="E57" s="59"/>
      <c r="F57" s="59"/>
      <c r="G57" s="59"/>
      <c r="H57" s="59"/>
      <c r="I57" s="59"/>
      <c r="J57" s="59"/>
      <c r="AJ57" s="60"/>
    </row>
    <row r="58" spans="1:36" ht="7.5" customHeight="1" x14ac:dyDescent="0.55000000000000004">
      <c r="A58" s="59"/>
      <c r="B58" s="60"/>
      <c r="C58" s="59"/>
      <c r="D58" s="59"/>
      <c r="E58" s="59"/>
      <c r="F58" s="59"/>
      <c r="G58" s="59"/>
      <c r="H58" s="59"/>
      <c r="I58" s="59"/>
      <c r="J58" s="59"/>
      <c r="AJ58" s="60"/>
    </row>
    <row r="59" spans="1:36" ht="22.5" customHeight="1" x14ac:dyDescent="0.55000000000000004">
      <c r="A59" s="59"/>
      <c r="B59" s="60"/>
      <c r="C59" s="59"/>
      <c r="D59" s="59"/>
      <c r="E59" s="59"/>
      <c r="F59" s="59"/>
      <c r="G59" s="59"/>
      <c r="H59" s="59"/>
      <c r="I59" s="59"/>
      <c r="J59" s="59"/>
      <c r="AJ59" s="60"/>
    </row>
    <row r="60" spans="1:36" ht="7.5" customHeight="1" x14ac:dyDescent="0.55000000000000004">
      <c r="A60" s="59"/>
      <c r="B60" s="60"/>
      <c r="C60" s="59"/>
      <c r="D60" s="59"/>
      <c r="E60" s="59"/>
      <c r="F60" s="59"/>
      <c r="G60" s="59"/>
      <c r="H60" s="59"/>
      <c r="I60" s="59"/>
      <c r="J60" s="59"/>
      <c r="AJ60" s="60"/>
    </row>
    <row r="61" spans="1:36" ht="22.5" customHeight="1" x14ac:dyDescent="0.55000000000000004">
      <c r="A61" s="59"/>
      <c r="B61" s="60"/>
      <c r="C61" s="59"/>
      <c r="D61" s="59"/>
      <c r="E61" s="59"/>
      <c r="F61" s="59"/>
      <c r="G61" s="59"/>
      <c r="H61" s="59"/>
      <c r="I61" s="59"/>
      <c r="J61" s="59"/>
      <c r="AJ61" s="60"/>
    </row>
    <row r="62" spans="1:36" ht="7.5" customHeight="1" x14ac:dyDescent="0.55000000000000004">
      <c r="A62" s="59"/>
      <c r="B62" s="60"/>
      <c r="C62" s="59"/>
      <c r="D62" s="59"/>
      <c r="E62" s="59"/>
      <c r="F62" s="59"/>
      <c r="G62" s="59"/>
      <c r="H62" s="59"/>
      <c r="I62" s="59"/>
      <c r="J62" s="59"/>
      <c r="AJ62" s="60"/>
    </row>
    <row r="63" spans="1:36" ht="22.5" customHeight="1" x14ac:dyDescent="0.55000000000000004">
      <c r="A63" s="59"/>
      <c r="B63" s="60"/>
      <c r="C63" s="59"/>
      <c r="D63" s="59"/>
      <c r="E63" s="59"/>
      <c r="F63" s="59"/>
      <c r="G63" s="59"/>
      <c r="H63" s="59"/>
      <c r="I63" s="59"/>
      <c r="J63" s="59"/>
      <c r="AJ63" s="60"/>
    </row>
    <row r="64" spans="1:36" ht="7.5" customHeight="1" x14ac:dyDescent="0.55000000000000004">
      <c r="A64" s="59"/>
      <c r="B64" s="60"/>
      <c r="C64" s="59"/>
      <c r="D64" s="59"/>
      <c r="E64" s="59"/>
      <c r="F64" s="59"/>
      <c r="G64" s="59"/>
      <c r="H64" s="59"/>
      <c r="I64" s="59"/>
      <c r="J64" s="59"/>
      <c r="AJ64" s="60"/>
    </row>
    <row r="65" spans="1:36" ht="22.5" customHeight="1" x14ac:dyDescent="0.55000000000000004">
      <c r="A65" s="59"/>
      <c r="B65" s="60"/>
      <c r="C65" s="59"/>
      <c r="D65" s="59"/>
      <c r="E65" s="59"/>
      <c r="F65" s="59"/>
      <c r="G65" s="59"/>
      <c r="H65" s="59"/>
      <c r="I65" s="59"/>
      <c r="J65" s="59"/>
      <c r="AJ65" s="60"/>
    </row>
    <row r="66" spans="1:36" ht="7.5" customHeight="1" x14ac:dyDescent="0.55000000000000004">
      <c r="A66" s="59"/>
      <c r="B66" s="60"/>
      <c r="C66" s="59"/>
      <c r="D66" s="59"/>
      <c r="E66" s="59"/>
      <c r="F66" s="59"/>
      <c r="G66" s="59"/>
      <c r="H66" s="59"/>
      <c r="I66" s="59"/>
      <c r="J66" s="59"/>
      <c r="AJ66" s="60"/>
    </row>
    <row r="67" spans="1:36" ht="22.5" customHeight="1" x14ac:dyDescent="0.55000000000000004">
      <c r="A67" s="59"/>
      <c r="B67" s="60"/>
      <c r="C67" s="59"/>
      <c r="D67" s="59"/>
      <c r="E67" s="59"/>
      <c r="F67" s="59"/>
      <c r="G67" s="59"/>
      <c r="H67" s="59"/>
      <c r="I67" s="59"/>
      <c r="J67" s="59"/>
      <c r="AJ67" s="60"/>
    </row>
    <row r="68" spans="1:36" ht="7.5" customHeight="1" x14ac:dyDescent="0.55000000000000004">
      <c r="A68" s="59"/>
      <c r="B68" s="60"/>
      <c r="C68" s="59"/>
      <c r="D68" s="59"/>
      <c r="E68" s="59"/>
      <c r="F68" s="59"/>
      <c r="G68" s="59"/>
      <c r="H68" s="59"/>
      <c r="I68" s="59"/>
      <c r="J68" s="59"/>
      <c r="AJ68" s="60"/>
    </row>
    <row r="69" spans="1:36" ht="22.5" customHeight="1" x14ac:dyDescent="0.55000000000000004">
      <c r="B69" s="59"/>
      <c r="C69" s="60"/>
      <c r="D69" s="59"/>
      <c r="E69" s="59"/>
      <c r="F69" s="59"/>
      <c r="G69" s="59"/>
      <c r="H69" s="59"/>
      <c r="I69" s="59"/>
      <c r="J69" s="59"/>
      <c r="AJ69" s="60"/>
    </row>
    <row r="70" spans="1:36" ht="7.5" customHeight="1" x14ac:dyDescent="0.55000000000000004">
      <c r="B70" s="59"/>
      <c r="C70" s="60"/>
      <c r="D70" s="59"/>
      <c r="E70" s="59"/>
      <c r="F70" s="59"/>
      <c r="G70" s="59"/>
      <c r="H70" s="59"/>
      <c r="I70" s="59"/>
      <c r="J70" s="59"/>
      <c r="AJ70" s="60"/>
    </row>
    <row r="71" spans="1:36" ht="22.5" customHeight="1" x14ac:dyDescent="0.55000000000000004">
      <c r="B71" s="60"/>
      <c r="C71" s="60"/>
      <c r="AJ71" s="60"/>
    </row>
    <row r="72" spans="1:36" ht="7.5" customHeight="1" x14ac:dyDescent="0.55000000000000004">
      <c r="B72" s="60"/>
      <c r="C72" s="60"/>
      <c r="AJ72" s="60"/>
    </row>
    <row r="73" spans="1:36" ht="22.5" customHeight="1" x14ac:dyDescent="0.55000000000000004">
      <c r="B73" s="60"/>
      <c r="C73" s="60"/>
      <c r="AJ73" s="60"/>
    </row>
    <row r="74" spans="1:36" ht="6" customHeight="1" x14ac:dyDescent="0.55000000000000004">
      <c r="B74" s="60"/>
      <c r="C74" s="60"/>
      <c r="AJ74" s="60"/>
    </row>
    <row r="75" spans="1:36" ht="22.5" customHeight="1" x14ac:dyDescent="0.55000000000000004">
      <c r="B75" s="60"/>
      <c r="C75" s="60"/>
      <c r="AJ75" s="60"/>
    </row>
    <row r="76" spans="1:36" ht="6" customHeight="1" x14ac:dyDescent="0.55000000000000004"/>
    <row r="78" spans="1:36" ht="6" customHeight="1" x14ac:dyDescent="0.55000000000000004"/>
    <row r="80" spans="1:36" ht="6" customHeight="1" x14ac:dyDescent="0.55000000000000004"/>
    <row r="82" ht="6" customHeight="1" x14ac:dyDescent="0.55000000000000004"/>
    <row r="84" ht="6" customHeight="1" x14ac:dyDescent="0.55000000000000004"/>
    <row r="86" ht="6" customHeight="1" x14ac:dyDescent="0.55000000000000004"/>
    <row r="88" ht="6" customHeight="1" x14ac:dyDescent="0.55000000000000004"/>
    <row r="90" ht="6" customHeight="1" x14ac:dyDescent="0.55000000000000004"/>
    <row r="92" ht="6" customHeight="1" x14ac:dyDescent="0.55000000000000004"/>
    <row r="94" ht="6" customHeight="1" x14ac:dyDescent="0.55000000000000004"/>
    <row r="96" ht="6" customHeight="1" x14ac:dyDescent="0.55000000000000004"/>
    <row r="98" spans="1:3" ht="6" customHeight="1" x14ac:dyDescent="0.55000000000000004"/>
    <row r="100" spans="1:3" ht="6" customHeight="1" x14ac:dyDescent="0.55000000000000004"/>
    <row r="102" spans="1:3" ht="6" customHeight="1" x14ac:dyDescent="0.55000000000000004"/>
    <row r="104" spans="1:3" ht="6" customHeight="1" x14ac:dyDescent="0.55000000000000004"/>
    <row r="105" spans="1:3" ht="19.5" customHeight="1" x14ac:dyDescent="0.55000000000000004"/>
    <row r="106" spans="1:3" ht="6" customHeight="1" x14ac:dyDescent="0.55000000000000004"/>
    <row r="109" spans="1:3" ht="17.7" x14ac:dyDescent="0.6">
      <c r="B109" s="78"/>
    </row>
    <row r="110" spans="1:3" ht="17.7" x14ac:dyDescent="0.6">
      <c r="B110" s="78"/>
    </row>
    <row r="111" spans="1:3" ht="17.7" x14ac:dyDescent="0.6">
      <c r="A111" s="78"/>
      <c r="C111" s="60"/>
    </row>
    <row r="112" spans="1:3" ht="17.7" x14ac:dyDescent="0.6">
      <c r="A112" s="78"/>
      <c r="C112" s="60"/>
    </row>
    <row r="113" spans="1:3" ht="17.7" x14ac:dyDescent="0.6">
      <c r="A113" s="78"/>
      <c r="C113" s="60"/>
    </row>
    <row r="114" spans="1:3" ht="17.7" x14ac:dyDescent="0.6">
      <c r="A114" s="78"/>
      <c r="C114" s="60"/>
    </row>
    <row r="115" spans="1:3" ht="17.7" x14ac:dyDescent="0.6">
      <c r="A115" s="78"/>
      <c r="C115" s="60"/>
    </row>
    <row r="116" spans="1:3" ht="17.7" x14ac:dyDescent="0.6">
      <c r="A116" s="78"/>
      <c r="C116" s="60"/>
    </row>
    <row r="117" spans="1:3" ht="17.7" x14ac:dyDescent="0.6">
      <c r="A117" s="78"/>
      <c r="C117" s="60"/>
    </row>
    <row r="118" spans="1:3" ht="17.7" x14ac:dyDescent="0.6">
      <c r="A118" s="78"/>
      <c r="C118" s="60"/>
    </row>
    <row r="119" spans="1:3" ht="17.7" x14ac:dyDescent="0.6">
      <c r="A119" s="78"/>
      <c r="C119" s="60"/>
    </row>
    <row r="120" spans="1:3" ht="17.7" x14ac:dyDescent="0.6">
      <c r="A120" s="78"/>
      <c r="C120" s="60"/>
    </row>
    <row r="121" spans="1:3" ht="17.7" x14ac:dyDescent="0.6">
      <c r="A121" s="78"/>
      <c r="C121" s="60"/>
    </row>
    <row r="122" spans="1:3" ht="17.7" x14ac:dyDescent="0.6">
      <c r="A122" s="78"/>
      <c r="C122" s="60"/>
    </row>
    <row r="123" spans="1:3" ht="17.7" x14ac:dyDescent="0.6">
      <c r="A123" s="78"/>
      <c r="C123" s="60"/>
    </row>
    <row r="124" spans="1:3" ht="17.7" x14ac:dyDescent="0.6">
      <c r="A124" s="78"/>
      <c r="C124" s="60"/>
    </row>
    <row r="125" spans="1:3" ht="17.7" x14ac:dyDescent="0.6">
      <c r="A125" s="78"/>
      <c r="C125" s="60"/>
    </row>
    <row r="126" spans="1:3" ht="17.7" x14ac:dyDescent="0.6">
      <c r="A126" s="78"/>
      <c r="C126" s="60"/>
    </row>
    <row r="127" spans="1:3" ht="17.7" x14ac:dyDescent="0.6">
      <c r="A127" s="78"/>
      <c r="C127" s="60"/>
    </row>
    <row r="128" spans="1:3" ht="17.7" x14ac:dyDescent="0.6">
      <c r="A128" s="78"/>
      <c r="C128" s="60"/>
    </row>
    <row r="129" spans="1:3" ht="17.7" x14ac:dyDescent="0.6">
      <c r="A129" s="78"/>
      <c r="C129" s="60"/>
    </row>
    <row r="130" spans="1:3" ht="17.7" x14ac:dyDescent="0.6">
      <c r="A130" s="78"/>
      <c r="C130" s="60"/>
    </row>
    <row r="131" spans="1:3" ht="17.7" x14ac:dyDescent="0.6">
      <c r="A131" s="78"/>
      <c r="C131" s="60"/>
    </row>
    <row r="132" spans="1:3" ht="17.7" x14ac:dyDescent="0.6">
      <c r="A132" s="78"/>
      <c r="C132" s="60"/>
    </row>
    <row r="133" spans="1:3" ht="17.7" x14ac:dyDescent="0.6">
      <c r="A133" s="78"/>
      <c r="C133" s="60"/>
    </row>
    <row r="134" spans="1:3" ht="17.7" x14ac:dyDescent="0.6">
      <c r="A134" s="78"/>
      <c r="C134" s="60"/>
    </row>
    <row r="135" spans="1:3" ht="17.7" x14ac:dyDescent="0.6">
      <c r="A135" s="78"/>
      <c r="C135" s="60"/>
    </row>
    <row r="136" spans="1:3" ht="17.7" x14ac:dyDescent="0.6">
      <c r="A136" s="78"/>
      <c r="C136" s="60"/>
    </row>
    <row r="137" spans="1:3" ht="17.7" x14ac:dyDescent="0.6">
      <c r="A137" s="78"/>
      <c r="C137" s="60"/>
    </row>
    <row r="138" spans="1:3" ht="17.7" x14ac:dyDescent="0.6">
      <c r="A138" s="78"/>
      <c r="C138" s="60"/>
    </row>
    <row r="139" spans="1:3" ht="17.7" x14ac:dyDescent="0.6">
      <c r="A139" s="78"/>
      <c r="C139" s="60"/>
    </row>
    <row r="140" spans="1:3" ht="17.7" x14ac:dyDescent="0.6">
      <c r="A140" s="78"/>
      <c r="C140" s="60"/>
    </row>
    <row r="141" spans="1:3" ht="17.7" x14ac:dyDescent="0.6">
      <c r="A141" s="78"/>
      <c r="C141" s="60"/>
    </row>
    <row r="142" spans="1:3" ht="17.7" x14ac:dyDescent="0.6">
      <c r="A142" s="78"/>
      <c r="C142" s="60"/>
    </row>
    <row r="143" spans="1:3" ht="17.7" x14ac:dyDescent="0.6">
      <c r="A143" s="78"/>
      <c r="C143" s="60"/>
    </row>
    <row r="144" spans="1:3" ht="17.7" x14ac:dyDescent="0.6">
      <c r="A144" s="78"/>
      <c r="C144" s="60"/>
    </row>
    <row r="145" spans="1:3" ht="17.7" x14ac:dyDescent="0.6">
      <c r="A145" s="78"/>
      <c r="C145" s="60"/>
    </row>
    <row r="146" spans="1:3" ht="17.7" x14ac:dyDescent="0.6">
      <c r="A146" s="78"/>
      <c r="C146" s="60"/>
    </row>
    <row r="147" spans="1:3" x14ac:dyDescent="0.55000000000000004">
      <c r="B147" s="60"/>
      <c r="C147" s="60"/>
    </row>
    <row r="148" spans="1:3" x14ac:dyDescent="0.55000000000000004">
      <c r="B148" s="60"/>
      <c r="C148" s="60"/>
    </row>
    <row r="149" spans="1:3" x14ac:dyDescent="0.55000000000000004">
      <c r="B149" s="60"/>
      <c r="C149" s="60"/>
    </row>
    <row r="150" spans="1:3" x14ac:dyDescent="0.55000000000000004">
      <c r="B150" s="60"/>
      <c r="C150" s="60"/>
    </row>
    <row r="151" spans="1:3" x14ac:dyDescent="0.55000000000000004">
      <c r="B151" s="60"/>
      <c r="C151" s="60"/>
    </row>
    <row r="152" spans="1:3" x14ac:dyDescent="0.55000000000000004">
      <c r="B152" s="60"/>
      <c r="C152" s="60"/>
    </row>
    <row r="153" spans="1:3" ht="7.5" customHeight="1" x14ac:dyDescent="0.55000000000000004"/>
    <row r="155" spans="1:3" ht="6" customHeight="1" x14ac:dyDescent="0.55000000000000004"/>
    <row r="157" spans="1:3" ht="6" customHeight="1" x14ac:dyDescent="0.55000000000000004"/>
    <row r="159" spans="1:3" ht="6" customHeight="1" x14ac:dyDescent="0.55000000000000004"/>
    <row r="161" spans="2:3" ht="6" customHeight="1" x14ac:dyDescent="0.55000000000000004"/>
    <row r="163" spans="2:3" ht="6" customHeight="1" x14ac:dyDescent="0.55000000000000004"/>
    <row r="165" spans="2:3" ht="6" customHeight="1" x14ac:dyDescent="0.55000000000000004"/>
    <row r="167" spans="2:3" ht="6" customHeight="1" x14ac:dyDescent="0.55000000000000004"/>
    <row r="169" spans="2:3" ht="6" customHeight="1" x14ac:dyDescent="0.55000000000000004"/>
    <row r="171" spans="2:3" ht="6" customHeight="1" x14ac:dyDescent="0.55000000000000004"/>
    <row r="174" spans="2:3" x14ac:dyDescent="0.55000000000000004">
      <c r="B174" s="60"/>
      <c r="C174" s="60"/>
    </row>
    <row r="175" spans="2:3" x14ac:dyDescent="0.55000000000000004">
      <c r="B175" s="60"/>
      <c r="C175" s="60"/>
    </row>
    <row r="176" spans="2:3" x14ac:dyDescent="0.55000000000000004">
      <c r="B176" s="60"/>
      <c r="C176" s="60"/>
    </row>
    <row r="177" spans="2:3" x14ac:dyDescent="0.55000000000000004">
      <c r="B177" s="60"/>
      <c r="C177" s="60"/>
    </row>
    <row r="178" spans="2:3" x14ac:dyDescent="0.55000000000000004">
      <c r="B178" s="60"/>
      <c r="C178" s="60"/>
    </row>
    <row r="179" spans="2:3" x14ac:dyDescent="0.55000000000000004">
      <c r="B179" s="60"/>
      <c r="C179" s="60"/>
    </row>
    <row r="180" spans="2:3" x14ac:dyDescent="0.55000000000000004">
      <c r="B180" s="60"/>
      <c r="C180" s="60"/>
    </row>
    <row r="181" spans="2:3" x14ac:dyDescent="0.55000000000000004">
      <c r="B181" s="60"/>
      <c r="C181" s="60"/>
    </row>
    <row r="182" spans="2:3" x14ac:dyDescent="0.55000000000000004">
      <c r="B182" s="60"/>
      <c r="C182" s="60"/>
    </row>
    <row r="183" spans="2:3" x14ac:dyDescent="0.55000000000000004">
      <c r="B183" s="60"/>
      <c r="C183" s="60"/>
    </row>
    <row r="184" spans="2:3" x14ac:dyDescent="0.55000000000000004">
      <c r="B184" s="60"/>
      <c r="C184" s="60"/>
    </row>
    <row r="185" spans="2:3" x14ac:dyDescent="0.55000000000000004">
      <c r="B185" s="60"/>
      <c r="C185" s="60"/>
    </row>
    <row r="186" spans="2:3" x14ac:dyDescent="0.55000000000000004">
      <c r="B186" s="60"/>
      <c r="C186" s="60"/>
    </row>
    <row r="187" spans="2:3" x14ac:dyDescent="0.55000000000000004">
      <c r="B187" s="60"/>
      <c r="C187" s="60"/>
    </row>
    <row r="188" spans="2:3" x14ac:dyDescent="0.55000000000000004">
      <c r="B188" s="60"/>
      <c r="C188" s="60"/>
    </row>
    <row r="189" spans="2:3" x14ac:dyDescent="0.55000000000000004">
      <c r="B189" s="60"/>
      <c r="C189" s="60"/>
    </row>
    <row r="190" spans="2:3" x14ac:dyDescent="0.55000000000000004">
      <c r="B190" s="60"/>
      <c r="C190" s="60"/>
    </row>
    <row r="191" spans="2:3" x14ac:dyDescent="0.55000000000000004">
      <c r="B191" s="60"/>
      <c r="C191" s="60"/>
    </row>
    <row r="192" spans="2:3" x14ac:dyDescent="0.55000000000000004">
      <c r="B192" s="60"/>
      <c r="C192" s="60"/>
    </row>
    <row r="193" spans="2:3" x14ac:dyDescent="0.55000000000000004">
      <c r="B193" s="60"/>
      <c r="C193" s="60"/>
    </row>
    <row r="194" spans="2:3" x14ac:dyDescent="0.55000000000000004">
      <c r="B194" s="60"/>
      <c r="C194" s="60"/>
    </row>
    <row r="195" spans="2:3" x14ac:dyDescent="0.55000000000000004">
      <c r="B195" s="60"/>
      <c r="C195" s="60"/>
    </row>
    <row r="196" spans="2:3" x14ac:dyDescent="0.55000000000000004">
      <c r="B196" s="60"/>
      <c r="C196" s="60"/>
    </row>
    <row r="197" spans="2:3" x14ac:dyDescent="0.55000000000000004">
      <c r="B197" s="60"/>
      <c r="C197" s="60"/>
    </row>
  </sheetData>
  <pageMargins left="0.23622047244094491" right="0.23622047244094491" top="0.74803149606299213" bottom="0.74803149606299213" header="0.31496062992125984" footer="0.31496062992125984"/>
  <pageSetup paperSize="9" scale="89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B34F-278A-4174-AB9F-682606E7F573}">
  <sheetPr>
    <pageSetUpPr fitToPage="1"/>
  </sheetPr>
  <dimension ref="B1:J40"/>
  <sheetViews>
    <sheetView showGridLines="0" zoomScale="85" zoomScaleNormal="85" workbookViewId="0">
      <selection activeCell="E19" sqref="E19"/>
    </sheetView>
  </sheetViews>
  <sheetFormatPr defaultColWidth="9.15625" defaultRowHeight="13.8" x14ac:dyDescent="0.45"/>
  <cols>
    <col min="1" max="1" width="9.15625" style="60"/>
    <col min="2" max="2" width="15.68359375" style="60" customWidth="1"/>
    <col min="3" max="3" width="75.68359375" style="60" customWidth="1"/>
    <col min="4" max="5" width="6.68359375" style="60" customWidth="1"/>
    <col min="6" max="6" width="7.15625" style="60" customWidth="1"/>
    <col min="7" max="10" width="6.68359375" style="60" customWidth="1"/>
    <col min="11" max="16384" width="9.15625" style="60"/>
  </cols>
  <sheetData>
    <row r="1" spans="2:10" ht="7.5" customHeight="1" x14ac:dyDescent="0.5">
      <c r="B1" s="59"/>
      <c r="D1" s="59"/>
      <c r="E1" s="59"/>
      <c r="F1" s="59"/>
      <c r="G1" s="59"/>
      <c r="H1" s="59"/>
      <c r="I1" s="59"/>
      <c r="J1" s="59"/>
    </row>
    <row r="2" spans="2:10" ht="7.5" customHeight="1" x14ac:dyDescent="0.5">
      <c r="B2" s="59"/>
      <c r="D2" s="59"/>
      <c r="E2" s="59"/>
      <c r="F2" s="59"/>
      <c r="G2" s="59"/>
      <c r="H2" s="59"/>
      <c r="I2" s="59"/>
      <c r="J2" s="59"/>
    </row>
    <row r="3" spans="2:10" ht="7.5" customHeight="1" x14ac:dyDescent="0.5">
      <c r="B3" s="59"/>
      <c r="D3" s="59"/>
      <c r="E3" s="59"/>
      <c r="F3" s="59"/>
      <c r="G3" s="59"/>
      <c r="H3" s="59"/>
      <c r="I3" s="59"/>
      <c r="J3" s="59"/>
    </row>
    <row r="4" spans="2:10" ht="7.5" customHeight="1" x14ac:dyDescent="0.5">
      <c r="B4" s="59"/>
      <c r="D4" s="59"/>
      <c r="E4" s="59"/>
      <c r="F4" s="59"/>
      <c r="G4" s="59"/>
      <c r="H4" s="59"/>
      <c r="I4" s="59"/>
      <c r="J4" s="59"/>
    </row>
    <row r="5" spans="2:10" ht="22.5" x14ac:dyDescent="0.75">
      <c r="B5" s="93" t="s">
        <v>515</v>
      </c>
      <c r="C5" s="93" t="s">
        <v>18</v>
      </c>
      <c r="D5" s="92" t="s">
        <v>514</v>
      </c>
      <c r="E5" s="92"/>
      <c r="F5" s="92"/>
      <c r="G5" s="92"/>
      <c r="H5" s="92"/>
      <c r="I5" s="92"/>
      <c r="J5" s="91"/>
    </row>
    <row r="6" spans="2:10" ht="7.5" customHeight="1" thickBot="1" x14ac:dyDescent="0.6">
      <c r="B6" s="77"/>
      <c r="C6" s="77"/>
    </row>
    <row r="7" spans="2:10" ht="18.3" thickTop="1" thickBot="1" x14ac:dyDescent="0.65">
      <c r="B7" s="82" t="s">
        <v>530</v>
      </c>
      <c r="C7" s="81" t="s">
        <v>543</v>
      </c>
      <c r="D7" s="80" t="s">
        <v>483</v>
      </c>
      <c r="E7" s="84" t="s">
        <v>482</v>
      </c>
      <c r="F7" s="80" t="s">
        <v>510</v>
      </c>
      <c r="G7" s="79"/>
      <c r="H7" s="79"/>
      <c r="I7" s="79"/>
      <c r="J7" s="79"/>
    </row>
    <row r="8" spans="2:10" ht="7.5" customHeight="1" thickTop="1" thickBot="1" x14ac:dyDescent="0.65">
      <c r="B8" s="82"/>
      <c r="C8" s="81"/>
      <c r="D8" s="79"/>
      <c r="E8" s="79"/>
      <c r="F8" s="79"/>
      <c r="G8" s="79"/>
      <c r="H8" s="79"/>
      <c r="I8" s="79"/>
      <c r="J8" s="79"/>
    </row>
    <row r="9" spans="2:10" ht="18.3" thickTop="1" thickBot="1" x14ac:dyDescent="0.65">
      <c r="B9" s="82" t="s">
        <v>530</v>
      </c>
      <c r="C9" s="81" t="s">
        <v>542</v>
      </c>
      <c r="D9" s="80" t="s">
        <v>483</v>
      </c>
      <c r="E9" s="84" t="s">
        <v>482</v>
      </c>
      <c r="F9" s="80" t="s">
        <v>508</v>
      </c>
      <c r="G9" s="79"/>
      <c r="H9" s="79"/>
      <c r="I9" s="79"/>
      <c r="J9" s="79"/>
    </row>
    <row r="10" spans="2:10" ht="7.5" customHeight="1" thickTop="1" thickBot="1" x14ac:dyDescent="0.65">
      <c r="B10" s="82"/>
      <c r="C10" s="81"/>
      <c r="D10" s="79"/>
      <c r="E10" s="79"/>
      <c r="F10" s="79"/>
      <c r="G10" s="79"/>
      <c r="H10" s="79"/>
      <c r="I10" s="79"/>
      <c r="J10" s="79"/>
    </row>
    <row r="11" spans="2:10" ht="18.3" thickTop="1" thickBot="1" x14ac:dyDescent="0.65">
      <c r="B11" s="82" t="s">
        <v>530</v>
      </c>
      <c r="C11" s="81" t="s">
        <v>541</v>
      </c>
      <c r="D11" s="80" t="s">
        <v>483</v>
      </c>
      <c r="E11" s="84" t="s">
        <v>482</v>
      </c>
      <c r="F11" s="80" t="s">
        <v>506</v>
      </c>
      <c r="G11" s="79"/>
      <c r="H11" s="79"/>
      <c r="I11" s="79"/>
      <c r="J11" s="79"/>
    </row>
    <row r="12" spans="2:10" ht="7.5" customHeight="1" thickTop="1" thickBot="1" x14ac:dyDescent="0.65">
      <c r="B12" s="82"/>
      <c r="C12" s="81"/>
      <c r="D12" s="79"/>
      <c r="E12" s="79"/>
      <c r="F12" s="79"/>
      <c r="G12" s="79"/>
      <c r="H12" s="79"/>
      <c r="I12" s="79"/>
      <c r="J12" s="79"/>
    </row>
    <row r="13" spans="2:10" ht="18.3" thickTop="1" thickBot="1" x14ac:dyDescent="0.65">
      <c r="B13" s="82" t="s">
        <v>530</v>
      </c>
      <c r="C13" s="81" t="s">
        <v>540</v>
      </c>
      <c r="D13" s="80" t="s">
        <v>483</v>
      </c>
      <c r="E13" s="84" t="s">
        <v>482</v>
      </c>
      <c r="F13" s="80" t="s">
        <v>504</v>
      </c>
      <c r="G13" s="79"/>
      <c r="H13" s="79"/>
      <c r="I13" s="79"/>
      <c r="J13" s="79"/>
    </row>
    <row r="14" spans="2:10" ht="7.5" customHeight="1" thickTop="1" thickBot="1" x14ac:dyDescent="0.65">
      <c r="B14" s="82"/>
      <c r="C14" s="81"/>
      <c r="D14" s="79"/>
      <c r="E14" s="79"/>
      <c r="F14" s="79"/>
      <c r="G14" s="79"/>
      <c r="H14" s="79"/>
      <c r="I14" s="79"/>
      <c r="J14" s="79"/>
    </row>
    <row r="15" spans="2:10" ht="18.3" thickTop="1" thickBot="1" x14ac:dyDescent="0.65">
      <c r="B15" s="82" t="s">
        <v>530</v>
      </c>
      <c r="C15" s="81" t="s">
        <v>539</v>
      </c>
      <c r="D15" s="80" t="s">
        <v>483</v>
      </c>
      <c r="E15" s="84" t="s">
        <v>482</v>
      </c>
      <c r="F15" s="80" t="s">
        <v>500</v>
      </c>
      <c r="G15" s="79"/>
      <c r="H15" s="79"/>
      <c r="I15" s="79"/>
      <c r="J15" s="79"/>
    </row>
    <row r="16" spans="2:10" ht="7.5" customHeight="1" thickTop="1" thickBot="1" x14ac:dyDescent="0.65">
      <c r="B16" s="82"/>
      <c r="C16" s="81"/>
      <c r="D16" s="79"/>
      <c r="E16" s="79"/>
      <c r="F16" s="79"/>
      <c r="G16" s="79"/>
      <c r="H16" s="79"/>
      <c r="I16" s="79"/>
      <c r="J16" s="79"/>
    </row>
    <row r="17" spans="2:10" ht="18.3" thickTop="1" thickBot="1" x14ac:dyDescent="0.65">
      <c r="B17" s="82" t="s">
        <v>530</v>
      </c>
      <c r="C17" s="81" t="s">
        <v>538</v>
      </c>
      <c r="D17" s="80" t="s">
        <v>483</v>
      </c>
      <c r="E17" s="84" t="s">
        <v>482</v>
      </c>
      <c r="F17" s="80" t="s">
        <v>502</v>
      </c>
      <c r="G17" s="79"/>
      <c r="H17" s="79"/>
      <c r="I17" s="79"/>
      <c r="J17" s="79"/>
    </row>
    <row r="18" spans="2:10" ht="7.5" customHeight="1" thickTop="1" thickBot="1" x14ac:dyDescent="0.65">
      <c r="B18" s="82"/>
      <c r="C18" s="81"/>
      <c r="D18" s="79"/>
      <c r="E18" s="79"/>
      <c r="F18" s="79"/>
      <c r="G18" s="79"/>
      <c r="H18" s="79"/>
      <c r="I18" s="79"/>
      <c r="J18" s="79"/>
    </row>
    <row r="19" spans="2:10" ht="18.3" thickTop="1" thickBot="1" x14ac:dyDescent="0.65">
      <c r="B19" s="82" t="s">
        <v>530</v>
      </c>
      <c r="C19" s="81" t="s">
        <v>537</v>
      </c>
      <c r="D19" s="80" t="s">
        <v>535</v>
      </c>
      <c r="E19" s="84"/>
      <c r="F19" s="79"/>
      <c r="G19" s="79"/>
      <c r="H19" s="79"/>
      <c r="I19" s="79"/>
      <c r="J19" s="79"/>
    </row>
    <row r="20" spans="2:10" ht="7.5" customHeight="1" thickTop="1" thickBot="1" x14ac:dyDescent="0.65">
      <c r="B20" s="82"/>
      <c r="C20" s="81"/>
      <c r="D20" s="79"/>
      <c r="E20" s="79"/>
      <c r="F20" s="79"/>
      <c r="G20" s="79"/>
      <c r="H20" s="79"/>
      <c r="I20" s="79"/>
      <c r="J20" s="79"/>
    </row>
    <row r="21" spans="2:10" ht="18.3" thickTop="1" thickBot="1" x14ac:dyDescent="0.65">
      <c r="B21" s="82" t="s">
        <v>530</v>
      </c>
      <c r="C21" s="81" t="s">
        <v>536</v>
      </c>
      <c r="D21" s="80" t="s">
        <v>486</v>
      </c>
      <c r="E21" s="84" t="s">
        <v>482</v>
      </c>
      <c r="F21" s="80" t="s">
        <v>535</v>
      </c>
      <c r="G21" s="79"/>
      <c r="H21" s="79"/>
      <c r="I21" s="79"/>
      <c r="J21" s="79"/>
    </row>
    <row r="22" spans="2:10" ht="7.5" customHeight="1" thickTop="1" thickBot="1" x14ac:dyDescent="0.65">
      <c r="B22" s="82"/>
      <c r="C22" s="81"/>
      <c r="D22" s="79"/>
      <c r="E22" s="79"/>
      <c r="F22" s="79"/>
      <c r="G22" s="79"/>
      <c r="H22" s="79"/>
      <c r="I22" s="79"/>
      <c r="J22" s="79"/>
    </row>
    <row r="23" spans="2:10" ht="25.2" thickTop="1" thickBot="1" x14ac:dyDescent="0.65">
      <c r="B23" s="82" t="s">
        <v>530</v>
      </c>
      <c r="C23" s="81" t="s">
        <v>534</v>
      </c>
      <c r="D23" s="80" t="s">
        <v>483</v>
      </c>
      <c r="E23" s="84" t="s">
        <v>482</v>
      </c>
      <c r="F23" s="95" t="s">
        <v>533</v>
      </c>
      <c r="G23" s="79"/>
      <c r="H23" s="79"/>
      <c r="I23" s="79"/>
      <c r="J23" s="79"/>
    </row>
    <row r="24" spans="2:10" ht="10.5" customHeight="1" thickTop="1" thickBot="1" x14ac:dyDescent="0.65">
      <c r="B24" s="82"/>
      <c r="C24" s="81"/>
      <c r="D24" s="79"/>
      <c r="E24" s="79"/>
      <c r="F24" s="79"/>
      <c r="G24" s="79"/>
      <c r="H24" s="79"/>
      <c r="I24" s="79"/>
      <c r="J24" s="79"/>
    </row>
    <row r="25" spans="2:10" ht="25.2" thickTop="1" thickBot="1" x14ac:dyDescent="0.65">
      <c r="B25" s="82" t="s">
        <v>530</v>
      </c>
      <c r="C25" s="81" t="s">
        <v>532</v>
      </c>
      <c r="D25" s="80" t="s">
        <v>483</v>
      </c>
      <c r="E25" s="84" t="s">
        <v>482</v>
      </c>
      <c r="F25" s="95" t="s">
        <v>531</v>
      </c>
      <c r="G25" s="79"/>
      <c r="H25" s="79"/>
      <c r="I25" s="79"/>
      <c r="J25" s="79"/>
    </row>
    <row r="26" spans="2:10" ht="10.5" customHeight="1" thickTop="1" thickBot="1" x14ac:dyDescent="0.65">
      <c r="B26" s="82"/>
      <c r="C26" s="81"/>
      <c r="D26" s="79"/>
      <c r="E26" s="79"/>
      <c r="F26" s="79"/>
      <c r="G26" s="79"/>
      <c r="H26" s="79"/>
      <c r="I26" s="79"/>
      <c r="J26" s="79"/>
    </row>
    <row r="27" spans="2:10" ht="18.3" thickTop="1" thickBot="1" x14ac:dyDescent="0.65">
      <c r="B27" s="82" t="s">
        <v>530</v>
      </c>
      <c r="C27" s="81" t="s">
        <v>529</v>
      </c>
      <c r="D27" s="80" t="s">
        <v>492</v>
      </c>
      <c r="E27" s="84" t="s">
        <v>482</v>
      </c>
      <c r="F27" s="80" t="s">
        <v>528</v>
      </c>
      <c r="G27" s="79"/>
      <c r="H27" s="79"/>
      <c r="I27" s="79"/>
      <c r="J27" s="79"/>
    </row>
    <row r="28" spans="2:10" ht="10.5" customHeight="1" thickTop="1" thickBot="1" x14ac:dyDescent="0.65">
      <c r="B28" s="78"/>
      <c r="C28" s="77"/>
    </row>
    <row r="29" spans="2:10" ht="18.3" thickTop="1" thickBot="1" x14ac:dyDescent="0.65">
      <c r="B29" s="90" t="s">
        <v>519</v>
      </c>
      <c r="C29" s="89" t="s">
        <v>527</v>
      </c>
      <c r="D29" s="87" t="s">
        <v>483</v>
      </c>
      <c r="E29" s="88" t="s">
        <v>482</v>
      </c>
      <c r="F29" s="94">
        <v>9</v>
      </c>
      <c r="G29" s="86"/>
      <c r="H29" s="86"/>
      <c r="I29" s="86"/>
      <c r="J29" s="86"/>
    </row>
    <row r="30" spans="2:10" ht="10.5" customHeight="1" thickTop="1" thickBot="1" x14ac:dyDescent="0.65">
      <c r="B30" s="90"/>
      <c r="C30" s="89"/>
      <c r="D30" s="86"/>
      <c r="E30" s="86"/>
      <c r="F30" s="86"/>
      <c r="G30" s="86"/>
      <c r="H30" s="86"/>
      <c r="I30" s="86"/>
      <c r="J30" s="86"/>
    </row>
    <row r="31" spans="2:10" ht="18.3" thickTop="1" thickBot="1" x14ac:dyDescent="0.65">
      <c r="B31" s="90" t="s">
        <v>519</v>
      </c>
      <c r="C31" s="89" t="s">
        <v>526</v>
      </c>
      <c r="D31" s="87" t="s">
        <v>483</v>
      </c>
      <c r="E31" s="88" t="s">
        <v>482</v>
      </c>
      <c r="F31" s="87" t="s">
        <v>486</v>
      </c>
      <c r="G31" s="88" t="s">
        <v>482</v>
      </c>
      <c r="H31" s="94">
        <v>9</v>
      </c>
      <c r="I31" s="86"/>
      <c r="J31" s="86"/>
    </row>
    <row r="32" spans="2:10" ht="10.5" customHeight="1" thickTop="1" thickBot="1" x14ac:dyDescent="0.65">
      <c r="B32" s="90"/>
      <c r="C32" s="89"/>
      <c r="D32" s="86"/>
      <c r="E32" s="86"/>
      <c r="F32" s="86"/>
      <c r="G32" s="86"/>
      <c r="H32" s="86"/>
      <c r="I32" s="86"/>
      <c r="J32" s="86"/>
    </row>
    <row r="33" spans="2:10" ht="18.3" thickTop="1" thickBot="1" x14ac:dyDescent="0.65">
      <c r="B33" s="90" t="s">
        <v>519</v>
      </c>
      <c r="C33" s="89" t="s">
        <v>525</v>
      </c>
      <c r="D33" s="87" t="s">
        <v>483</v>
      </c>
      <c r="E33" s="88" t="s">
        <v>482</v>
      </c>
      <c r="F33" s="94">
        <v>0</v>
      </c>
      <c r="G33" s="86"/>
      <c r="H33" s="86"/>
      <c r="I33" s="86"/>
      <c r="J33" s="86"/>
    </row>
    <row r="34" spans="2:10" ht="10.5" customHeight="1" thickTop="1" thickBot="1" x14ac:dyDescent="0.65">
      <c r="B34" s="90"/>
      <c r="C34" s="89"/>
      <c r="D34" s="86"/>
      <c r="E34" s="86"/>
      <c r="F34" s="86"/>
      <c r="G34" s="86"/>
      <c r="H34" s="86"/>
      <c r="I34" s="86"/>
      <c r="J34" s="86"/>
    </row>
    <row r="35" spans="2:10" ht="18.3" thickTop="1" thickBot="1" x14ac:dyDescent="0.65">
      <c r="B35" s="90" t="s">
        <v>519</v>
      </c>
      <c r="C35" s="89" t="s">
        <v>524</v>
      </c>
      <c r="D35" s="87" t="s">
        <v>492</v>
      </c>
      <c r="E35" s="88"/>
      <c r="F35" s="87" t="s">
        <v>523</v>
      </c>
      <c r="G35" s="86"/>
      <c r="H35" s="87" t="s">
        <v>494</v>
      </c>
      <c r="I35" s="86"/>
      <c r="J35" s="87" t="s">
        <v>522</v>
      </c>
    </row>
    <row r="36" spans="2:10" ht="10.5" customHeight="1" thickTop="1" thickBot="1" x14ac:dyDescent="0.65">
      <c r="B36" s="90"/>
      <c r="C36" s="89"/>
      <c r="D36" s="86"/>
      <c r="E36" s="86"/>
      <c r="F36" s="86"/>
      <c r="G36" s="86"/>
      <c r="H36" s="86"/>
      <c r="I36" s="86"/>
      <c r="J36" s="86"/>
    </row>
    <row r="37" spans="2:10" ht="18.3" thickTop="1" thickBot="1" x14ac:dyDescent="0.65">
      <c r="B37" s="90" t="s">
        <v>519</v>
      </c>
      <c r="C37" s="89" t="s">
        <v>521</v>
      </c>
      <c r="D37" s="87" t="s">
        <v>483</v>
      </c>
      <c r="E37" s="88" t="s">
        <v>482</v>
      </c>
      <c r="F37" s="94" t="s">
        <v>520</v>
      </c>
      <c r="G37" s="86"/>
      <c r="H37" s="86"/>
      <c r="I37" s="86"/>
      <c r="J37" s="86"/>
    </row>
    <row r="38" spans="2:10" ht="10.5" customHeight="1" thickTop="1" thickBot="1" x14ac:dyDescent="0.65">
      <c r="B38" s="90"/>
      <c r="C38" s="89"/>
      <c r="D38" s="86"/>
      <c r="E38" s="86"/>
      <c r="F38" s="86"/>
      <c r="G38" s="86"/>
      <c r="H38" s="86"/>
      <c r="I38" s="86"/>
      <c r="J38" s="86"/>
    </row>
    <row r="39" spans="2:10" ht="18.3" thickTop="1" thickBot="1" x14ac:dyDescent="0.65">
      <c r="B39" s="90" t="s">
        <v>519</v>
      </c>
      <c r="C39" s="89" t="s">
        <v>518</v>
      </c>
      <c r="D39" s="87" t="s">
        <v>492</v>
      </c>
      <c r="E39" s="88"/>
      <c r="F39" s="87" t="s">
        <v>517</v>
      </c>
      <c r="G39" s="86"/>
      <c r="H39" s="87" t="s">
        <v>516</v>
      </c>
      <c r="I39" s="86"/>
      <c r="J39" s="86"/>
    </row>
    <row r="40" spans="2:10" ht="18" thickTop="1" x14ac:dyDescent="0.6">
      <c r="B40" s="78"/>
      <c r="C40" s="77"/>
    </row>
  </sheetData>
  <pageMargins left="0.23622047244094491" right="0.23622047244094491" top="0.74803149606299213" bottom="0.74803149606299213" header="0.31496062992125984" footer="0.31496062992125984"/>
  <pageSetup paperSize="9" scale="98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47E5-28BD-4406-81FD-BCE9DB36CF01}">
  <sheetPr>
    <pageSetUpPr fitToPage="1"/>
  </sheetPr>
  <dimension ref="B1:J38"/>
  <sheetViews>
    <sheetView showGridLines="0" zoomScale="85" zoomScaleNormal="85" workbookViewId="0">
      <selection activeCell="M22" sqref="M22"/>
    </sheetView>
  </sheetViews>
  <sheetFormatPr defaultColWidth="9.15625" defaultRowHeight="13.8" x14ac:dyDescent="0.45"/>
  <cols>
    <col min="1" max="1" width="9.15625" style="60"/>
    <col min="2" max="2" width="15.68359375" style="60" customWidth="1"/>
    <col min="3" max="3" width="75.68359375" style="60" customWidth="1"/>
    <col min="4" max="10" width="6.68359375" style="60" customWidth="1"/>
    <col min="11" max="16384" width="9.15625" style="60"/>
  </cols>
  <sheetData>
    <row r="1" spans="2:10" ht="7.5" customHeight="1" x14ac:dyDescent="0.45"/>
    <row r="2" spans="2:10" ht="7.5" customHeight="1" x14ac:dyDescent="0.45"/>
    <row r="3" spans="2:10" ht="7.5" customHeight="1" x14ac:dyDescent="0.45"/>
    <row r="4" spans="2:10" ht="7.5" customHeight="1" x14ac:dyDescent="0.45"/>
    <row r="5" spans="2:10" ht="22.5" x14ac:dyDescent="0.75">
      <c r="B5" s="93" t="s">
        <v>515</v>
      </c>
      <c r="C5" s="93" t="s">
        <v>18</v>
      </c>
      <c r="D5" s="92" t="s">
        <v>514</v>
      </c>
      <c r="E5" s="92"/>
      <c r="F5" s="92"/>
      <c r="G5" s="92"/>
      <c r="H5" s="92"/>
      <c r="I5" s="92"/>
      <c r="J5" s="91"/>
    </row>
    <row r="6" spans="2:10" ht="7.5" customHeight="1" thickBot="1" x14ac:dyDescent="0.6">
      <c r="C6" s="77"/>
    </row>
    <row r="7" spans="2:10" ht="18.3" thickTop="1" thickBot="1" x14ac:dyDescent="0.65">
      <c r="B7" s="82" t="s">
        <v>557</v>
      </c>
      <c r="C7" s="81" t="s">
        <v>559</v>
      </c>
      <c r="D7" s="80" t="s">
        <v>483</v>
      </c>
      <c r="E7" s="84" t="s">
        <v>482</v>
      </c>
      <c r="F7" s="80" t="s">
        <v>486</v>
      </c>
      <c r="G7" s="84" t="s">
        <v>482</v>
      </c>
      <c r="H7" s="85" t="s">
        <v>555</v>
      </c>
      <c r="I7" s="79"/>
      <c r="J7" s="79"/>
    </row>
    <row r="8" spans="2:10" ht="7.5" customHeight="1" thickTop="1" thickBot="1" x14ac:dyDescent="0.65">
      <c r="B8" s="82"/>
      <c r="C8" s="81"/>
      <c r="D8" s="79"/>
      <c r="E8" s="79"/>
      <c r="F8" s="79"/>
      <c r="G8" s="79"/>
      <c r="H8" s="79"/>
      <c r="I8" s="79"/>
      <c r="J8" s="79"/>
    </row>
    <row r="9" spans="2:10" ht="18.3" thickTop="1" thickBot="1" x14ac:dyDescent="0.65">
      <c r="B9" s="82" t="s">
        <v>557</v>
      </c>
      <c r="C9" s="81" t="s">
        <v>558</v>
      </c>
      <c r="D9" s="80" t="s">
        <v>555</v>
      </c>
      <c r="E9" s="79"/>
      <c r="F9" s="79"/>
      <c r="G9" s="79"/>
      <c r="H9" s="79"/>
      <c r="I9" s="79"/>
      <c r="J9" s="79"/>
    </row>
    <row r="10" spans="2:10" ht="7.5" customHeight="1" thickTop="1" thickBot="1" x14ac:dyDescent="0.65">
      <c r="B10" s="82"/>
      <c r="C10" s="81"/>
      <c r="D10" s="79"/>
      <c r="E10" s="79"/>
      <c r="F10" s="79"/>
      <c r="G10" s="79"/>
      <c r="H10" s="79"/>
      <c r="I10" s="79"/>
      <c r="J10" s="79"/>
    </row>
    <row r="11" spans="2:10" ht="18.3" thickTop="1" thickBot="1" x14ac:dyDescent="0.65">
      <c r="B11" s="82" t="s">
        <v>557</v>
      </c>
      <c r="C11" s="81" t="s">
        <v>556</v>
      </c>
      <c r="D11" s="80" t="s">
        <v>483</v>
      </c>
      <c r="E11" s="84" t="s">
        <v>482</v>
      </c>
      <c r="F11" s="80" t="s">
        <v>555</v>
      </c>
      <c r="G11" s="79"/>
      <c r="H11" s="79"/>
      <c r="I11" s="79"/>
      <c r="J11" s="79"/>
    </row>
    <row r="12" spans="2:10" ht="7.5" customHeight="1" thickTop="1" thickBot="1" x14ac:dyDescent="0.65">
      <c r="B12" s="78"/>
      <c r="C12" s="77"/>
    </row>
    <row r="13" spans="2:10" ht="18.3" thickTop="1" thickBot="1" x14ac:dyDescent="0.65">
      <c r="B13" s="90" t="s">
        <v>546</v>
      </c>
      <c r="C13" s="89" t="s">
        <v>554</v>
      </c>
      <c r="D13" s="87" t="s">
        <v>528</v>
      </c>
      <c r="E13" s="86"/>
      <c r="F13" s="86"/>
      <c r="G13" s="86"/>
      <c r="H13" s="86"/>
      <c r="I13" s="86"/>
      <c r="J13" s="86"/>
    </row>
    <row r="14" spans="2:10" ht="7.5" customHeight="1" thickTop="1" thickBot="1" x14ac:dyDescent="0.65">
      <c r="B14" s="90"/>
      <c r="C14" s="89"/>
      <c r="D14" s="86"/>
      <c r="E14" s="86"/>
      <c r="F14" s="86"/>
      <c r="G14" s="86"/>
      <c r="H14" s="86"/>
      <c r="I14" s="86"/>
      <c r="J14" s="86"/>
    </row>
    <row r="15" spans="2:10" ht="18.3" thickTop="1" thickBot="1" x14ac:dyDescent="0.65">
      <c r="B15" s="90" t="s">
        <v>546</v>
      </c>
      <c r="C15" s="89" t="s">
        <v>553</v>
      </c>
      <c r="D15" s="87" t="s">
        <v>492</v>
      </c>
      <c r="E15" s="88" t="s">
        <v>482</v>
      </c>
      <c r="F15" s="94" t="s">
        <v>552</v>
      </c>
      <c r="G15" s="86"/>
      <c r="H15" s="86"/>
      <c r="I15" s="86"/>
      <c r="J15" s="86"/>
    </row>
    <row r="16" spans="2:10" ht="7.5" customHeight="1" thickTop="1" thickBot="1" x14ac:dyDescent="0.65">
      <c r="B16" s="90"/>
      <c r="C16" s="89"/>
      <c r="D16" s="86"/>
      <c r="E16" s="86"/>
      <c r="F16" s="86"/>
      <c r="G16" s="86"/>
      <c r="H16" s="86"/>
      <c r="I16" s="86"/>
      <c r="J16" s="86"/>
    </row>
    <row r="17" spans="2:10" ht="18.3" thickTop="1" thickBot="1" x14ac:dyDescent="0.65">
      <c r="B17" s="90" t="s">
        <v>546</v>
      </c>
      <c r="C17" s="89" t="s">
        <v>551</v>
      </c>
      <c r="D17" s="87" t="s">
        <v>483</v>
      </c>
      <c r="E17" s="88" t="s">
        <v>482</v>
      </c>
      <c r="F17" s="94" t="s">
        <v>550</v>
      </c>
      <c r="G17" s="86"/>
      <c r="H17" s="86"/>
      <c r="I17" s="86"/>
      <c r="J17" s="86"/>
    </row>
    <row r="18" spans="2:10" ht="7.5" customHeight="1" thickTop="1" thickBot="1" x14ac:dyDescent="0.65">
      <c r="B18" s="90"/>
      <c r="C18" s="89"/>
      <c r="D18" s="86"/>
      <c r="E18" s="86"/>
      <c r="F18" s="86"/>
      <c r="G18" s="86"/>
      <c r="H18" s="86"/>
      <c r="I18" s="86"/>
      <c r="J18" s="86"/>
    </row>
    <row r="19" spans="2:10" ht="18.3" thickTop="1" thickBot="1" x14ac:dyDescent="0.65">
      <c r="B19" s="90" t="s">
        <v>546</v>
      </c>
      <c r="C19" s="89" t="s">
        <v>549</v>
      </c>
      <c r="D19" s="87" t="s">
        <v>492</v>
      </c>
      <c r="E19" s="88" t="s">
        <v>482</v>
      </c>
      <c r="F19" s="87" t="s">
        <v>548</v>
      </c>
      <c r="G19" s="86"/>
      <c r="H19" s="86"/>
      <c r="I19" s="86"/>
      <c r="J19" s="86"/>
    </row>
    <row r="20" spans="2:10" ht="7.5" customHeight="1" thickTop="1" thickBot="1" x14ac:dyDescent="0.65">
      <c r="B20" s="90"/>
      <c r="C20" s="89"/>
      <c r="D20" s="86"/>
      <c r="E20" s="86"/>
      <c r="F20" s="86"/>
      <c r="G20" s="86"/>
      <c r="H20" s="86"/>
      <c r="I20" s="86"/>
      <c r="J20" s="86"/>
    </row>
    <row r="21" spans="2:10" ht="18.3" thickTop="1" thickBot="1" x14ac:dyDescent="0.65">
      <c r="B21" s="90" t="s">
        <v>546</v>
      </c>
      <c r="C21" s="89" t="s">
        <v>547</v>
      </c>
      <c r="D21" s="87" t="s">
        <v>486</v>
      </c>
      <c r="E21" s="88" t="s">
        <v>482</v>
      </c>
      <c r="F21" s="94" t="s">
        <v>520</v>
      </c>
      <c r="G21" s="86"/>
      <c r="H21" s="86"/>
      <c r="I21" s="86"/>
      <c r="J21" s="86"/>
    </row>
    <row r="22" spans="2:10" ht="7.5" customHeight="1" thickTop="1" thickBot="1" x14ac:dyDescent="0.65">
      <c r="B22" s="90"/>
      <c r="C22" s="89"/>
      <c r="D22" s="86"/>
      <c r="E22" s="86"/>
      <c r="F22" s="86"/>
      <c r="G22" s="86"/>
      <c r="H22" s="86"/>
      <c r="I22" s="86"/>
      <c r="J22" s="86"/>
    </row>
    <row r="23" spans="2:10" ht="18.3" thickTop="1" thickBot="1" x14ac:dyDescent="0.65">
      <c r="B23" s="90" t="s">
        <v>546</v>
      </c>
      <c r="C23" s="89" t="s">
        <v>545</v>
      </c>
      <c r="D23" s="87" t="s">
        <v>544</v>
      </c>
      <c r="E23" s="86"/>
      <c r="F23" s="86"/>
      <c r="G23" s="86"/>
      <c r="H23" s="86"/>
      <c r="I23" s="86"/>
      <c r="J23" s="86"/>
    </row>
    <row r="24" spans="2:10" ht="10.5" customHeight="1" thickTop="1" x14ac:dyDescent="0.45"/>
    <row r="26" spans="2:10" ht="10.5" customHeight="1" x14ac:dyDescent="0.45"/>
    <row r="28" spans="2:10" ht="10.5" customHeight="1" x14ac:dyDescent="0.45"/>
    <row r="30" spans="2:10" ht="10.5" customHeight="1" x14ac:dyDescent="0.45"/>
    <row r="32" spans="2:10" ht="10.5" customHeight="1" x14ac:dyDescent="0.45"/>
    <row r="34" ht="10.5" customHeight="1" x14ac:dyDescent="0.45"/>
    <row r="36" ht="10.5" customHeight="1" x14ac:dyDescent="0.45"/>
    <row r="38" ht="10.5" customHeight="1" x14ac:dyDescent="0.45"/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07380-C5F6-4D24-A5B7-FD0AF87B0D3E}">
  <sheetPr codeName="Sheet8"/>
  <dimension ref="A1:F9"/>
  <sheetViews>
    <sheetView workbookViewId="0">
      <selection activeCell="Q28" sqref="Q28"/>
    </sheetView>
  </sheetViews>
  <sheetFormatPr defaultRowHeight="14.4" x14ac:dyDescent="0.55000000000000004"/>
  <sheetData>
    <row r="1" spans="1:6" x14ac:dyDescent="0.55000000000000004">
      <c r="A1">
        <v>1</v>
      </c>
      <c r="B1" t="s">
        <v>109</v>
      </c>
      <c r="C1" s="42" t="s">
        <v>88</v>
      </c>
    </row>
    <row r="2" spans="1:6" x14ac:dyDescent="0.55000000000000004">
      <c r="A2">
        <v>2</v>
      </c>
      <c r="B2" t="s">
        <v>108</v>
      </c>
      <c r="C2" s="42" t="s">
        <v>107</v>
      </c>
    </row>
    <row r="3" spans="1:6" x14ac:dyDescent="0.55000000000000004">
      <c r="A3">
        <v>4</v>
      </c>
      <c r="B3" t="s">
        <v>106</v>
      </c>
      <c r="C3" s="42" t="s">
        <v>105</v>
      </c>
    </row>
    <row r="4" spans="1:6" x14ac:dyDescent="0.55000000000000004">
      <c r="A4">
        <v>16</v>
      </c>
      <c r="B4" t="s">
        <v>104</v>
      </c>
      <c r="C4" s="42" t="s">
        <v>103</v>
      </c>
    </row>
    <row r="9" spans="1:6" x14ac:dyDescent="0.55000000000000004">
      <c r="F9">
        <f>3+4</f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3259-3147-457C-833A-B9BC0AA48F50}">
  <sheetPr codeName="Sheet5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0AD8-3193-45EB-96D2-8CE57FDB7E60}">
  <sheetPr codeName="Sheet6"/>
  <dimension ref="D1:M25"/>
  <sheetViews>
    <sheetView showGridLines="0" zoomScaleNormal="100" workbookViewId="0">
      <selection activeCell="F14" sqref="F14"/>
    </sheetView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21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3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41</v>
      </c>
      <c r="F6" s="12" t="s">
        <v>42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2"/>
      <c r="F7" s="12" t="s">
        <v>44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2"/>
      <c r="F8" s="12" t="s">
        <v>432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43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 t="s">
        <v>433</v>
      </c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434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>
        <v>2</v>
      </c>
      <c r="E13" s="12" t="s">
        <v>46</v>
      </c>
      <c r="F13" s="12" t="s">
        <v>435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8"/>
      <c r="E14" s="12"/>
      <c r="F14" s="12" t="s">
        <v>474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8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>
        <v>3</v>
      </c>
      <c r="E16" s="12" t="s">
        <v>45</v>
      </c>
      <c r="F16" s="12" t="s">
        <v>47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438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8"/>
      <c r="E18" s="12"/>
      <c r="F18" s="12" t="s">
        <v>48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8"/>
      <c r="E19" s="12"/>
      <c r="F19" s="12" t="s">
        <v>437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8"/>
      <c r="E20" s="12"/>
      <c r="F20" s="12" t="s">
        <v>436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8"/>
      <c r="E21" s="12"/>
      <c r="F21" s="12" t="s">
        <v>49</v>
      </c>
      <c r="G21" s="8"/>
      <c r="H21" s="8"/>
      <c r="I21" s="8"/>
      <c r="J21" s="8"/>
      <c r="K21" s="8"/>
      <c r="L21" s="8"/>
      <c r="M21" s="9"/>
    </row>
    <row r="22" spans="4:13" x14ac:dyDescent="0.55000000000000004">
      <c r="D22" s="19"/>
      <c r="E22" s="15"/>
      <c r="F22" s="15"/>
      <c r="G22" s="10"/>
      <c r="H22" s="10"/>
      <c r="I22" s="10"/>
      <c r="J22" s="10"/>
      <c r="K22" s="10"/>
      <c r="L22" s="10"/>
      <c r="M22" s="11"/>
    </row>
    <row r="23" spans="4:13" x14ac:dyDescent="0.55000000000000004">
      <c r="D23" s="2"/>
    </row>
    <row r="25" spans="4:13" x14ac:dyDescent="0.55000000000000004">
      <c r="D25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697D-C401-426E-BCA1-F40ECB15ECE9}">
  <sheetPr codeName="Sheet9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308C-DCB1-4B80-B9C2-30141F72F356}">
  <sheetPr codeName="Sheet10"/>
  <dimension ref="D1:M24"/>
  <sheetViews>
    <sheetView showGridLines="0" zoomScaleNormal="100" workbookViewId="0"/>
  </sheetViews>
  <sheetFormatPr defaultRowHeight="14.4" x14ac:dyDescent="0.55000000000000004"/>
  <cols>
    <col min="1" max="3" width="1.83984375" customWidth="1"/>
    <col min="4" max="4" width="3.578125" customWidth="1"/>
    <col min="5" max="5" width="49.41796875" customWidth="1"/>
    <col min="6" max="6" width="64" customWidth="1"/>
    <col min="7" max="7" width="2.68359375" customWidth="1"/>
    <col min="13" max="13" width="4" customWidth="1"/>
  </cols>
  <sheetData>
    <row r="1" spans="4:13" ht="14.7" thickBot="1" x14ac:dyDescent="0.6"/>
    <row r="2" spans="4:13" ht="14.7" thickBot="1" x14ac:dyDescent="0.6">
      <c r="D2" s="20" t="s">
        <v>52</v>
      </c>
      <c r="E2" s="21"/>
    </row>
    <row r="4" spans="4:13" x14ac:dyDescent="0.55000000000000004">
      <c r="D4" s="3"/>
      <c r="E4" s="5" t="s">
        <v>51</v>
      </c>
      <c r="F4" s="5" t="s">
        <v>1</v>
      </c>
      <c r="G4" s="5"/>
      <c r="H4" s="5" t="s">
        <v>4</v>
      </c>
      <c r="I4" s="4"/>
      <c r="J4" s="4"/>
      <c r="K4" s="4"/>
      <c r="L4" s="4"/>
      <c r="M4" s="6"/>
    </row>
    <row r="5" spans="4:13" x14ac:dyDescent="0.55000000000000004">
      <c r="D5" s="17"/>
      <c r="E5" s="12"/>
      <c r="F5" s="12"/>
      <c r="G5" s="7"/>
      <c r="H5" s="7"/>
      <c r="I5" s="8"/>
      <c r="J5" s="8"/>
      <c r="K5" s="8"/>
      <c r="L5" s="8"/>
      <c r="M5" s="9"/>
    </row>
    <row r="6" spans="4:13" x14ac:dyDescent="0.55000000000000004">
      <c r="D6" s="16">
        <v>1</v>
      </c>
      <c r="E6" s="14" t="s">
        <v>53</v>
      </c>
      <c r="F6" s="12" t="s">
        <v>55</v>
      </c>
      <c r="G6" s="8"/>
      <c r="H6" s="8"/>
      <c r="I6" s="8"/>
      <c r="J6" s="8"/>
      <c r="K6" s="8"/>
      <c r="L6" s="8"/>
      <c r="M6" s="9"/>
    </row>
    <row r="7" spans="4:13" x14ac:dyDescent="0.55000000000000004">
      <c r="D7" s="16"/>
      <c r="E7" s="14"/>
      <c r="F7" s="12" t="s">
        <v>57</v>
      </c>
      <c r="G7" s="8"/>
      <c r="H7" s="8"/>
      <c r="I7" s="8"/>
      <c r="J7" s="8"/>
      <c r="K7" s="8"/>
      <c r="L7" s="8"/>
      <c r="M7" s="9"/>
    </row>
    <row r="8" spans="4:13" x14ac:dyDescent="0.55000000000000004">
      <c r="D8" s="16"/>
      <c r="E8" s="14"/>
      <c r="F8" s="12" t="s">
        <v>58</v>
      </c>
      <c r="G8" s="8"/>
      <c r="H8" s="8"/>
      <c r="I8" s="8"/>
      <c r="J8" s="8"/>
      <c r="K8" s="8"/>
      <c r="L8" s="8"/>
      <c r="M8" s="9"/>
    </row>
    <row r="9" spans="4:13" x14ac:dyDescent="0.55000000000000004">
      <c r="D9" s="16"/>
      <c r="E9" s="12"/>
      <c r="F9" s="12" t="s">
        <v>54</v>
      </c>
      <c r="G9" s="8"/>
      <c r="H9" s="8"/>
      <c r="I9" s="8"/>
      <c r="J9" s="8"/>
      <c r="K9" s="8"/>
      <c r="L9" s="8"/>
      <c r="M9" s="9"/>
    </row>
    <row r="10" spans="4:13" x14ac:dyDescent="0.55000000000000004">
      <c r="D10" s="16"/>
      <c r="E10" s="12"/>
      <c r="F10" s="12"/>
      <c r="G10" s="8"/>
      <c r="H10" s="8"/>
      <c r="I10" s="8"/>
      <c r="J10" s="8"/>
      <c r="K10" s="8"/>
      <c r="L10" s="8"/>
      <c r="M10" s="9"/>
    </row>
    <row r="11" spans="4:13" x14ac:dyDescent="0.55000000000000004">
      <c r="D11" s="16"/>
      <c r="E11" s="12"/>
      <c r="F11" s="12" t="s">
        <v>56</v>
      </c>
      <c r="G11" s="8"/>
      <c r="H11" s="8"/>
      <c r="I11" s="8"/>
      <c r="J11" s="8"/>
      <c r="K11" s="8"/>
      <c r="L11" s="8"/>
      <c r="M11" s="9"/>
    </row>
    <row r="12" spans="4:13" x14ac:dyDescent="0.55000000000000004">
      <c r="D12" s="16"/>
      <c r="E12" s="12"/>
      <c r="F12" s="12"/>
      <c r="G12" s="8"/>
      <c r="H12" s="8"/>
      <c r="I12" s="8"/>
      <c r="J12" s="8"/>
      <c r="K12" s="8"/>
      <c r="L12" s="8"/>
      <c r="M12" s="9"/>
    </row>
    <row r="13" spans="4:13" x14ac:dyDescent="0.55000000000000004">
      <c r="D13" s="16"/>
      <c r="E13" s="12"/>
      <c r="F13" s="12" t="s">
        <v>411</v>
      </c>
      <c r="G13" s="8"/>
      <c r="H13" s="8"/>
      <c r="I13" s="8"/>
      <c r="J13" s="8"/>
      <c r="K13" s="8"/>
      <c r="L13" s="8"/>
      <c r="M13" s="9"/>
    </row>
    <row r="14" spans="4:13" x14ac:dyDescent="0.55000000000000004">
      <c r="D14" s="16"/>
      <c r="E14" s="12"/>
      <c r="F14" s="12" t="s">
        <v>412</v>
      </c>
      <c r="G14" s="8"/>
      <c r="H14" s="8"/>
      <c r="I14" s="8"/>
      <c r="J14" s="8"/>
      <c r="K14" s="8"/>
      <c r="L14" s="8"/>
      <c r="M14" s="9"/>
    </row>
    <row r="15" spans="4:13" x14ac:dyDescent="0.55000000000000004">
      <c r="D15" s="16"/>
      <c r="E15" s="12"/>
      <c r="F15" s="12"/>
      <c r="G15" s="8"/>
      <c r="H15" s="8"/>
      <c r="I15" s="8"/>
      <c r="J15" s="8"/>
      <c r="K15" s="8"/>
      <c r="L15" s="8"/>
      <c r="M15" s="9"/>
    </row>
    <row r="16" spans="4:13" x14ac:dyDescent="0.55000000000000004">
      <c r="D16" s="16">
        <v>2</v>
      </c>
      <c r="E16" s="12" t="s">
        <v>59</v>
      </c>
      <c r="F16" s="12" t="s">
        <v>60</v>
      </c>
      <c r="G16" s="8"/>
      <c r="H16" s="8"/>
      <c r="I16" s="8"/>
      <c r="J16" s="8"/>
      <c r="K16" s="8"/>
      <c r="L16" s="8"/>
      <c r="M16" s="9"/>
    </row>
    <row r="17" spans="4:13" x14ac:dyDescent="0.55000000000000004">
      <c r="D17" s="16"/>
      <c r="E17" s="12"/>
      <c r="F17" s="12" t="s">
        <v>61</v>
      </c>
      <c r="G17" s="8"/>
      <c r="H17" s="8"/>
      <c r="I17" s="8"/>
      <c r="J17" s="8"/>
      <c r="K17" s="8"/>
      <c r="L17" s="8"/>
      <c r="M17" s="9"/>
    </row>
    <row r="18" spans="4:13" x14ac:dyDescent="0.55000000000000004">
      <c r="D18" s="16"/>
      <c r="E18" s="12"/>
      <c r="F18" s="12" t="s">
        <v>62</v>
      </c>
      <c r="G18" s="8"/>
      <c r="H18" s="8"/>
      <c r="I18" s="8"/>
      <c r="J18" s="8"/>
      <c r="K18" s="8"/>
      <c r="L18" s="8"/>
      <c r="M18" s="9"/>
    </row>
    <row r="19" spans="4:13" x14ac:dyDescent="0.55000000000000004">
      <c r="D19" s="18"/>
      <c r="E19" s="12"/>
      <c r="F19" s="12" t="s">
        <v>63</v>
      </c>
      <c r="G19" s="8"/>
      <c r="H19" s="8"/>
      <c r="I19" s="8"/>
      <c r="J19" s="8"/>
      <c r="K19" s="8"/>
      <c r="L19" s="8"/>
      <c r="M19" s="9"/>
    </row>
    <row r="20" spans="4:13" x14ac:dyDescent="0.55000000000000004">
      <c r="D20" s="18"/>
      <c r="E20" s="12"/>
      <c r="F20" s="12" t="s">
        <v>64</v>
      </c>
      <c r="G20" s="8"/>
      <c r="H20" s="8"/>
      <c r="I20" s="8"/>
      <c r="J20" s="8"/>
      <c r="K20" s="8"/>
      <c r="L20" s="8"/>
      <c r="M20" s="9"/>
    </row>
    <row r="21" spans="4:13" x14ac:dyDescent="0.55000000000000004">
      <c r="D21" s="19"/>
      <c r="E21" s="15"/>
      <c r="F21" s="15"/>
      <c r="G21" s="10"/>
      <c r="H21" s="10"/>
      <c r="I21" s="10"/>
      <c r="J21" s="10"/>
      <c r="K21" s="10"/>
      <c r="L21" s="10"/>
      <c r="M21" s="11"/>
    </row>
    <row r="22" spans="4:13" x14ac:dyDescent="0.55000000000000004">
      <c r="D22" s="2"/>
    </row>
    <row r="24" spans="4:13" x14ac:dyDescent="0.55000000000000004">
      <c r="D24" s="2" t="s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7320-9E01-4C79-A2DB-6C8A3AB29AED}">
  <sheetPr codeName="Sheet11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</vt:i4>
      </vt:variant>
    </vt:vector>
  </HeadingPairs>
  <TitlesOfParts>
    <vt:vector size="47" baseType="lpstr">
      <vt:lpstr>Menu</vt:lpstr>
      <vt:lpstr>1.2 Understanding Interface</vt:lpstr>
      <vt:lpstr>1.2 Practice</vt:lpstr>
      <vt:lpstr>1.3 Workbook Worksheets</vt:lpstr>
      <vt:lpstr>1.3 Practice</vt:lpstr>
      <vt:lpstr>1.4 Explaining Ribbon</vt:lpstr>
      <vt:lpstr>1.4 Practice</vt:lpstr>
      <vt:lpstr>1.5 Saving an Excel File</vt:lpstr>
      <vt:lpstr>1.5 Practice</vt:lpstr>
      <vt:lpstr>2.1a What you can Enter</vt:lpstr>
      <vt:lpstr>2.1 Practice</vt:lpstr>
      <vt:lpstr>2.1b Date Type</vt:lpstr>
      <vt:lpstr>2.2 Relative Referencing</vt:lpstr>
      <vt:lpstr>2.2 Practice</vt:lpstr>
      <vt:lpstr>2.2b</vt:lpstr>
      <vt:lpstr>2.3 Formula</vt:lpstr>
      <vt:lpstr>2.3 Practice</vt:lpstr>
      <vt:lpstr>2.4 Order of Operations</vt:lpstr>
      <vt:lpstr>2.5 Date Serial Numbers</vt:lpstr>
      <vt:lpstr>2.5 Practice</vt:lpstr>
      <vt:lpstr>3.1 Copy and Drag</vt:lpstr>
      <vt:lpstr>3.1 Practice</vt:lpstr>
      <vt:lpstr>3.2a Row Column Select</vt:lpstr>
      <vt:lpstr>3.2b Row Column Width</vt:lpstr>
      <vt:lpstr>3.2c Row Column Hide</vt:lpstr>
      <vt:lpstr>3.2d Rows and Colums</vt:lpstr>
      <vt:lpstr>3.2 Practice</vt:lpstr>
      <vt:lpstr>3.3 Working with Sheets</vt:lpstr>
      <vt:lpstr>4.1 Functions</vt:lpstr>
      <vt:lpstr>4.1 Practice</vt:lpstr>
      <vt:lpstr>4.2 Sum Function</vt:lpstr>
      <vt:lpstr>4.2 Practice</vt:lpstr>
      <vt:lpstr>4.3 Copy Drag Formula</vt:lpstr>
      <vt:lpstr>4.3 Practice</vt:lpstr>
      <vt:lpstr>4.4 More Functions</vt:lpstr>
      <vt:lpstr>4.4 Practice</vt:lpstr>
      <vt:lpstr>4.5 Named Ranges</vt:lpstr>
      <vt:lpstr>4.5 Practice</vt:lpstr>
      <vt:lpstr>4.5b Named Constants Formulas</vt:lpstr>
      <vt:lpstr>4.5b Practice</vt:lpstr>
      <vt:lpstr>Shortcuts1</vt:lpstr>
      <vt:lpstr>Shortcuts2</vt:lpstr>
      <vt:lpstr>Shortcuts3</vt:lpstr>
      <vt:lpstr>hideMe</vt:lpstr>
      <vt:lpstr>rangeOne</vt:lpstr>
      <vt:lpstr>rangeThree</vt:lpstr>
      <vt:lpstr>rangeTwo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 Centre</dc:creator>
  <cp:lastModifiedBy>Sheila McLean</cp:lastModifiedBy>
  <cp:lastPrinted>2019-11-05T12:21:05Z</cp:lastPrinted>
  <dcterms:created xsi:type="dcterms:W3CDTF">2019-11-04T21:19:53Z</dcterms:created>
  <dcterms:modified xsi:type="dcterms:W3CDTF">2021-03-14T22:38:55Z</dcterms:modified>
</cp:coreProperties>
</file>