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tables/table4.xml" ContentType="application/vnd.openxmlformats-officedocument.spreadsheetml.tab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tables/table5.xml" ContentType="application/vnd.openxmlformats-officedocument.spreadsheetml.tab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pivotTables/pivotTable1.xml" ContentType="application/vnd.openxmlformats-officedocument.spreadsheetml.pivotTable+xml"/>
  <Override PartName="/xl/drawings/drawing39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0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1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Excel Training\"/>
    </mc:Choice>
  </mc:AlternateContent>
  <bookViews>
    <workbookView xWindow="0" yWindow="0" windowWidth="15345" windowHeight="4755" tabRatio="991" activeTab="2"/>
  </bookViews>
  <sheets>
    <sheet name="Menu" sheetId="1" r:id="rId1"/>
    <sheet name="Sheet4" sheetId="161" r:id="rId2"/>
    <sheet name="5.1 Fonts" sheetId="2" r:id="rId3"/>
    <sheet name="5.1 Practice" sheetId="11" r:id="rId4"/>
    <sheet name="5.2 Alignment" sheetId="4" r:id="rId5"/>
    <sheet name="5.2 Practice" sheetId="10" r:id="rId6"/>
    <sheet name="5.3 Borders" sheetId="8" r:id="rId7"/>
    <sheet name="5.3 Practice" sheetId="12" r:id="rId8"/>
    <sheet name="5.4 Numbers" sheetId="9" r:id="rId9"/>
    <sheet name="5.4 Practice" sheetId="13" r:id="rId10"/>
    <sheet name="5.5 ConFormat Basic" sheetId="14" r:id="rId11"/>
    <sheet name="5.5 Practice" sheetId="162" r:id="rId12"/>
    <sheet name="5.6 ConFormat with Formula" sheetId="57" r:id="rId13"/>
    <sheet name="5.6 Practice" sheetId="15" r:id="rId14"/>
    <sheet name="2.2 Practice" sheetId="24" state="hidden" r:id="rId15"/>
    <sheet name="6.1 Icons" sheetId="58" r:id="rId16"/>
    <sheet name="6.1 Practice" sheetId="59" r:id="rId17"/>
    <sheet name="6.2 Print Page Layout " sheetId="64" r:id="rId18"/>
    <sheet name="6.2 Practice" sheetId="163" r:id="rId19"/>
    <sheet name="7.1 Sort" sheetId="66" r:id="rId20"/>
    <sheet name="7.1 Practice" sheetId="67" r:id="rId21"/>
    <sheet name="7.2 Filter" sheetId="69" r:id="rId22"/>
    <sheet name="7.2 Practice" sheetId="68" r:id="rId23"/>
    <sheet name="7.3 Tables" sheetId="164" r:id="rId24"/>
    <sheet name="7.3 Practice" sheetId="165" r:id="rId25"/>
    <sheet name="7.4 Text to Columns" sheetId="77" r:id="rId26"/>
    <sheet name="7.4 Practice" sheetId="72" r:id="rId27"/>
    <sheet name="7.5 FlashFill" sheetId="70" r:id="rId28"/>
    <sheet name="7.5 Practice" sheetId="73" r:id="rId29"/>
    <sheet name="7.6 Data Validation" sheetId="74" r:id="rId30"/>
    <sheet name="7.6 Practice" sheetId="76" r:id="rId31"/>
    <sheet name="7.7 Group and Outline" sheetId="79" r:id="rId32"/>
    <sheet name="7.7 Practice" sheetId="78" r:id="rId33"/>
    <sheet name="7.8 Freeze Panes" sheetId="80" r:id="rId34"/>
    <sheet name="7.8 Practice" sheetId="82" r:id="rId35"/>
    <sheet name="8.1 Absolute Relative" sheetId="84" r:id="rId36"/>
    <sheet name="8.1 Practice" sheetId="83" r:id="rId37"/>
    <sheet name="8.2 VLOOKUP" sheetId="86" r:id="rId38"/>
    <sheet name="8.2 Practice" sheetId="85" r:id="rId39"/>
    <sheet name="8.3 INDEX MATCH" sheetId="87" r:id="rId40"/>
    <sheet name="8.3 PRACTICE" sheetId="88" r:id="rId41"/>
    <sheet name="8.4 IF" sheetId="89" r:id="rId42"/>
    <sheet name="8.4 Practice" sheetId="90" r:id="rId43"/>
    <sheet name="8.5 nested IF" sheetId="91" r:id="rId44"/>
    <sheet name="8.5 Practice" sheetId="92" r:id="rId45"/>
    <sheet name="8.6 COUNTIF COUNTIFS" sheetId="93" r:id="rId46"/>
    <sheet name="8.6 Practice" sheetId="94" r:id="rId47"/>
    <sheet name="8.7 SUMIF SUMIFS" sheetId="99" r:id="rId48"/>
    <sheet name="8.7a Practice" sheetId="97" r:id="rId49"/>
    <sheet name="8.7b Practice" sheetId="98" r:id="rId50"/>
    <sheet name="8.8 8.9 LEN LEFT RIGHT MID" sheetId="100" r:id="rId51"/>
    <sheet name="8.8 8.9 Practice" sheetId="25" r:id="rId52"/>
    <sheet name="8.10 SEARCH" sheetId="103" r:id="rId53"/>
    <sheet name="8.10 Practice" sheetId="102" r:id="rId54"/>
    <sheet name="8.11 Common Error Types" sheetId="105" r:id="rId55"/>
    <sheet name="#DIV" sheetId="166" r:id="rId56"/>
    <sheet name="#NA" sheetId="167" r:id="rId57"/>
    <sheet name="#REF" sheetId="168" r:id="rId58"/>
    <sheet name="#VALUE" sheetId="169" r:id="rId59"/>
    <sheet name="8.12 IFERROR" sheetId="106" r:id="rId60"/>
    <sheet name="8.12 Practice" sheetId="107" r:id="rId61"/>
    <sheet name="9.2 Clustered Column" sheetId="109" r:id="rId62"/>
    <sheet name="9.2 Practice" sheetId="110" r:id="rId63"/>
    <sheet name="9.3 Bar Chart" sheetId="112" r:id="rId64"/>
    <sheet name="9.3 Practice" sheetId="111" r:id="rId65"/>
    <sheet name="9.4 Pie Chart" sheetId="114" r:id="rId66"/>
    <sheet name="9.4 Practice" sheetId="113" r:id="rId67"/>
    <sheet name="9.5 Combination Chart" sheetId="116" r:id="rId68"/>
    <sheet name="9.5 Practice" sheetId="115" r:id="rId69"/>
    <sheet name="10.2 Power Query Consolidation" sheetId="117" r:id="rId70"/>
    <sheet name="10.2 Practice" sheetId="121" r:id="rId71"/>
    <sheet name="10.2a" sheetId="118" r:id="rId72"/>
    <sheet name="10.2b" sheetId="119" r:id="rId73"/>
    <sheet name="10.2c" sheetId="120" r:id="rId74"/>
    <sheet name="10.3 Pivot Tables" sheetId="128" r:id="rId75"/>
    <sheet name="10.3 Practice" sheetId="127" r:id="rId76"/>
    <sheet name="10.4 Pivot Table Settings" sheetId="131" r:id="rId77"/>
    <sheet name="10.4 Practice" sheetId="133" r:id="rId78"/>
    <sheet name="10.5 Pivot Calculated Fields" sheetId="134" r:id="rId79"/>
    <sheet name="10.5 Practice" sheetId="135" r:id="rId80"/>
    <sheet name="10.6 Pivot Grouping" sheetId="136" r:id="rId81"/>
    <sheet name="10.6 Practice" sheetId="137" r:id="rId82"/>
    <sheet name="10.7 Slicers and Timelines" sheetId="138" r:id="rId83"/>
    <sheet name="10.7 Practice" sheetId="140" r:id="rId84"/>
    <sheet name="10.8 Pivot Dashboard" sheetId="141" r:id="rId85"/>
    <sheet name="10.8 Practice" sheetId="142" r:id="rId86"/>
    <sheet name="11.2 Record a Macro" sheetId="144" r:id="rId87"/>
    <sheet name="11.2 Practice" sheetId="145" r:id="rId88"/>
    <sheet name="11.3 Relative Absolute Macro" sheetId="146" r:id="rId89"/>
    <sheet name="11.3 Practice" sheetId="147" r:id="rId90"/>
    <sheet name="12.1 Visual Basic Editor" sheetId="148" r:id="rId91"/>
    <sheet name="12.2 VBA Object Model" sheetId="149" r:id="rId92"/>
    <sheet name="12.2 Practice" sheetId="150" r:id="rId93"/>
    <sheet name="12.4 Variables and Constants" sheetId="151" r:id="rId94"/>
    <sheet name="12.5 VBA Formatting" sheetId="153" r:id="rId95"/>
    <sheet name="12.5 Practice" sheetId="152" r:id="rId96"/>
    <sheet name="12.6 IF Case IF" sheetId="154" r:id="rId97"/>
    <sheet name="12.6 Practice" sheetId="155" r:id="rId98"/>
    <sheet name="12.7 VBA Loop" sheetId="156" r:id="rId99"/>
    <sheet name="12.7 Practice" sheetId="157" r:id="rId100"/>
    <sheet name="12.8 VBA Errors" sheetId="158" r:id="rId101"/>
    <sheet name="12.8 Practice" sheetId="159" r:id="rId102"/>
    <sheet name="12.9 VBA Consolidate" sheetId="160" r:id="rId103"/>
    <sheet name="Shortcuts1" sheetId="53" r:id="rId104"/>
    <sheet name="Shortcuts2" sheetId="54" r:id="rId105"/>
    <sheet name="Shortcuts3" sheetId="55" r:id="rId106"/>
    <sheet name="hideMe" sheetId="18" state="hidden" r:id="rId107"/>
  </sheets>
  <definedNames>
    <definedName name="_xlnm._FilterDatabase" localSheetId="20" hidden="1">'7.1 Practice'!$B$3:$J$103</definedName>
    <definedName name="_xlnm._FilterDatabase" localSheetId="22" hidden="1">'7.2 Practice'!$B$3:$J$103</definedName>
    <definedName name="_xlnm._FilterDatabase" localSheetId="30" hidden="1">'7.6 Practice'!$B$3:$J$103</definedName>
    <definedName name="_xlnm._FilterDatabase" localSheetId="34" hidden="1">'7.8 Practice'!$B$1:$I$101</definedName>
    <definedName name="_xlnm._FilterDatabase" localSheetId="0" hidden="1">Menu!#REF!</definedName>
    <definedName name="_xlnm._FilterDatabase" localSheetId="103" hidden="1">Shortcuts1!$B$5:$J$70</definedName>
    <definedName name="demoRange">'8.1 Practice'!$C$15:$E$19</definedName>
    <definedName name="first_name">'8.6 Practice'!$B$4:$B$13</definedName>
    <definedName name="Gender">'7.6 Practice'!$M$4:$M$6</definedName>
    <definedName name="introw">'12.6 Practice'!$C$2</definedName>
    <definedName name="last_name">'8.6 Practice'!$C$4:$C$13</definedName>
    <definedName name="R_gender">'8.7b Practice'!$E$3:$E$12</definedName>
    <definedName name="R_Salary">'8.7b Practice'!$F$3:$F$12</definedName>
    <definedName name="R_start_date">'8.7b Practice'!$D$3:$D$12</definedName>
    <definedName name="rangeOne">Shortcuts1!$B$1</definedName>
    <definedName name="rangeThree">Shortcuts3!$B$1</definedName>
    <definedName name="rangeTwo">Shortcuts2!$B$33</definedName>
    <definedName name="salary">'8.6 Practice'!$F$4:$F$13</definedName>
    <definedName name="start_date">'8.6 Practice'!$D$4:$D$13</definedName>
    <definedName name="x_first_name">'8.7b Practice'!$B$3:$B$12</definedName>
    <definedName name="x_gender">'8.7b Practice'!$E$3:$E$12</definedName>
    <definedName name="x_last_name">'8.7b Practice'!$C$3:$C$12</definedName>
    <definedName name="x_Salary">'8.7b Practice'!$F$3:$F$12</definedName>
    <definedName name="x_start_date">'8.7b Practice'!$D$3:$D$12</definedName>
    <definedName name="y_Gender">'8.7b Practice'!$E$15</definedName>
    <definedName name="y_Salary">'8.7b Practice'!$F$15</definedName>
    <definedName name="y_Start_Dat">'8.7b Practice'!$G$15</definedName>
  </definedNames>
  <calcPr calcId="152511"/>
  <pivotCaches>
    <pivotCache cacheId="0" r:id="rId10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10 2a_f1872f85-b97a-4bc0-90d6-57fe14986694" name="10 2a" connection="Query - 10 2a"/>
          <x15:modelTable id="10 2b_8fb300cf-aea9-43c5-858a-a19c7a0e1a2a" name="10 2b" connection="Query - 10 2b"/>
          <x15:modelTable id="10 2c_339807a5-0a44-4632-9e81-5ccbec70a7a9" name="10 2c" connection="Query - 10 2c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69" l="1"/>
  <c r="B4" i="168"/>
  <c r="B4" i="167"/>
  <c r="B4" i="166"/>
  <c r="B5" i="167"/>
  <c r="B5" i="168"/>
  <c r="B5" i="169"/>
  <c r="B5" i="166"/>
  <c r="O101" i="82" l="1"/>
  <c r="O100" i="82"/>
  <c r="O99" i="82"/>
  <c r="O98" i="82"/>
  <c r="O97" i="82"/>
  <c r="O96" i="82"/>
  <c r="O95" i="82"/>
  <c r="O94" i="82"/>
  <c r="O93" i="82"/>
  <c r="O92" i="82"/>
  <c r="O91" i="82"/>
  <c r="O90" i="82"/>
  <c r="O89" i="82"/>
  <c r="O88" i="82"/>
  <c r="O87" i="82"/>
  <c r="O86" i="82"/>
  <c r="O85" i="82"/>
  <c r="O84" i="82"/>
  <c r="O83" i="82"/>
  <c r="O82" i="82"/>
  <c r="O81" i="82"/>
  <c r="O80" i="82"/>
  <c r="O79" i="82"/>
  <c r="O78" i="82"/>
  <c r="O77" i="82"/>
  <c r="O76" i="82"/>
  <c r="O75" i="82"/>
  <c r="O74" i="82"/>
  <c r="O73" i="82"/>
  <c r="O72" i="82"/>
  <c r="O71" i="82"/>
  <c r="O70" i="82"/>
  <c r="O69" i="82"/>
  <c r="O68" i="82"/>
  <c r="O67" i="82"/>
  <c r="O66" i="82"/>
  <c r="O65" i="82"/>
  <c r="O64" i="82"/>
  <c r="O63" i="82"/>
  <c r="O62" i="82"/>
  <c r="O61" i="82"/>
  <c r="O60" i="82"/>
  <c r="O59" i="82"/>
  <c r="O58" i="82"/>
  <c r="O57" i="82"/>
  <c r="O56" i="82"/>
  <c r="O55" i="82"/>
  <c r="O54" i="82"/>
  <c r="O53" i="82"/>
  <c r="O52" i="82"/>
  <c r="O51" i="82"/>
  <c r="O50" i="82"/>
  <c r="O49" i="82"/>
  <c r="O48" i="82"/>
  <c r="O47" i="82"/>
  <c r="O46" i="82"/>
  <c r="O45" i="82"/>
  <c r="O44" i="82"/>
  <c r="O43" i="82"/>
  <c r="O42" i="82"/>
  <c r="O41" i="82"/>
  <c r="O40" i="82"/>
  <c r="O39" i="82"/>
  <c r="O38" i="82"/>
  <c r="O37" i="82"/>
  <c r="O36" i="82"/>
  <c r="O35" i="82"/>
  <c r="O34" i="82"/>
  <c r="O33" i="82"/>
  <c r="O32" i="82"/>
  <c r="O31" i="82"/>
  <c r="O30" i="82"/>
  <c r="O29" i="82"/>
  <c r="O28" i="82"/>
  <c r="O27" i="82"/>
  <c r="O26" i="82"/>
  <c r="O25" i="82"/>
  <c r="O24" i="82"/>
  <c r="O23" i="82"/>
  <c r="O22" i="82"/>
  <c r="O21" i="82"/>
  <c r="O20" i="82"/>
  <c r="O19" i="82"/>
  <c r="O18" i="82"/>
  <c r="O17" i="82"/>
  <c r="O16" i="82"/>
  <c r="O15" i="82"/>
  <c r="O14" i="82"/>
  <c r="O13" i="82"/>
  <c r="O12" i="82"/>
  <c r="O11" i="82"/>
  <c r="O10" i="82"/>
  <c r="O9" i="82"/>
  <c r="O8" i="82"/>
  <c r="O7" i="82"/>
  <c r="O6" i="82"/>
  <c r="O5" i="82"/>
  <c r="O4" i="82"/>
  <c r="O3" i="82"/>
  <c r="O2" i="82"/>
  <c r="D7" i="162" l="1"/>
  <c r="AB10" i="142" l="1"/>
  <c r="V10" i="142"/>
  <c r="AF4" i="137"/>
  <c r="Z4" i="137"/>
  <c r="AF4" i="135"/>
  <c r="Z4" i="135"/>
  <c r="AF4" i="133"/>
  <c r="Z4" i="133"/>
  <c r="C8" i="113" l="1"/>
  <c r="L15" i="107" l="1"/>
  <c r="K15" i="107"/>
  <c r="J15" i="107"/>
  <c r="I15" i="107"/>
  <c r="H15" i="107"/>
  <c r="L14" i="107"/>
  <c r="K14" i="107"/>
  <c r="J14" i="107"/>
  <c r="I14" i="107"/>
  <c r="H14" i="107"/>
  <c r="L13" i="107"/>
  <c r="K13" i="107"/>
  <c r="J13" i="107"/>
  <c r="I13" i="107"/>
  <c r="H13" i="107"/>
  <c r="L12" i="107"/>
  <c r="K12" i="107"/>
  <c r="J12" i="107"/>
  <c r="I12" i="107"/>
  <c r="H12" i="107"/>
  <c r="L11" i="107"/>
  <c r="K11" i="107"/>
  <c r="J11" i="107"/>
  <c r="I11" i="107"/>
  <c r="H11" i="107"/>
  <c r="L10" i="107"/>
  <c r="K10" i="107"/>
  <c r="J10" i="107"/>
  <c r="I10" i="107"/>
  <c r="H10" i="107"/>
  <c r="L9" i="107"/>
  <c r="K9" i="107"/>
  <c r="J9" i="107"/>
  <c r="I9" i="107"/>
  <c r="H9" i="107"/>
  <c r="L8" i="107"/>
  <c r="K8" i="107"/>
  <c r="J8" i="107"/>
  <c r="I8" i="107"/>
  <c r="H8" i="107"/>
  <c r="L7" i="107"/>
  <c r="K7" i="107"/>
  <c r="J7" i="107"/>
  <c r="I7" i="107"/>
  <c r="H7" i="107"/>
  <c r="L6" i="107"/>
  <c r="K6" i="107"/>
  <c r="J6" i="107"/>
  <c r="I6" i="107"/>
  <c r="H6" i="107"/>
  <c r="L5" i="107"/>
  <c r="K5" i="107"/>
  <c r="J5" i="107"/>
  <c r="I5" i="107"/>
  <c r="H5" i="107"/>
  <c r="L4" i="107"/>
  <c r="K4" i="107"/>
  <c r="J4" i="107"/>
  <c r="I4" i="107"/>
  <c r="H4" i="107"/>
  <c r="E20" i="98" l="1"/>
  <c r="E19" i="98"/>
  <c r="E21" i="97"/>
  <c r="E20" i="97"/>
  <c r="H21" i="97"/>
  <c r="H20" i="97"/>
  <c r="H19" i="98"/>
  <c r="H20" i="98"/>
  <c r="C17" i="92" l="1"/>
  <c r="C16" i="92"/>
  <c r="C15" i="92"/>
  <c r="C14" i="92"/>
  <c r="C13" i="92"/>
  <c r="C12" i="92"/>
  <c r="C11" i="92"/>
  <c r="C10" i="92"/>
  <c r="F10" i="92"/>
  <c r="O7" i="89" l="1"/>
  <c r="C29" i="88"/>
  <c r="D20" i="88"/>
  <c r="D19" i="88"/>
  <c r="D18" i="88"/>
  <c r="D16" i="88"/>
  <c r="D17" i="88" s="1"/>
  <c r="D29" i="88"/>
  <c r="B11" i="85" l="1"/>
  <c r="E19" i="83" l="1"/>
  <c r="D19" i="83"/>
  <c r="C19" i="83"/>
  <c r="E18" i="83"/>
  <c r="D18" i="83"/>
  <c r="C18" i="83"/>
  <c r="E17" i="83"/>
  <c r="D17" i="83"/>
  <c r="C17" i="83"/>
  <c r="E16" i="83"/>
  <c r="D16" i="83"/>
  <c r="C16" i="83"/>
  <c r="E15" i="83"/>
  <c r="D15" i="83"/>
  <c r="C15" i="83"/>
  <c r="G2" i="82" l="1"/>
  <c r="G3" i="82"/>
  <c r="G4" i="82"/>
  <c r="G5" i="82"/>
  <c r="G6" i="82"/>
  <c r="G7" i="82"/>
  <c r="G8" i="82"/>
  <c r="G9" i="82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R18" i="78" l="1"/>
  <c r="Q18" i="78"/>
  <c r="P18" i="78"/>
  <c r="N18" i="78"/>
  <c r="M18" i="78"/>
  <c r="L18" i="78"/>
  <c r="J18" i="78"/>
  <c r="I18" i="78"/>
  <c r="H18" i="78"/>
  <c r="F18" i="78"/>
  <c r="E18" i="78"/>
  <c r="D18" i="78"/>
  <c r="T17" i="78"/>
  <c r="S16" i="78"/>
  <c r="O16" i="78"/>
  <c r="K16" i="78"/>
  <c r="T16" i="78" s="1"/>
  <c r="G16" i="78"/>
  <c r="S15" i="78"/>
  <c r="O15" i="78"/>
  <c r="K15" i="78"/>
  <c r="G15" i="78"/>
  <c r="S14" i="78"/>
  <c r="O14" i="78"/>
  <c r="K14" i="78"/>
  <c r="G14" i="78"/>
  <c r="R11" i="78"/>
  <c r="Q11" i="78"/>
  <c r="Q20" i="78" s="1"/>
  <c r="P11" i="78"/>
  <c r="P20" i="78" s="1"/>
  <c r="N11" i="78"/>
  <c r="M11" i="78"/>
  <c r="L11" i="78"/>
  <c r="J11" i="78"/>
  <c r="I11" i="78"/>
  <c r="I20" i="78" s="1"/>
  <c r="H11" i="78"/>
  <c r="F11" i="78"/>
  <c r="E11" i="78"/>
  <c r="E20" i="78" s="1"/>
  <c r="D11" i="78"/>
  <c r="D20" i="78" s="1"/>
  <c r="T10" i="78"/>
  <c r="S9" i="78"/>
  <c r="O9" i="78"/>
  <c r="K9" i="78"/>
  <c r="G9" i="78"/>
  <c r="S8" i="78"/>
  <c r="O8" i="78"/>
  <c r="K8" i="78"/>
  <c r="G8" i="78"/>
  <c r="S7" i="78"/>
  <c r="S11" i="78" s="1"/>
  <c r="O7" i="78"/>
  <c r="K7" i="78"/>
  <c r="K11" i="78" s="1"/>
  <c r="G7" i="78"/>
  <c r="L20" i="78" l="1"/>
  <c r="G11" i="78"/>
  <c r="H20" i="78"/>
  <c r="R20" i="78"/>
  <c r="T15" i="78"/>
  <c r="T9" i="78"/>
  <c r="O11" i="78"/>
  <c r="T11" i="78" s="1"/>
  <c r="J20" i="78"/>
  <c r="G18" i="78"/>
  <c r="G20" i="78" s="1"/>
  <c r="T7" i="78"/>
  <c r="M20" i="78"/>
  <c r="T8" i="78"/>
  <c r="N20" i="78"/>
  <c r="S18" i="78"/>
  <c r="S20" i="78" s="1"/>
  <c r="K18" i="78"/>
  <c r="K20" i="78" s="1"/>
  <c r="T14" i="78"/>
  <c r="F20" i="78"/>
  <c r="O18" i="78"/>
  <c r="T18" i="78" l="1"/>
  <c r="O20" i="78"/>
  <c r="T20" i="78" s="1"/>
  <c r="G18" i="76" l="1"/>
  <c r="G17" i="76"/>
  <c r="G16" i="76"/>
  <c r="G15" i="76"/>
  <c r="G14" i="76"/>
  <c r="G13" i="76"/>
  <c r="G12" i="76"/>
  <c r="G11" i="76"/>
  <c r="G10" i="76"/>
  <c r="G9" i="76"/>
  <c r="G8" i="76"/>
  <c r="G7" i="76"/>
  <c r="G6" i="76"/>
  <c r="G5" i="76"/>
  <c r="G4" i="76"/>
  <c r="G103" i="68" l="1"/>
  <c r="G102" i="68"/>
  <c r="G101" i="68"/>
  <c r="G100" i="68"/>
  <c r="G99" i="68"/>
  <c r="G98" i="68"/>
  <c r="G97" i="68"/>
  <c r="G96" i="68"/>
  <c r="G95" i="68"/>
  <c r="G94" i="68"/>
  <c r="G93" i="68"/>
  <c r="G92" i="68"/>
  <c r="G91" i="68"/>
  <c r="G90" i="68"/>
  <c r="G89" i="68"/>
  <c r="G88" i="68"/>
  <c r="G87" i="68"/>
  <c r="G86" i="68"/>
  <c r="G85" i="68"/>
  <c r="G84" i="68"/>
  <c r="G83" i="68"/>
  <c r="G82" i="68"/>
  <c r="G81" i="68"/>
  <c r="G80" i="68"/>
  <c r="G79" i="68"/>
  <c r="G78" i="68"/>
  <c r="G77" i="68"/>
  <c r="G76" i="68"/>
  <c r="G75" i="68"/>
  <c r="G74" i="68"/>
  <c r="G73" i="68"/>
  <c r="G72" i="68"/>
  <c r="G71" i="68"/>
  <c r="G70" i="68"/>
  <c r="G69" i="68"/>
  <c r="G68" i="68"/>
  <c r="G67" i="68"/>
  <c r="G66" i="68"/>
  <c r="G65" i="68"/>
  <c r="G64" i="68"/>
  <c r="G63" i="68"/>
  <c r="G62" i="68"/>
  <c r="G61" i="68"/>
  <c r="G60" i="68"/>
  <c r="G59" i="68"/>
  <c r="G58" i="68"/>
  <c r="G57" i="68"/>
  <c r="G56" i="68"/>
  <c r="G55" i="68"/>
  <c r="G54" i="68"/>
  <c r="G53" i="68"/>
  <c r="G52" i="68"/>
  <c r="G51" i="68"/>
  <c r="G50" i="68"/>
  <c r="G49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G29" i="68"/>
  <c r="G28" i="68"/>
  <c r="G27" i="68"/>
  <c r="G26" i="68"/>
  <c r="G25" i="68"/>
  <c r="G24" i="68"/>
  <c r="G23" i="68"/>
  <c r="G22" i="68"/>
  <c r="G21" i="68"/>
  <c r="G20" i="68"/>
  <c r="G19" i="68"/>
  <c r="G18" i="68"/>
  <c r="G17" i="68"/>
  <c r="G16" i="68"/>
  <c r="G15" i="68"/>
  <c r="G14" i="68"/>
  <c r="G13" i="68"/>
  <c r="G12" i="68"/>
  <c r="G11" i="68"/>
  <c r="G10" i="68"/>
  <c r="G9" i="68"/>
  <c r="G8" i="68"/>
  <c r="G7" i="68"/>
  <c r="G6" i="68"/>
  <c r="G5" i="68"/>
  <c r="G4" i="68"/>
  <c r="G103" i="67"/>
  <c r="G102" i="67"/>
  <c r="G101" i="67"/>
  <c r="G100" i="67"/>
  <c r="G99" i="67"/>
  <c r="G98" i="67"/>
  <c r="G97" i="67"/>
  <c r="G96" i="67"/>
  <c r="G95" i="67"/>
  <c r="G94" i="67"/>
  <c r="G93" i="67"/>
  <c r="G92" i="67"/>
  <c r="G91" i="67"/>
  <c r="G90" i="67"/>
  <c r="G89" i="67"/>
  <c r="G88" i="67"/>
  <c r="G87" i="67"/>
  <c r="G86" i="67"/>
  <c r="G85" i="67"/>
  <c r="G84" i="67"/>
  <c r="G83" i="67"/>
  <c r="G82" i="67"/>
  <c r="G81" i="67"/>
  <c r="G80" i="67"/>
  <c r="G79" i="67"/>
  <c r="G78" i="67"/>
  <c r="G77" i="67"/>
  <c r="G76" i="67"/>
  <c r="G75" i="67"/>
  <c r="G74" i="67"/>
  <c r="G73" i="67"/>
  <c r="G72" i="67"/>
  <c r="G71" i="67"/>
  <c r="G70" i="67"/>
  <c r="G69" i="67"/>
  <c r="G68" i="67"/>
  <c r="G67" i="67"/>
  <c r="G66" i="67"/>
  <c r="G65" i="67"/>
  <c r="G64" i="67"/>
  <c r="G63" i="67"/>
  <c r="G62" i="67"/>
  <c r="G61" i="67"/>
  <c r="G60" i="67"/>
  <c r="G59" i="67"/>
  <c r="G58" i="67"/>
  <c r="G57" i="67"/>
  <c r="G56" i="67"/>
  <c r="G55" i="67"/>
  <c r="G54" i="67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D7" i="15" l="1"/>
  <c r="G13" i="10" l="1"/>
  <c r="F13" i="10"/>
  <c r="E13" i="10"/>
  <c r="D13" i="10"/>
  <c r="D7" i="10"/>
  <c r="G15" i="11"/>
  <c r="F15" i="11"/>
  <c r="E15" i="11"/>
  <c r="D9" i="11"/>
  <c r="D15" i="11" s="1"/>
  <c r="F9" i="18" l="1"/>
</calcChain>
</file>

<file path=xl/connections.xml><?xml version="1.0" encoding="utf-8"?>
<connections xmlns="http://schemas.openxmlformats.org/spreadsheetml/2006/main">
  <connection id="1" name="Query - 10 2a" description="Connection to the '10 2a' query in the workbook." type="100" refreshedVersion="6" minRefreshableVersion="5">
    <extLst>
      <ext xmlns:x15="http://schemas.microsoft.com/office/spreadsheetml/2010/11/main" uri="{DE250136-89BD-433C-8126-D09CA5730AF9}">
        <x15:connection id="a1a31786-2d99-4176-8112-af5ae17dda1d"/>
      </ext>
    </extLst>
  </connection>
  <connection id="2" name="Query - 10 2b" description="Connection to the '10 2b' query in the workbook." type="100" refreshedVersion="6" minRefreshableVersion="5">
    <extLst>
      <ext xmlns:x15="http://schemas.microsoft.com/office/spreadsheetml/2010/11/main" uri="{DE250136-89BD-433C-8126-D09CA5730AF9}">
        <x15:connection id="107bbc4b-8ca3-474a-8809-af3399ae3e30"/>
      </ext>
    </extLst>
  </connection>
  <connection id="3" name="Query - 10 2c" description="Connection to the '10 2c' query in the workbook." type="100" refreshedVersion="6" minRefreshableVersion="5">
    <extLst>
      <ext xmlns:x15="http://schemas.microsoft.com/office/spreadsheetml/2010/11/main" uri="{DE250136-89BD-433C-8126-D09CA5730AF9}">
        <x15:connection id="b050ce6c-3456-4d66-b645-712f8c81f9c5"/>
      </ext>
    </extLst>
  </connection>
  <connection id="4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<sst xmlns="http://schemas.openxmlformats.org/spreadsheetml/2006/main" count="31468" uniqueCount="3746">
  <si>
    <t>Action</t>
  </si>
  <si>
    <t>Graphic</t>
  </si>
  <si>
    <t>Yes</t>
  </si>
  <si>
    <t>Navigation</t>
  </si>
  <si>
    <t>Description</t>
  </si>
  <si>
    <t>Number</t>
  </si>
  <si>
    <t xml:space="preserve"> </t>
  </si>
  <si>
    <t>Activity Area</t>
  </si>
  <si>
    <t>=1</t>
  </si>
  <si>
    <t>=16</t>
  </si>
  <si>
    <t>error value</t>
  </si>
  <si>
    <t>=4</t>
  </si>
  <si>
    <t>logical value</t>
  </si>
  <si>
    <t>=2</t>
  </si>
  <si>
    <t>text</t>
  </si>
  <si>
    <t>number</t>
  </si>
  <si>
    <t>Date</t>
  </si>
  <si>
    <t>first_name</t>
  </si>
  <si>
    <t>last_name</t>
  </si>
  <si>
    <t>Q1 Sales</t>
  </si>
  <si>
    <t>Q2 Sales</t>
  </si>
  <si>
    <t>Q3 Sales</t>
  </si>
  <si>
    <t>Q4 Sales</t>
  </si>
  <si>
    <t>Monika</t>
  </si>
  <si>
    <t>Greenly</t>
  </si>
  <si>
    <t>Ellis</t>
  </si>
  <si>
    <t>Bleazard</t>
  </si>
  <si>
    <t>Valera</t>
  </si>
  <si>
    <t>Antonich</t>
  </si>
  <si>
    <t>Marney</t>
  </si>
  <si>
    <t>Alyukin</t>
  </si>
  <si>
    <t>Joachim</t>
  </si>
  <si>
    <t>Simkiss</t>
  </si>
  <si>
    <t>Huntington</t>
  </si>
  <si>
    <t>Poge</t>
  </si>
  <si>
    <t>Flss</t>
  </si>
  <si>
    <t>Witchalls</t>
  </si>
  <si>
    <t>Jerrilee</t>
  </si>
  <si>
    <t>McCritichie</t>
  </si>
  <si>
    <t>Beret</t>
  </si>
  <si>
    <t>Jost</t>
  </si>
  <si>
    <t>Kenny</t>
  </si>
  <si>
    <t>Eardley</t>
  </si>
  <si>
    <t>Undo</t>
  </si>
  <si>
    <t>Count</t>
  </si>
  <si>
    <t>Average</t>
  </si>
  <si>
    <t>Min</t>
  </si>
  <si>
    <t>Max</t>
  </si>
  <si>
    <t>To move from one worksheet to the previous or next worksheet..</t>
  </si>
  <si>
    <t>Fill Down</t>
  </si>
  <si>
    <t>Practice!</t>
  </si>
  <si>
    <t>Exercises</t>
  </si>
  <si>
    <t>F4</t>
  </si>
  <si>
    <t>Alternate Relative, Mixed and Absolute Cell References</t>
  </si>
  <si>
    <t>Edit</t>
  </si>
  <si>
    <t>D</t>
  </si>
  <si>
    <t>+</t>
  </si>
  <si>
    <t>Ctrl</t>
  </si>
  <si>
    <t>-</t>
  </si>
  <si>
    <t>Remove (Row/Column)</t>
  </si>
  <si>
    <t>Shift</t>
  </si>
  <si>
    <t>Insert (Row/Column)</t>
  </si>
  <si>
    <t>F2</t>
  </si>
  <si>
    <t>Edit Acitve Cell</t>
  </si>
  <si>
    <t>P</t>
  </si>
  <si>
    <t>E</t>
  </si>
  <si>
    <t>Alt</t>
  </si>
  <si>
    <t>Paste</t>
  </si>
  <si>
    <t>C</t>
  </si>
  <si>
    <t>Copy</t>
  </si>
  <si>
    <t>Space</t>
  </si>
  <si>
    <t>Select Entire Rows (s)</t>
  </si>
  <si>
    <t>Select</t>
  </si>
  <si>
    <t>Select Entire Column (s)</t>
  </si>
  <si>
    <t>^</t>
  </si>
  <si>
    <t>Select Active Cell to First Used Cell In Column</t>
  </si>
  <si>
    <t>v</t>
  </si>
  <si>
    <t>Select Active Cell to Last Used Cell In Column</t>
  </si>
  <si>
    <t>&lt;</t>
  </si>
  <si>
    <t>Select Active Cell to First Used Cell In Row</t>
  </si>
  <si>
    <t>&gt;</t>
  </si>
  <si>
    <t>Select Active Cell to Last Used Cell In Row</t>
  </si>
  <si>
    <t>End</t>
  </si>
  <si>
    <t>Select Active Cell to Last Used Cell</t>
  </si>
  <si>
    <t>Home</t>
  </si>
  <si>
    <t>Select Active Cell to A1</t>
  </si>
  <si>
    <t>A</t>
  </si>
  <si>
    <t>Current Region / Entire Worksheet</t>
  </si>
  <si>
    <t>Keys</t>
  </si>
  <si>
    <t>Type</t>
  </si>
  <si>
    <t>Z</t>
  </si>
  <si>
    <t>V</t>
  </si>
  <si>
    <t>Zoom To (Entering Choosen Zoom)</t>
  </si>
  <si>
    <t>Visible</t>
  </si>
  <si>
    <t>F10</t>
  </si>
  <si>
    <t>Ribbon Show / Hide</t>
  </si>
  <si>
    <t>U</t>
  </si>
  <si>
    <t>O</t>
  </si>
  <si>
    <t>UnHide Column(s)</t>
  </si>
  <si>
    <t>Hide Column(s)</t>
  </si>
  <si>
    <t>UnHide Row(s)</t>
  </si>
  <si>
    <t>Hide Row(s)</t>
  </si>
  <si>
    <t>Tab</t>
  </si>
  <si>
    <t>Between Open Applications (not an Excel Shortcut)</t>
  </si>
  <si>
    <t>Navigate</t>
  </si>
  <si>
    <t>Page Down</t>
  </si>
  <si>
    <t>Last Worksheet</t>
  </si>
  <si>
    <t>Page Up</t>
  </si>
  <si>
    <t>Next Worksheet</t>
  </si>
  <si>
    <t>F5</t>
  </si>
  <si>
    <t>Find (And Replace)</t>
  </si>
  <si>
    <t>Goto</t>
  </si>
  <si>
    <t>Last Cell in Column</t>
  </si>
  <si>
    <t>First Cell in Column</t>
  </si>
  <si>
    <t>Left Most Cell In Row</t>
  </si>
  <si>
    <t>Right Most Cell In Row</t>
  </si>
  <si>
    <t>Last Used Cell</t>
  </si>
  <si>
    <t>Cell A1</t>
  </si>
  <si>
    <t>F12</t>
  </si>
  <si>
    <t>Save As</t>
  </si>
  <si>
    <t>Other</t>
  </si>
  <si>
    <t>Mouse Right Click</t>
  </si>
  <si>
    <t>Enter</t>
  </si>
  <si>
    <t>Create New Line In Cell</t>
  </si>
  <si>
    <t>`</t>
  </si>
  <si>
    <t>Toggle Show All Formula (Often Found Just Below Esc Key)</t>
  </si>
  <si>
    <t>=</t>
  </si>
  <si>
    <t>AutoSum</t>
  </si>
  <si>
    <t>To Complete Entry</t>
  </si>
  <si>
    <t>F3</t>
  </si>
  <si>
    <t>Open Name Manager</t>
  </si>
  <si>
    <t>Names</t>
  </si>
  <si>
    <t>Insert Name (eg. Into Formula)</t>
  </si>
  <si>
    <t>Create Name From Top Cell</t>
  </si>
  <si>
    <t>df</t>
  </si>
  <si>
    <t>Formatting using formatting painter</t>
  </si>
  <si>
    <t>Select a cell with formatting or no formatting.  Copy to a range of cells</t>
  </si>
  <si>
    <t>Formatting directly</t>
  </si>
  <si>
    <t>Format headers in bold and italic using ribbon or shortcuts.</t>
  </si>
  <si>
    <t>Using Format dialogue box</t>
  </si>
  <si>
    <t>Using the Ribbon Home &gt; LHB on the bottom right corner or</t>
  </si>
  <si>
    <t>Try entering a custom color using red, green, blue (eg. 50,100,150).</t>
  </si>
  <si>
    <t>using the shortcut Ctrl + 1, experiment with font and fill.</t>
  </si>
  <si>
    <t>Alignment in the ribbon</t>
  </si>
  <si>
    <t xml:space="preserve">Make sure you try wrap text and then expand row height as required </t>
  </si>
  <si>
    <t xml:space="preserve">to see all contents.  Try justify across selection as a more robust </t>
  </si>
  <si>
    <t xml:space="preserve">alternative to merging cells (which is sometimes considered a poor </t>
  </si>
  <si>
    <t>practice.</t>
  </si>
  <si>
    <t>Experiment with each of the alignment options in the ribbon (Home)</t>
  </si>
  <si>
    <t>Format borders</t>
  </si>
  <si>
    <t>Use the drop down menu in the ribbon to provide the most options.</t>
  </si>
  <si>
    <t>Experiment with the bottom section "Draw Borders" as not available in</t>
  </si>
  <si>
    <t>the dialogue box.</t>
  </si>
  <si>
    <t>Try various settings before clicking on "Draw Borders".</t>
  </si>
  <si>
    <t>..and be amazed!</t>
  </si>
  <si>
    <t>Accounting</t>
  </si>
  <si>
    <t>Currency</t>
  </si>
  <si>
    <t>Percentage</t>
  </si>
  <si>
    <t>Decimals</t>
  </si>
  <si>
    <t>Format numbers</t>
  </si>
  <si>
    <t>Using Home in the ribbon or a shortcut experiment in the Practice</t>
  </si>
  <si>
    <t>sheet with Accounting, Currency, Percentages and Decimals.</t>
  </si>
  <si>
    <t xml:space="preserve">With the formatting dialogue box showing, try selecting several </t>
  </si>
  <si>
    <t>different number formats  and then after each selection</t>
  </si>
  <si>
    <t>go to Custom and observe in the "Type" box  the changes.</t>
  </si>
  <si>
    <t>Introducing custom number formats</t>
  </si>
  <si>
    <t>This is a quick way to get an appreciation for how custom number</t>
  </si>
  <si>
    <t>formats relate to pre-defined number formats.</t>
  </si>
  <si>
    <t>Formatting Font and Fill characteristics</t>
  </si>
  <si>
    <t>Cell allignment</t>
  </si>
  <si>
    <t>Format Borders</t>
  </si>
  <si>
    <t>Basic Number Formatting</t>
  </si>
  <si>
    <t>Conditional Formatting using pre-configured formats</t>
  </si>
  <si>
    <t>Conditional formatting using the ribbon</t>
  </si>
  <si>
    <t>Select a range of values and format all those between</t>
  </si>
  <si>
    <t>Sales</t>
  </si>
  <si>
    <t>Clear the formatting using shortcuts or using the formatting</t>
  </si>
  <si>
    <t xml:space="preserve">icon that appears in the bottom right hand corner of the </t>
  </si>
  <si>
    <t>selected range.</t>
  </si>
  <si>
    <t xml:space="preserve">Clear formatting - its usefull to be able to </t>
  </si>
  <si>
    <t>1500 and 3000 using pre-defined formats via the ribbon.</t>
  </si>
  <si>
    <t>Using the ribbon to acccess "Format Cells Containing Text",</t>
  </si>
  <si>
    <t>second table.</t>
  </si>
  <si>
    <t>Format cells containing text</t>
  </si>
  <si>
    <t>quickly remove pre-existing formats</t>
  </si>
  <si>
    <t xml:space="preserve">find and apply red, yellow, green to the status's yes, no, maybe in the </t>
  </si>
  <si>
    <t>Conditional Formatting with a Formula</t>
  </si>
  <si>
    <t xml:space="preserve">Highlight all cells in a row </t>
  </si>
  <si>
    <t>Highlight all cells in a column</t>
  </si>
  <si>
    <t>Add a formula from your worksheet</t>
  </si>
  <si>
    <t>Create a formula in your worksheet.</t>
  </si>
  <si>
    <t>In the formula bar, highlight the formula and Ctrl + C to copy.</t>
  </si>
  <si>
    <t>Open conditional formatting and create a new rule using this formula.</t>
  </si>
  <si>
    <t>Highlight all cells in a row where the first name is Ellis in Yellow.</t>
  </si>
  <si>
    <t>Highlight all cells in the row titled "Q3 Sales" in Blue.</t>
  </si>
  <si>
    <t>Experimenting with icons and the illustrations ribbon tab</t>
  </si>
  <si>
    <t>Experiment with icons</t>
  </si>
  <si>
    <t>Add an icon for a horse, make it brown</t>
  </si>
  <si>
    <t>Add an icon for a mouse, make it yellow</t>
  </si>
  <si>
    <t>Align the icons vertically</t>
  </si>
  <si>
    <t>Select and group the icons</t>
  </si>
  <si>
    <t>Add an icon for a printer, make it orange</t>
  </si>
  <si>
    <t>Rename the group</t>
  </si>
  <si>
    <t>Female</t>
  </si>
  <si>
    <t>Male</t>
  </si>
  <si>
    <t>Western grey kangaroo</t>
  </si>
  <si>
    <t>Great horned owl</t>
  </si>
  <si>
    <t>Australian brush turkey</t>
  </si>
  <si>
    <t>Rowland</t>
  </si>
  <si>
    <t>Boar, wild</t>
  </si>
  <si>
    <t>Marten, american</t>
  </si>
  <si>
    <t>Madella</t>
  </si>
  <si>
    <t>Sisely</t>
  </si>
  <si>
    <t>Mathew</t>
  </si>
  <si>
    <t>Mountain lion</t>
  </si>
  <si>
    <t>Gaven</t>
  </si>
  <si>
    <t>Olive</t>
  </si>
  <si>
    <t>Miner's cat</t>
  </si>
  <si>
    <t>Defassa waterbuck</t>
  </si>
  <si>
    <t>WBAYE4C50FD999270</t>
  </si>
  <si>
    <t>Tortoise, indian star</t>
  </si>
  <si>
    <t>7.154.169.55</t>
  </si>
  <si>
    <t>lcostanza29@squarespace.com</t>
  </si>
  <si>
    <t>Costanza</t>
  </si>
  <si>
    <t>Lynett</t>
  </si>
  <si>
    <t>NM0GE9F71F1381558</t>
  </si>
  <si>
    <t>Genoveva</t>
  </si>
  <si>
    <t>14.62.238.143</t>
  </si>
  <si>
    <t>omeasom28@earthlink.net</t>
  </si>
  <si>
    <t>Measom</t>
  </si>
  <si>
    <t>Obidiah</t>
  </si>
  <si>
    <t>1D7CE5GK1AS691389</t>
  </si>
  <si>
    <t>Macaw, blue and yellow</t>
  </si>
  <si>
    <t>156.241.232.198</t>
  </si>
  <si>
    <t>etimmis27@sourceforge.net</t>
  </si>
  <si>
    <t>Timmis</t>
  </si>
  <si>
    <t>Eachelle</t>
  </si>
  <si>
    <t>1GYS3KEF0CR326481</t>
  </si>
  <si>
    <t>Bustard, denham's</t>
  </si>
  <si>
    <t>181.24.33.66</t>
  </si>
  <si>
    <t>lmatlock26@mail.ru</t>
  </si>
  <si>
    <t>Matlock</t>
  </si>
  <si>
    <t>Libby</t>
  </si>
  <si>
    <t>WBAKA4C53BC380504</t>
  </si>
  <si>
    <t>125.17.200.254</t>
  </si>
  <si>
    <t>rmeiklem25@vimeo.com</t>
  </si>
  <si>
    <t>Meiklem</t>
  </si>
  <si>
    <t>Reiko</t>
  </si>
  <si>
    <t>WBSWL93559P486699</t>
  </si>
  <si>
    <t>Tamandua, southern</t>
  </si>
  <si>
    <t>46.36.162.44</t>
  </si>
  <si>
    <t>npringle24@usnews.com</t>
  </si>
  <si>
    <t>Pringle</t>
  </si>
  <si>
    <t>Nixie</t>
  </si>
  <si>
    <t>4A37L2EF9AE101697</t>
  </si>
  <si>
    <t>South American puma</t>
  </si>
  <si>
    <t>217.234.31.104</t>
  </si>
  <si>
    <t>mholligan23@imgur.com</t>
  </si>
  <si>
    <t>Holligan</t>
  </si>
  <si>
    <t>2T1KE4EE6AC168335</t>
  </si>
  <si>
    <t>Dark-winged trumpeter</t>
  </si>
  <si>
    <t>117.85.70.209</t>
  </si>
  <si>
    <t>rphripp22@sciencedirect.com</t>
  </si>
  <si>
    <t>Phripp</t>
  </si>
  <si>
    <t>Rutherford</t>
  </si>
  <si>
    <t>19VDE1F75FE445484</t>
  </si>
  <si>
    <t>Little cormorant</t>
  </si>
  <si>
    <t>165.176.241.193</t>
  </si>
  <si>
    <t>ebeever21@cam.ac.uk</t>
  </si>
  <si>
    <t>Beever</t>
  </si>
  <si>
    <t>Evangelina</t>
  </si>
  <si>
    <t>5UXZV4C56DL973247</t>
  </si>
  <si>
    <t>Black-eyed bulbul</t>
  </si>
  <si>
    <t>210.26.85.94</t>
  </si>
  <si>
    <t>imaster20@google.cn</t>
  </si>
  <si>
    <t>Master</t>
  </si>
  <si>
    <t>Iona</t>
  </si>
  <si>
    <t>1FTEW1C85AK637724</t>
  </si>
  <si>
    <t>Goliath heron</t>
  </si>
  <si>
    <t>58.146.56.235</t>
  </si>
  <si>
    <t>gkeoghan1z@toplist.cz</t>
  </si>
  <si>
    <t>Keoghan</t>
  </si>
  <si>
    <t>Ganny</t>
  </si>
  <si>
    <t>3VWKX7AJ6CM967926</t>
  </si>
  <si>
    <t>Gonolek, burchell's</t>
  </si>
  <si>
    <t>221.0.203.91</t>
  </si>
  <si>
    <t>tvedntyev1y@mlb.com</t>
  </si>
  <si>
    <t>Vedntyev</t>
  </si>
  <si>
    <t>Terza</t>
  </si>
  <si>
    <t>KNDJN2A25E7326070</t>
  </si>
  <si>
    <t>Black-capped capuchin</t>
  </si>
  <si>
    <t>40.156.153.222</t>
  </si>
  <si>
    <t>lblackbrough1x@blogtalkradio.com</t>
  </si>
  <si>
    <t>Blackbrough</t>
  </si>
  <si>
    <t>Lani</t>
  </si>
  <si>
    <t>JH4CL96835C069355</t>
  </si>
  <si>
    <t>Iguana, marine</t>
  </si>
  <si>
    <t>111.189.103.161</t>
  </si>
  <si>
    <t>rmcgeachey1w@wiley.com</t>
  </si>
  <si>
    <t>McGeachey</t>
  </si>
  <si>
    <t>Ricky</t>
  </si>
  <si>
    <t>2C3CCARG5DH496252</t>
  </si>
  <si>
    <t>Greater sage grouse</t>
  </si>
  <si>
    <t>143.149.222.46</t>
  </si>
  <si>
    <t>mpetican1v@cmu.edu</t>
  </si>
  <si>
    <t>Petican</t>
  </si>
  <si>
    <t>Mariana</t>
  </si>
  <si>
    <t>WAUFFAFM3AA305882</t>
  </si>
  <si>
    <t>Eagle, pallas's fish</t>
  </si>
  <si>
    <t>254.176.118.221</t>
  </si>
  <si>
    <t>bkeasy1u@example.com</t>
  </si>
  <si>
    <t>Keasy</t>
  </si>
  <si>
    <t>Berkeley</t>
  </si>
  <si>
    <t>TRURD38J381692969</t>
  </si>
  <si>
    <t>Oribi</t>
  </si>
  <si>
    <t>15.210.59.193</t>
  </si>
  <si>
    <t>stemby1t@prnewswire.com</t>
  </si>
  <si>
    <t>Temby</t>
  </si>
  <si>
    <t>Stafani</t>
  </si>
  <si>
    <t>5N1AN0NW9DN088084</t>
  </si>
  <si>
    <t>American bison</t>
  </si>
  <si>
    <t>139.20.88.139</t>
  </si>
  <si>
    <t>moades1s@gnu.org</t>
  </si>
  <si>
    <t>Oades</t>
  </si>
  <si>
    <t>Meris</t>
  </si>
  <si>
    <t>JH4DC53875S299679</t>
  </si>
  <si>
    <t>Ferret, black-footed</t>
  </si>
  <si>
    <t>229.85.98.27</t>
  </si>
  <si>
    <t>lmoston1r@over-blog.com</t>
  </si>
  <si>
    <t>Moston</t>
  </si>
  <si>
    <t>Lib</t>
  </si>
  <si>
    <t>1G6AL5SX4E0380957</t>
  </si>
  <si>
    <t>Pheasant, common</t>
  </si>
  <si>
    <t>143.148.87.150</t>
  </si>
  <si>
    <t>rarndell1q@yale.edu</t>
  </si>
  <si>
    <t>Arndell</t>
  </si>
  <si>
    <t>Rosana</t>
  </si>
  <si>
    <t>3G5DB03EX2S742556</t>
  </si>
  <si>
    <t>Openbill stork</t>
  </si>
  <si>
    <t>125.47.153.73</t>
  </si>
  <si>
    <t>jpurdie1p@rediff.com</t>
  </si>
  <si>
    <t>Purdie</t>
  </si>
  <si>
    <t>Jewell</t>
  </si>
  <si>
    <t>SAJWA4DC3DM812296</t>
  </si>
  <si>
    <t>Genet, small-spotted</t>
  </si>
  <si>
    <t>155.103.158.56</t>
  </si>
  <si>
    <t>awhiff1o@independent.co.uk</t>
  </si>
  <si>
    <t>Whiff</t>
  </si>
  <si>
    <t>Alika</t>
  </si>
  <si>
    <t>1GTG5BE34F1489374</t>
  </si>
  <si>
    <t>Bear, black</t>
  </si>
  <si>
    <t>118.164.73.175</t>
  </si>
  <si>
    <t>jcrimin1n@squidoo.com</t>
  </si>
  <si>
    <t>Crimin</t>
  </si>
  <si>
    <t>Juliann</t>
  </si>
  <si>
    <t>1HGCP2F39BA325721</t>
  </si>
  <si>
    <t>Cape raven</t>
  </si>
  <si>
    <t>196.241.169.47</t>
  </si>
  <si>
    <t>mroderick1m@blogs.com</t>
  </si>
  <si>
    <t>Roderick</t>
  </si>
  <si>
    <t>Moselle</t>
  </si>
  <si>
    <t>3N1AB7AP1FY672959</t>
  </si>
  <si>
    <t>Golden eagle</t>
  </si>
  <si>
    <t>253.222.128.95</t>
  </si>
  <si>
    <t>ylafont1l@webeden.co.uk</t>
  </si>
  <si>
    <t>Lafont</t>
  </si>
  <si>
    <t>Yehudit</t>
  </si>
  <si>
    <t>1FTSW2B52AE977654</t>
  </si>
  <si>
    <t>Bat, little brown</t>
  </si>
  <si>
    <t>234.21.90.203</t>
  </si>
  <si>
    <t>aessberger1k@imdb.com</t>
  </si>
  <si>
    <t>Essberger</t>
  </si>
  <si>
    <t>Alano</t>
  </si>
  <si>
    <t>1GYS4HEF2ER714153</t>
  </si>
  <si>
    <t>Glider, feathertail</t>
  </si>
  <si>
    <t>23.16.107.211</t>
  </si>
  <si>
    <t>kbetty1j@un.org</t>
  </si>
  <si>
    <t>Betty</t>
  </si>
  <si>
    <t>Kristal</t>
  </si>
  <si>
    <t>1FTKR1AD6BP683545</t>
  </si>
  <si>
    <t>Groundhog</t>
  </si>
  <si>
    <t>24.45.84.81</t>
  </si>
  <si>
    <t>wshimon1i@twitpic.com</t>
  </si>
  <si>
    <t>Shimon</t>
  </si>
  <si>
    <t>Whittaker</t>
  </si>
  <si>
    <t>3VW1K7AJ5BM638823</t>
  </si>
  <si>
    <t>85.121.86.144</t>
  </si>
  <si>
    <t>hneate1h@about.com</t>
  </si>
  <si>
    <t>Neate</t>
  </si>
  <si>
    <t>Hi</t>
  </si>
  <si>
    <t>5GAKVCKD1FJ385732</t>
  </si>
  <si>
    <t>Coyote</t>
  </si>
  <si>
    <t>248.220.109.67</t>
  </si>
  <si>
    <t>zcockrill1g@geocities.jp</t>
  </si>
  <si>
    <t>Cockrill</t>
  </si>
  <si>
    <t>Zorana</t>
  </si>
  <si>
    <t>1GYFC23269R947282</t>
  </si>
  <si>
    <t>246.91.53.81</t>
  </si>
  <si>
    <t>cdulen1f@upenn.edu</t>
  </si>
  <si>
    <t>Dulen</t>
  </si>
  <si>
    <t>Culver</t>
  </si>
  <si>
    <t>SCBCP73WX9C263113</t>
  </si>
  <si>
    <t>Blue-tongued lizard</t>
  </si>
  <si>
    <t>77.12.103.195</t>
  </si>
  <si>
    <t>aeckford1e@about.me</t>
  </si>
  <si>
    <t>Eckford</t>
  </si>
  <si>
    <t>Allen</t>
  </si>
  <si>
    <t>1FTWW3CYXAE501748</t>
  </si>
  <si>
    <t>Squirrel, pine</t>
  </si>
  <si>
    <t>114.197.246.112</t>
  </si>
  <si>
    <t>rmoen1d@bloomberg.com</t>
  </si>
  <si>
    <t>Moen</t>
  </si>
  <si>
    <t>1FADP5CU8FL578045</t>
  </si>
  <si>
    <t>Crab, sally lightfoot</t>
  </si>
  <si>
    <t>148.3.152.80</t>
  </si>
  <si>
    <t>astithe1c@a8.net</t>
  </si>
  <si>
    <t>Stithe</t>
  </si>
  <si>
    <t>Alvie</t>
  </si>
  <si>
    <t>5N1AR1NB3CC571698</t>
  </si>
  <si>
    <t>Indian red admiral</t>
  </si>
  <si>
    <t>81.245.57.122</t>
  </si>
  <si>
    <t>tgellert1b@china.com.cn</t>
  </si>
  <si>
    <t>Gellert</t>
  </si>
  <si>
    <t>Thor</t>
  </si>
  <si>
    <t>JN1CV6FE6CM601935</t>
  </si>
  <si>
    <t>177.231.98.0</t>
  </si>
  <si>
    <t>gcreasey1a@nih.gov</t>
  </si>
  <si>
    <t>Creasey</t>
  </si>
  <si>
    <t>Gilles</t>
  </si>
  <si>
    <t>WAUKH94F78N317693</t>
  </si>
  <si>
    <t>Hare, arctic</t>
  </si>
  <si>
    <t>189.199.174.139</t>
  </si>
  <si>
    <t>bseiler19@ucoz.com</t>
  </si>
  <si>
    <t>Seiler</t>
  </si>
  <si>
    <t>Biddy</t>
  </si>
  <si>
    <t>WA19FAFL1DA668008</t>
  </si>
  <si>
    <t>Gulls (unidentified)</t>
  </si>
  <si>
    <t>7.120.245.210</t>
  </si>
  <si>
    <t>ecockett18@smugmug.com</t>
  </si>
  <si>
    <t>Cockett</t>
  </si>
  <si>
    <t>Eustace</t>
  </si>
  <si>
    <t>1G6DH8E34E0568063</t>
  </si>
  <si>
    <t>50.90.224.226</t>
  </si>
  <si>
    <t>fgledhall17@delicious.com</t>
  </si>
  <si>
    <t>Gledhall</t>
  </si>
  <si>
    <t>Frederic</t>
  </si>
  <si>
    <t>4T1BK1EB7FU355473</t>
  </si>
  <si>
    <t>Laughing dove</t>
  </si>
  <si>
    <t>163.17.195.128</t>
  </si>
  <si>
    <t>bgoroni16@utexas.edu</t>
  </si>
  <si>
    <t>Goroni</t>
  </si>
  <si>
    <t>Bud</t>
  </si>
  <si>
    <t>2T2BK1BA4FC245232</t>
  </si>
  <si>
    <t>Weaver, chestnut</t>
  </si>
  <si>
    <t>106.84.180.166</t>
  </si>
  <si>
    <t>adawkins15@spotify.com</t>
  </si>
  <si>
    <t>Dawkins</t>
  </si>
  <si>
    <t>Agata</t>
  </si>
  <si>
    <t>5N1AA0NC1CN192441</t>
  </si>
  <si>
    <t>Wallaby, whip-tailed</t>
  </si>
  <si>
    <t>38.217.56.211</t>
  </si>
  <si>
    <t>ikillwick14@imdb.com</t>
  </si>
  <si>
    <t>Killwick</t>
  </si>
  <si>
    <t>Ibbie</t>
  </si>
  <si>
    <t>5N1AT2ML6EC728497</t>
  </si>
  <si>
    <t>Indian mynah</t>
  </si>
  <si>
    <t>126.195.68.28</t>
  </si>
  <si>
    <t>aharbar13@uol.com.br</t>
  </si>
  <si>
    <t>Harbar</t>
  </si>
  <si>
    <t>Archy</t>
  </si>
  <si>
    <t>JTDKDTB35F1849680</t>
  </si>
  <si>
    <t>28.93.135.162</t>
  </si>
  <si>
    <t>djarmain12@google.co.uk</t>
  </si>
  <si>
    <t>Jarmain</t>
  </si>
  <si>
    <t>Derby</t>
  </si>
  <si>
    <t>3C3CFFJH8FT539825</t>
  </si>
  <si>
    <t>Kinkajou</t>
  </si>
  <si>
    <t>106.194.112.114</t>
  </si>
  <si>
    <t>jolczyk11@state.tx.us</t>
  </si>
  <si>
    <t>Olczyk</t>
  </si>
  <si>
    <t>Jaclin</t>
  </si>
  <si>
    <t>4T1BF1FK9EU074678</t>
  </si>
  <si>
    <t>64.157.107.112</t>
  </si>
  <si>
    <t>astaubyn10@dailymotion.com</t>
  </si>
  <si>
    <t>St. Aubyn</t>
  </si>
  <si>
    <t>Alexandrina</t>
  </si>
  <si>
    <t>WAUEKAFB5AN338266</t>
  </si>
  <si>
    <t>Godwit, hudsonian</t>
  </si>
  <si>
    <t>168.227.80.45</t>
  </si>
  <si>
    <t>apyburnz@whitehouse.gov</t>
  </si>
  <si>
    <t>Pyburn</t>
  </si>
  <si>
    <t>Averil</t>
  </si>
  <si>
    <t>JH4DC53075S891111</t>
  </si>
  <si>
    <t>African skink</t>
  </si>
  <si>
    <t>117.119.212.93</t>
  </si>
  <si>
    <t>chaybally@tripod.com</t>
  </si>
  <si>
    <t>Hayball</t>
  </si>
  <si>
    <t>Conny</t>
  </si>
  <si>
    <t>YV1940AS7D1032899</t>
  </si>
  <si>
    <t>2.48.12.49</t>
  </si>
  <si>
    <t>csedgmondx@cmu.edu</t>
  </si>
  <si>
    <t>Sedgmond</t>
  </si>
  <si>
    <t>Constantia</t>
  </si>
  <si>
    <t>JN1CV6EK2AM753702</t>
  </si>
  <si>
    <t>Springbok</t>
  </si>
  <si>
    <t>182.20.80.115</t>
  </si>
  <si>
    <t>bgolsthorpw@themeforest.net</t>
  </si>
  <si>
    <t>Golsthorp</t>
  </si>
  <si>
    <t>Berti</t>
  </si>
  <si>
    <t>1GYUCGEF0AR293534</t>
  </si>
  <si>
    <t>Loris, slender</t>
  </si>
  <si>
    <t>28.197.43.197</t>
  </si>
  <si>
    <t>cgoodinv@stumbleupon.com</t>
  </si>
  <si>
    <t>Goodin</t>
  </si>
  <si>
    <t>Cherlyn</t>
  </si>
  <si>
    <t>1FTSW3B51AE866034</t>
  </si>
  <si>
    <t>Wapiti, elk,</t>
  </si>
  <si>
    <t>184.52.148.49</t>
  </si>
  <si>
    <t>squartermainu@yahoo.com</t>
  </si>
  <si>
    <t>Quartermain</t>
  </si>
  <si>
    <t>Siana</t>
  </si>
  <si>
    <t>WBAKE3C53DE816077</t>
  </si>
  <si>
    <t>Otter, african clawless</t>
  </si>
  <si>
    <t>90.160.240.213</t>
  </si>
  <si>
    <t>jbattlestonet@soup.io</t>
  </si>
  <si>
    <t>Battlestone</t>
  </si>
  <si>
    <t>Jock</t>
  </si>
  <si>
    <t>5TDDCRFH0FS886885</t>
  </si>
  <si>
    <t>Monster, gila</t>
  </si>
  <si>
    <t>13.64.94.37</t>
  </si>
  <si>
    <t>wcollinghams@ed.gov</t>
  </si>
  <si>
    <t>Collingham</t>
  </si>
  <si>
    <t>Wally</t>
  </si>
  <si>
    <t>1FTEX1C85AF618774</t>
  </si>
  <si>
    <t>White-necked stork</t>
  </si>
  <si>
    <t>113.120.165.1</t>
  </si>
  <si>
    <t>ilevertonr@marriott.com</t>
  </si>
  <si>
    <t>Leverton</t>
  </si>
  <si>
    <t>Irena</t>
  </si>
  <si>
    <t>WAULFAFR4CA887749</t>
  </si>
  <si>
    <t>Southern brown bandicoot</t>
  </si>
  <si>
    <t>227.86.168.70</t>
  </si>
  <si>
    <t>dgiovanittiq@tinyurl.com</t>
  </si>
  <si>
    <t>Giovanitti</t>
  </si>
  <si>
    <t>Devi</t>
  </si>
  <si>
    <t>1B3BD4FB6BN364900</t>
  </si>
  <si>
    <t>Green-backed heron</t>
  </si>
  <si>
    <t>41.194.215.50</t>
  </si>
  <si>
    <t>wstaplefordp@princeton.edu</t>
  </si>
  <si>
    <t>Stapleford</t>
  </si>
  <si>
    <t>Waite</t>
  </si>
  <si>
    <t>3VWJP7AT8CM966967</t>
  </si>
  <si>
    <t>Alligator, american</t>
  </si>
  <si>
    <t>183.49.252.111</t>
  </si>
  <si>
    <t>hgalleno@issuu.com</t>
  </si>
  <si>
    <t>Gallen</t>
  </si>
  <si>
    <t>Harwilll</t>
  </si>
  <si>
    <t>JTHBE1BL4F1888258</t>
  </si>
  <si>
    <t>Spur-winged goose</t>
  </si>
  <si>
    <t>114.7.157.195</t>
  </si>
  <si>
    <t>amacenzyn@i2i.jp</t>
  </si>
  <si>
    <t>Macenzy</t>
  </si>
  <si>
    <t>Adriaens</t>
  </si>
  <si>
    <t>1G6DM577680398352</t>
  </si>
  <si>
    <t>Arctic tern</t>
  </si>
  <si>
    <t>223.113.66.96</t>
  </si>
  <si>
    <t>nleggottm@imgur.com</t>
  </si>
  <si>
    <t>Leggott</t>
  </si>
  <si>
    <t>Nora</t>
  </si>
  <si>
    <t>WAU4FBFL0AA394525</t>
  </si>
  <si>
    <t>Snake-necked turtle</t>
  </si>
  <si>
    <t>177.143.222.20</t>
  </si>
  <si>
    <t>ahimpsonl@mail.ru</t>
  </si>
  <si>
    <t>Himpson</t>
  </si>
  <si>
    <t>Arden</t>
  </si>
  <si>
    <t>WVGAV3AX3DW987825</t>
  </si>
  <si>
    <t>Tree porcupine</t>
  </si>
  <si>
    <t>68.153.102.150</t>
  </si>
  <si>
    <t>jkiddk@cloudflare.com</t>
  </si>
  <si>
    <t>Kidd</t>
  </si>
  <si>
    <t>Johannes</t>
  </si>
  <si>
    <t>WBAPK7G57BN420277</t>
  </si>
  <si>
    <t>Crane, black-crowned</t>
  </si>
  <si>
    <t>31.134.163.181</t>
  </si>
  <si>
    <t>arennebachj@patch.com</t>
  </si>
  <si>
    <t>Rennebach</t>
  </si>
  <si>
    <t>Arther</t>
  </si>
  <si>
    <t>JM1CR2W34A0943929</t>
  </si>
  <si>
    <t>Thirteen-lined squirrel</t>
  </si>
  <si>
    <t>233.128.65.208</t>
  </si>
  <si>
    <t>ktaboureli@dell.com</t>
  </si>
  <si>
    <t>Tabourel</t>
  </si>
  <si>
    <t>Kassi</t>
  </si>
  <si>
    <t>1G4GD5G30FF363965</t>
  </si>
  <si>
    <t>Green-winged macaw</t>
  </si>
  <si>
    <t>55.35.67.214</t>
  </si>
  <si>
    <t>jspurriorh@fema.gov</t>
  </si>
  <si>
    <t>Spurrior</t>
  </si>
  <si>
    <t>Johann</t>
  </si>
  <si>
    <t>SCFAD01A48G097420</t>
  </si>
  <si>
    <t>Grey phalarope</t>
  </si>
  <si>
    <t>189.199.32.47</t>
  </si>
  <si>
    <t>ldibiaggig@mysql.com</t>
  </si>
  <si>
    <t>Di Biaggi</t>
  </si>
  <si>
    <t>Letta</t>
  </si>
  <si>
    <t>2T1BU4EE6CC490060</t>
  </si>
  <si>
    <t>147.163.226.31</t>
  </si>
  <si>
    <t>dponderf@bandcamp.com</t>
  </si>
  <si>
    <t>Ponder</t>
  </si>
  <si>
    <t>Dante</t>
  </si>
  <si>
    <t>JTEBU5JR0C5957304</t>
  </si>
  <si>
    <t>76.48.129.150</t>
  </si>
  <si>
    <t>adrippse@theguardian.com</t>
  </si>
  <si>
    <t>Dripps</t>
  </si>
  <si>
    <t>Arman</t>
  </si>
  <si>
    <t>WAUNF78P38A455555</t>
  </si>
  <si>
    <t>165.227.88.240</t>
  </si>
  <si>
    <t>rpaulleyd@unblog.fr</t>
  </si>
  <si>
    <t>Paulley</t>
  </si>
  <si>
    <t>Rosalynd</t>
  </si>
  <si>
    <t>5GAKVDED4CJ398018</t>
  </si>
  <si>
    <t>Cockatoo, slender-billed</t>
  </si>
  <si>
    <t>213.101.151.232</t>
  </si>
  <si>
    <t>aordishc@merriam-webster.com</t>
  </si>
  <si>
    <t>Ordish</t>
  </si>
  <si>
    <t>Arturo</t>
  </si>
  <si>
    <t>1C3CDFCB1ED041310</t>
  </si>
  <si>
    <t>Black bear</t>
  </si>
  <si>
    <t>58.34.252.197</t>
  </si>
  <si>
    <t>wperottb@instagram.com</t>
  </si>
  <si>
    <t>Perott</t>
  </si>
  <si>
    <t>Windy</t>
  </si>
  <si>
    <t>WAUML64B52N528840</t>
  </si>
  <si>
    <t>Dove, emerald-spotted wood</t>
  </si>
  <si>
    <t>33.143.87.115</t>
  </si>
  <si>
    <t>lresuna@odnoklassniki.ru</t>
  </si>
  <si>
    <t>Resun</t>
  </si>
  <si>
    <t>Leese</t>
  </si>
  <si>
    <t>1G6AC5S36F0392512</t>
  </si>
  <si>
    <t>Darter, african</t>
  </si>
  <si>
    <t>142.210.87.79</t>
  </si>
  <si>
    <t>bmccurtin9@last.fm</t>
  </si>
  <si>
    <t>McCurtin</t>
  </si>
  <si>
    <t>Batholomew</t>
  </si>
  <si>
    <t>3N1BC1CP4CK753724</t>
  </si>
  <si>
    <t>Bunting, crested</t>
  </si>
  <si>
    <t>160.107.56.45</t>
  </si>
  <si>
    <t>dhatton8@canalblog.com</t>
  </si>
  <si>
    <t>Hatton</t>
  </si>
  <si>
    <t>Dorita</t>
  </si>
  <si>
    <t>WUAAU34239N439685</t>
  </si>
  <si>
    <t>Bonnet macaque</t>
  </si>
  <si>
    <t>86.106.217.2</t>
  </si>
  <si>
    <t>bkirkup7@ed.gov</t>
  </si>
  <si>
    <t>Kirkup</t>
  </si>
  <si>
    <t>Broddie</t>
  </si>
  <si>
    <t>WBADW7C57BE474630</t>
  </si>
  <si>
    <t>Wallaby, red-necked</t>
  </si>
  <si>
    <t>160.174.191.209</t>
  </si>
  <si>
    <t>nbiskup6@google.ca</t>
  </si>
  <si>
    <t>Biskup</t>
  </si>
  <si>
    <t>Norbie</t>
  </si>
  <si>
    <t>WAUFL44D72N076940</t>
  </si>
  <si>
    <t>Cereopsis goose</t>
  </si>
  <si>
    <t>254.150.223.70</t>
  </si>
  <si>
    <t>cclipston5@telegraph.co.uk</t>
  </si>
  <si>
    <t>Clipston</t>
  </si>
  <si>
    <t>Carleen</t>
  </si>
  <si>
    <t>WBAVM5C53FV846999</t>
  </si>
  <si>
    <t>Baboon, yellow</t>
  </si>
  <si>
    <t>127.143.74.216</t>
  </si>
  <si>
    <t>rglasby4@nature.com</t>
  </si>
  <si>
    <t>Glasby</t>
  </si>
  <si>
    <t>Rube</t>
  </si>
  <si>
    <t>JN1AZ4EHXDM835170</t>
  </si>
  <si>
    <t>Warthog</t>
  </si>
  <si>
    <t>87.86.184.148</t>
  </si>
  <si>
    <t>bjenson3@histats.com</t>
  </si>
  <si>
    <t>Jenson</t>
  </si>
  <si>
    <t>Bianca</t>
  </si>
  <si>
    <t>1G4PN5SK9C4236120</t>
  </si>
  <si>
    <t>Pygmy possum</t>
  </si>
  <si>
    <t>191.156.236.213</t>
  </si>
  <si>
    <t>brunciman2@amazon.de</t>
  </si>
  <si>
    <t>Runciman</t>
  </si>
  <si>
    <t>Berri</t>
  </si>
  <si>
    <t>WVGAK7A96AD297799</t>
  </si>
  <si>
    <t>Gazelle, thomson's</t>
  </si>
  <si>
    <t>110.119.77.66</t>
  </si>
  <si>
    <t>bsandbach1@mozilla.com</t>
  </si>
  <si>
    <t>Sandbach</t>
  </si>
  <si>
    <t>Ban</t>
  </si>
  <si>
    <t>1N4AL2AP8AN536482</t>
  </si>
  <si>
    <t>Goose, snow</t>
  </si>
  <si>
    <t>209.200.10.40</t>
  </si>
  <si>
    <t>hloadman0@edublogs.org</t>
  </si>
  <si>
    <t>Loadman</t>
  </si>
  <si>
    <t>Hercule</t>
  </si>
  <si>
    <t>car vin</t>
  </si>
  <si>
    <t>animal password</t>
  </si>
  <si>
    <t>ip_address</t>
  </si>
  <si>
    <t>gender</t>
  </si>
  <si>
    <t>email</t>
  </si>
  <si>
    <t>id</t>
  </si>
  <si>
    <t>Print layout</t>
  </si>
  <si>
    <t>Create and manipulate a print area</t>
  </si>
  <si>
    <t>Select all data and set print area.</t>
  </si>
  <si>
    <t>Use PageSetup "Print to Fit" and select 2 x 2.</t>
  </si>
  <si>
    <t>Experiment with dragging page breaks in page break preview.</t>
  </si>
  <si>
    <t>Sorting</t>
  </si>
  <si>
    <t>Year</t>
  </si>
  <si>
    <t>Month</t>
  </si>
  <si>
    <t>Day</t>
  </si>
  <si>
    <t>Ulrika</t>
  </si>
  <si>
    <t>Lapwood</t>
  </si>
  <si>
    <t>ulapwood1d@nba.com</t>
  </si>
  <si>
    <t>May</t>
  </si>
  <si>
    <t>Saturday</t>
  </si>
  <si>
    <t>Velvet</t>
  </si>
  <si>
    <t>McIndoe</t>
  </si>
  <si>
    <t>vmcindoe2@jiathis.com</t>
  </si>
  <si>
    <t>November</t>
  </si>
  <si>
    <t>Friday</t>
  </si>
  <si>
    <t>Inga</t>
  </si>
  <si>
    <t>Izaac</t>
  </si>
  <si>
    <t>iizaac1c@bloglovin.com</t>
  </si>
  <si>
    <t>April</t>
  </si>
  <si>
    <t>Tuesday</t>
  </si>
  <si>
    <t>Evania</t>
  </si>
  <si>
    <t>Juppe</t>
  </si>
  <si>
    <t>ejuppev@oracle.com</t>
  </si>
  <si>
    <t>August</t>
  </si>
  <si>
    <t>Felipa</t>
  </si>
  <si>
    <t>Whiting</t>
  </si>
  <si>
    <t>fwhitingu@free.fr</t>
  </si>
  <si>
    <t>February</t>
  </si>
  <si>
    <t>Sunday</t>
  </si>
  <si>
    <t>Leia</t>
  </si>
  <si>
    <t>Booler</t>
  </si>
  <si>
    <t>lbooler1a@nyu.edu</t>
  </si>
  <si>
    <t>June</t>
  </si>
  <si>
    <t>Wednesday</t>
  </si>
  <si>
    <t>Erminia</t>
  </si>
  <si>
    <t>Hurles</t>
  </si>
  <si>
    <t>ehurles1q@google.es</t>
  </si>
  <si>
    <t>Ines</t>
  </si>
  <si>
    <t>Dene</t>
  </si>
  <si>
    <t>idenel@webmd.com</t>
  </si>
  <si>
    <t>Monday</t>
  </si>
  <si>
    <t>Eugenia</t>
  </si>
  <si>
    <t>Skate</t>
  </si>
  <si>
    <t>eskatea@amazon.de</t>
  </si>
  <si>
    <t>Sephira</t>
  </si>
  <si>
    <t>Rizzello</t>
  </si>
  <si>
    <t>srizzello2b@cafepress.com</t>
  </si>
  <si>
    <t>Thursday</t>
  </si>
  <si>
    <t>Tiffani</t>
  </si>
  <si>
    <t>Machen</t>
  </si>
  <si>
    <t>tmachen16@zimbio.com</t>
  </si>
  <si>
    <t>September</t>
  </si>
  <si>
    <t>Ariella</t>
  </si>
  <si>
    <t>Preene</t>
  </si>
  <si>
    <t>apreenej@newyorker.com</t>
  </si>
  <si>
    <t>Madlen</t>
  </si>
  <si>
    <t>Gamage</t>
  </si>
  <si>
    <t>mgamage11@ucla.edu</t>
  </si>
  <si>
    <t>December</t>
  </si>
  <si>
    <t>Feodora</t>
  </si>
  <si>
    <t>Bresnen</t>
  </si>
  <si>
    <t>fbresnenx@4shared.com</t>
  </si>
  <si>
    <t>January</t>
  </si>
  <si>
    <t>Jania</t>
  </si>
  <si>
    <t>Hammell</t>
  </si>
  <si>
    <t>jhammell22@storify.com</t>
  </si>
  <si>
    <t>March</t>
  </si>
  <si>
    <t>Lees</t>
  </si>
  <si>
    <t>mlees2k@oakley.com</t>
  </si>
  <si>
    <t>Tricia</t>
  </si>
  <si>
    <t>Logesdale</t>
  </si>
  <si>
    <t>tlogesdaled@smh.com.au</t>
  </si>
  <si>
    <t>Lari</t>
  </si>
  <si>
    <t>Doel</t>
  </si>
  <si>
    <t>ldoel2c@imdb.com</t>
  </si>
  <si>
    <t>Opalina</t>
  </si>
  <si>
    <t>Olanda</t>
  </si>
  <si>
    <t>oolandah@alexa.com</t>
  </si>
  <si>
    <t>Moina</t>
  </si>
  <si>
    <t>Kaliszewski</t>
  </si>
  <si>
    <t>mkaliszewski2i@disqus.com</t>
  </si>
  <si>
    <t>Marga</t>
  </si>
  <si>
    <t>Accum</t>
  </si>
  <si>
    <t>maccum2g@livejournal.com</t>
  </si>
  <si>
    <t>Adriana</t>
  </si>
  <si>
    <t>Boynes</t>
  </si>
  <si>
    <t>aboynes1r@si.edu</t>
  </si>
  <si>
    <t>Datha</t>
  </si>
  <si>
    <t>Nunan</t>
  </si>
  <si>
    <t>dnunan12@ifeng.com</t>
  </si>
  <si>
    <t>Noden</t>
  </si>
  <si>
    <t>snoden28@123-reg.co.uk</t>
  </si>
  <si>
    <t>Cele</t>
  </si>
  <si>
    <t>Matsell</t>
  </si>
  <si>
    <t>cmatsello@foxnews.com</t>
  </si>
  <si>
    <t>October</t>
  </si>
  <si>
    <t>Brandie</t>
  </si>
  <si>
    <t>Joliffe</t>
  </si>
  <si>
    <t>bjoliffe1k@linkedin.com</t>
  </si>
  <si>
    <t>Zelma</t>
  </si>
  <si>
    <t>Fortesquieu</t>
  </si>
  <si>
    <t>zfortesquieuk@livejournal.com</t>
  </si>
  <si>
    <t>Mewburn</t>
  </si>
  <si>
    <t>omewburn23@macromedia.com</t>
  </si>
  <si>
    <t>Carroll</t>
  </si>
  <si>
    <t>O'Codihie</t>
  </si>
  <si>
    <t>cocodihiet@istockphoto.com</t>
  </si>
  <si>
    <t>Jobi</t>
  </si>
  <si>
    <t>Wyon</t>
  </si>
  <si>
    <t>jwyon10@gmpg.org</t>
  </si>
  <si>
    <t>Elvira</t>
  </si>
  <si>
    <t>Mawd</t>
  </si>
  <si>
    <t>emawd2o@gizmodo.com</t>
  </si>
  <si>
    <t>July</t>
  </si>
  <si>
    <t>Alisha</t>
  </si>
  <si>
    <t>Coskerry</t>
  </si>
  <si>
    <t>acoskerry2m@acquirethisname.com</t>
  </si>
  <si>
    <t>Raychel</t>
  </si>
  <si>
    <t>Berzons</t>
  </si>
  <si>
    <t>rberzons1l@ocn.ne.jp</t>
  </si>
  <si>
    <t>Glory</t>
  </si>
  <si>
    <t>Slowgrave</t>
  </si>
  <si>
    <t>gslowgrave20@technorati.com</t>
  </si>
  <si>
    <t>Mariellen</t>
  </si>
  <si>
    <t>Essery</t>
  </si>
  <si>
    <t>messery1g@tinyurl.com</t>
  </si>
  <si>
    <t>Elysia</t>
  </si>
  <si>
    <t>Torvey</t>
  </si>
  <si>
    <t>etorveyr@nationalgeographic.com</t>
  </si>
  <si>
    <t>Aloise</t>
  </si>
  <si>
    <t>Lerohan</t>
  </si>
  <si>
    <t>alerohan2a@unesco.org</t>
  </si>
  <si>
    <t>Crystal</t>
  </si>
  <si>
    <t>Smead</t>
  </si>
  <si>
    <t>csmead2r@cafepress.com</t>
  </si>
  <si>
    <t>Shela</t>
  </si>
  <si>
    <t>Ivanyutin</t>
  </si>
  <si>
    <t>sivanyutin2f@eventbrite.com</t>
  </si>
  <si>
    <t>Hilary</t>
  </si>
  <si>
    <t>Pancast</t>
  </si>
  <si>
    <t>hpancast25@nature.com</t>
  </si>
  <si>
    <t>Mufinella</t>
  </si>
  <si>
    <t>Dyke</t>
  </si>
  <si>
    <t>mdykec@oaic.gov.au</t>
  </si>
  <si>
    <t>Lynn</t>
  </si>
  <si>
    <t>Morton</t>
  </si>
  <si>
    <t>lmorton2h@shutterfly.com</t>
  </si>
  <si>
    <t>Iormina</t>
  </si>
  <si>
    <t>Keen</t>
  </si>
  <si>
    <t>ikeen2n@msu.edu</t>
  </si>
  <si>
    <t>Brittni</t>
  </si>
  <si>
    <t>Bygott</t>
  </si>
  <si>
    <t>bbygott1t@mediafire.com</t>
  </si>
  <si>
    <t>Ivie</t>
  </si>
  <si>
    <t>McCanny</t>
  </si>
  <si>
    <t>imccanny19@google.cn</t>
  </si>
  <si>
    <t>Isahella</t>
  </si>
  <si>
    <t>Glassup</t>
  </si>
  <si>
    <t>iglassup24@google.es</t>
  </si>
  <si>
    <t>Lonee</t>
  </si>
  <si>
    <t>Aujean</t>
  </si>
  <si>
    <t>laujean27@dagondesign.com</t>
  </si>
  <si>
    <t>Rosemonde</t>
  </si>
  <si>
    <t>Risen</t>
  </si>
  <si>
    <t>rrisen6@discuz.net</t>
  </si>
  <si>
    <t>Cathi</t>
  </si>
  <si>
    <t>Garrattley</t>
  </si>
  <si>
    <t>cgarrattley1v@bravesites.com</t>
  </si>
  <si>
    <t>Nanette</t>
  </si>
  <si>
    <t>Appleyard</t>
  </si>
  <si>
    <t>nappleyard5@bluehost.com</t>
  </si>
  <si>
    <t>Brear</t>
  </si>
  <si>
    <t>Sellick</t>
  </si>
  <si>
    <t>bsellick1n@salon.com</t>
  </si>
  <si>
    <t>Dorolice</t>
  </si>
  <si>
    <t>Ponnsett</t>
  </si>
  <si>
    <t>dponnsett18@exblog.jp</t>
  </si>
  <si>
    <t>Conan</t>
  </si>
  <si>
    <t>Ebanks</t>
  </si>
  <si>
    <t>cebanks2l@photobucket.com</t>
  </si>
  <si>
    <t>Crosby</t>
  </si>
  <si>
    <t>Calyton</t>
  </si>
  <si>
    <t>ccalyton14@yellowpages.com</t>
  </si>
  <si>
    <t>Traite</t>
  </si>
  <si>
    <t>ntraite1y@google.de</t>
  </si>
  <si>
    <t>Bary</t>
  </si>
  <si>
    <t>Impey</t>
  </si>
  <si>
    <t>bimpey1b@dagondesign.com</t>
  </si>
  <si>
    <t>Reinaldo</t>
  </si>
  <si>
    <t>Penrith</t>
  </si>
  <si>
    <t>rpenrithb@adobe.com</t>
  </si>
  <si>
    <t>Patton</t>
  </si>
  <si>
    <t>Soall</t>
  </si>
  <si>
    <t>psoall8@omniture.com</t>
  </si>
  <si>
    <t>Leonid</t>
  </si>
  <si>
    <t>Otto</t>
  </si>
  <si>
    <t>lotto0@com.com</t>
  </si>
  <si>
    <t>Jourdain</t>
  </si>
  <si>
    <t>Kidds</t>
  </si>
  <si>
    <t>jkiddsp@stanford.edu</t>
  </si>
  <si>
    <t>Hyman</t>
  </si>
  <si>
    <t>Klaiser</t>
  </si>
  <si>
    <t>hklaiser29@cdbaby.com</t>
  </si>
  <si>
    <t>Fulton</t>
  </si>
  <si>
    <t>Kleinhausen</t>
  </si>
  <si>
    <t>fkleinhausen1h@discovery.com</t>
  </si>
  <si>
    <t>Gavan</t>
  </si>
  <si>
    <t>Wordsley</t>
  </si>
  <si>
    <t>gwordsley3@scientificamerican.com</t>
  </si>
  <si>
    <t>Mumbeson</t>
  </si>
  <si>
    <t>gmumbesonz@privacy.gov.au</t>
  </si>
  <si>
    <t>Laurie</t>
  </si>
  <si>
    <t>Synan</t>
  </si>
  <si>
    <t>lsynang@apple.com</t>
  </si>
  <si>
    <t>Perceval</t>
  </si>
  <si>
    <t>Deverille</t>
  </si>
  <si>
    <t>pdeverille2p@mozilla.org</t>
  </si>
  <si>
    <t>Vladamir</t>
  </si>
  <si>
    <t>Vidloc</t>
  </si>
  <si>
    <t>vvidloc1m@cbc.ca</t>
  </si>
  <si>
    <t>Dev</t>
  </si>
  <si>
    <t>Kedward</t>
  </si>
  <si>
    <t>dkedwardw@ca.gov</t>
  </si>
  <si>
    <t>Tully</t>
  </si>
  <si>
    <t>Issett</t>
  </si>
  <si>
    <t>tissettn@photobucket.com</t>
  </si>
  <si>
    <t>Pavlov</t>
  </si>
  <si>
    <t>Macey</t>
  </si>
  <si>
    <t>pmacey26@yandex.ru</t>
  </si>
  <si>
    <t>Verge</t>
  </si>
  <si>
    <t>Dunderdale</t>
  </si>
  <si>
    <t>vdunderdale1i@ameblo.jp</t>
  </si>
  <si>
    <t>Kelbee</t>
  </si>
  <si>
    <t>Keal</t>
  </si>
  <si>
    <t>kkealf@columbia.edu</t>
  </si>
  <si>
    <t>Alic</t>
  </si>
  <si>
    <t>Palumbo</t>
  </si>
  <si>
    <t>apalumbo13@typepad.com</t>
  </si>
  <si>
    <t>Nil</t>
  </si>
  <si>
    <t>Cosham</t>
  </si>
  <si>
    <t>ncosham1x@dmoz.org</t>
  </si>
  <si>
    <t>Archibald</t>
  </si>
  <si>
    <t>Valeri</t>
  </si>
  <si>
    <t>avalerii@blogger.com</t>
  </si>
  <si>
    <t>Chen</t>
  </si>
  <si>
    <t>Bru</t>
  </si>
  <si>
    <t>cbru7@umich.edu</t>
  </si>
  <si>
    <t>Bertrando</t>
  </si>
  <si>
    <t>Dougherty</t>
  </si>
  <si>
    <t>bdougherty21@nifty.com</t>
  </si>
  <si>
    <t>Natale</t>
  </si>
  <si>
    <t>Benner</t>
  </si>
  <si>
    <t>nbennerm@cargocollective.com</t>
  </si>
  <si>
    <t>Sebastiano</t>
  </si>
  <si>
    <t>Iskowicz</t>
  </si>
  <si>
    <t>siskowiczq@dailymotion.com</t>
  </si>
  <si>
    <t>Gradey</t>
  </si>
  <si>
    <t>McGeoch</t>
  </si>
  <si>
    <t>gmcgeoch1j@is.gd</t>
  </si>
  <si>
    <t>Quint</t>
  </si>
  <si>
    <t>Izaks</t>
  </si>
  <si>
    <t>qizaksy@vk.com</t>
  </si>
  <si>
    <t>Tibold</t>
  </si>
  <si>
    <t>Davidovitch</t>
  </si>
  <si>
    <t>tdavidovitch9@multiply.com</t>
  </si>
  <si>
    <t>Pembroke</t>
  </si>
  <si>
    <t>Petschel</t>
  </si>
  <si>
    <t>ppetschel1f@springer.com</t>
  </si>
  <si>
    <t>Coonan</t>
  </si>
  <si>
    <t>acoonan1z@t-online.de</t>
  </si>
  <si>
    <t>Emanuel</t>
  </si>
  <si>
    <t>Tarzey</t>
  </si>
  <si>
    <t>etarzey2d@wikispaces.com</t>
  </si>
  <si>
    <t>Lincoln</t>
  </si>
  <si>
    <t>Crocroft</t>
  </si>
  <si>
    <t>lcrocroft1s@phpbb.com</t>
  </si>
  <si>
    <t>Sidney</t>
  </si>
  <si>
    <t>Hasson</t>
  </si>
  <si>
    <t>shasson1u@google.ru</t>
  </si>
  <si>
    <t>Samuel</t>
  </si>
  <si>
    <t>Shipp</t>
  </si>
  <si>
    <t>sshipp1e@ow.ly</t>
  </si>
  <si>
    <t>Irvine</t>
  </si>
  <si>
    <t>Falla</t>
  </si>
  <si>
    <t>ifalla4@reddit.com</t>
  </si>
  <si>
    <t>Aldridge</t>
  </si>
  <si>
    <t>Macrow</t>
  </si>
  <si>
    <t>amacrow1@cmu.edu</t>
  </si>
  <si>
    <t>Jaimie</t>
  </si>
  <si>
    <t>Feldmark</t>
  </si>
  <si>
    <t>jfeldmarke@fda.gov</t>
  </si>
  <si>
    <t>Germayne</t>
  </si>
  <si>
    <t>Corradi</t>
  </si>
  <si>
    <t>gcorradi2q@baidu.com</t>
  </si>
  <si>
    <t>Taite</t>
  </si>
  <si>
    <t>Manby</t>
  </si>
  <si>
    <t>tmanby15@home.pl</t>
  </si>
  <si>
    <t>Winny</t>
  </si>
  <si>
    <t>Leadley</t>
  </si>
  <si>
    <t>wleadley17@arstechnica.com</t>
  </si>
  <si>
    <t>Pail</t>
  </si>
  <si>
    <t>Ullyatt</t>
  </si>
  <si>
    <t>pullyatt2e@plala.or.jp</t>
  </si>
  <si>
    <t>Hadleigh</t>
  </si>
  <si>
    <t>Willoughley</t>
  </si>
  <si>
    <t>hwilloughley2j@mozilla.org</t>
  </si>
  <si>
    <t>Michel</t>
  </si>
  <si>
    <t>Colegate</t>
  </si>
  <si>
    <t>mcolegate1w@ameblo.jp</t>
  </si>
  <si>
    <t>Jayme</t>
  </si>
  <si>
    <t>Calderbank</t>
  </si>
  <si>
    <t>jcalderbank1p@weather.com</t>
  </si>
  <si>
    <t>Emelen</t>
  </si>
  <si>
    <t>Summerlie</t>
  </si>
  <si>
    <t>esummerlies@shinystat.com</t>
  </si>
  <si>
    <t>Darill</t>
  </si>
  <si>
    <t>Juggins</t>
  </si>
  <si>
    <t>djuggins1o@eventbrite.com</t>
  </si>
  <si>
    <t>Using the keyboard shortcut keys shown:-</t>
  </si>
  <si>
    <t>a. sort each column in ascending and descending orders</t>
  </si>
  <si>
    <t>b. use custom sort on months and days and compare to not using</t>
  </si>
  <si>
    <t xml:space="preserve">    custom sort</t>
  </si>
  <si>
    <t>Filter</t>
  </si>
  <si>
    <t>Using keyboard shortcut, practice turning filter on and off.</t>
  </si>
  <si>
    <t>Filter Toggle</t>
  </si>
  <si>
    <t>Filter on last name by chosen color.</t>
  </si>
  <si>
    <t>Experiment using ? and * wildcards in a text filter.</t>
  </si>
  <si>
    <t>Filter for all first names containing ie .</t>
  </si>
  <si>
    <t>In "First Name" note the differce between typing in "el" and "el*" .</t>
  </si>
  <si>
    <t>243.247.120.217</t>
  </si>
  <si>
    <t>562-68-8097</t>
  </si>
  <si>
    <t>82.134.217.131</t>
  </si>
  <si>
    <t>562-78-7735</t>
  </si>
  <si>
    <t>4.114.178.161</t>
  </si>
  <si>
    <t>273-65-1646</t>
  </si>
  <si>
    <t>196.160.79.150</t>
  </si>
  <si>
    <t>840-37-2977</t>
  </si>
  <si>
    <t>36.0.81.42</t>
  </si>
  <si>
    <t>628-68-2928</t>
  </si>
  <si>
    <t>95.254.253.198</t>
  </si>
  <si>
    <t>764-91-0674</t>
  </si>
  <si>
    <t>118.223.134.59</t>
  </si>
  <si>
    <t>415-14-5937</t>
  </si>
  <si>
    <t>254.82.9.51</t>
  </si>
  <si>
    <t>648-68-3976</t>
  </si>
  <si>
    <t>142.52.219.128</t>
  </si>
  <si>
    <t>212-51-5688</t>
  </si>
  <si>
    <t>54.182.52.190</t>
  </si>
  <si>
    <t>240-16-0124</t>
  </si>
  <si>
    <t>157.199.134.157</t>
  </si>
  <si>
    <t>184-41-9203</t>
  </si>
  <si>
    <t>15.165.90.25</t>
  </si>
  <si>
    <t>716-04-4241</t>
  </si>
  <si>
    <t>66.66.89.171</t>
  </si>
  <si>
    <t>524-97-2164</t>
  </si>
  <si>
    <t>90.80.255.183</t>
  </si>
  <si>
    <t>742-29-7617</t>
  </si>
  <si>
    <t>106.33.78.64</t>
  </si>
  <si>
    <t>150-13-1704</t>
  </si>
  <si>
    <t>128.124.180.202</t>
  </si>
  <si>
    <t>714-05-7668</t>
  </si>
  <si>
    <t>42.165.75.124</t>
  </si>
  <si>
    <t>419-79-2302</t>
  </si>
  <si>
    <t>194.191.3.49</t>
  </si>
  <si>
    <t>702-99-2320</t>
  </si>
  <si>
    <t>45.57.132.23</t>
  </si>
  <si>
    <t>132-99-6162</t>
  </si>
  <si>
    <t>198.224.55.255</t>
  </si>
  <si>
    <t>479-87-1314</t>
  </si>
  <si>
    <t>46.23.98.119</t>
  </si>
  <si>
    <t>318-43-3351</t>
  </si>
  <si>
    <t>200.80.49.192</t>
  </si>
  <si>
    <t>530-22-7929</t>
  </si>
  <si>
    <t>103.104.48.120</t>
  </si>
  <si>
    <t>443-20-8660</t>
  </si>
  <si>
    <t>244.46.175.179</t>
  </si>
  <si>
    <t>297-57-0193</t>
  </si>
  <si>
    <t>0.107.128.239</t>
  </si>
  <si>
    <t>157-32-6881</t>
  </si>
  <si>
    <t>215.152.133.140</t>
  </si>
  <si>
    <t>297-87-0812</t>
  </si>
  <si>
    <t>20.24.222.226</t>
  </si>
  <si>
    <t>298-39-5448</t>
  </si>
  <si>
    <t>4.172.4.16</t>
  </si>
  <si>
    <t>337-11-9378</t>
  </si>
  <si>
    <t>0.209.34.108</t>
  </si>
  <si>
    <t>766-51-4614</t>
  </si>
  <si>
    <t>17.240.166.100</t>
  </si>
  <si>
    <t>824-82-8468</t>
  </si>
  <si>
    <t>92.243.10.77</t>
  </si>
  <si>
    <t>306-62-7332</t>
  </si>
  <si>
    <t>130.162.89.31</t>
  </si>
  <si>
    <t>791-05-4847</t>
  </si>
  <si>
    <t>86.43.240.157</t>
  </si>
  <si>
    <t>388-26-3447</t>
  </si>
  <si>
    <t>93.42.58.199</t>
  </si>
  <si>
    <t>890-87-7254</t>
  </si>
  <si>
    <t>159.45.231.185</t>
  </si>
  <si>
    <t>356-35-5514</t>
  </si>
  <si>
    <t>26.119.103.210</t>
  </si>
  <si>
    <t>534-14-6347</t>
  </si>
  <si>
    <t>2.91.96.116</t>
  </si>
  <si>
    <t>393-71-2514</t>
  </si>
  <si>
    <t>94.85.243.49</t>
  </si>
  <si>
    <t>355-99-6891</t>
  </si>
  <si>
    <t>172.55.116.236</t>
  </si>
  <si>
    <t>685-37-9621</t>
  </si>
  <si>
    <t>29.64.184.237</t>
  </si>
  <si>
    <t>743-46-5702</t>
  </si>
  <si>
    <t>151.70.107.187</t>
  </si>
  <si>
    <t>847-67-1669</t>
  </si>
  <si>
    <t>77.89.136.117</t>
  </si>
  <si>
    <t>171-41-4968</t>
  </si>
  <si>
    <t>59.161.249.70</t>
  </si>
  <si>
    <t>411-41-2530</t>
  </si>
  <si>
    <t>21.158.21.68</t>
  </si>
  <si>
    <t>550-56-4062</t>
  </si>
  <si>
    <t>91.185.89.65</t>
  </si>
  <si>
    <t>332-25-0355</t>
  </si>
  <si>
    <t>152.72.102.195</t>
  </si>
  <si>
    <t>356-72-6894</t>
  </si>
  <si>
    <t>139.40.139.244</t>
  </si>
  <si>
    <t>257-83-3339</t>
  </si>
  <si>
    <t>72.219.29.135</t>
  </si>
  <si>
    <t>485-17-7498</t>
  </si>
  <si>
    <t>232.156.198.233</t>
  </si>
  <si>
    <t>733-78-6965</t>
  </si>
  <si>
    <t>103.82.13.220</t>
  </si>
  <si>
    <t>819-07-6512</t>
  </si>
  <si>
    <t>37.221.103.45</t>
  </si>
  <si>
    <t>517-98-7588</t>
  </si>
  <si>
    <t>134.86.91.49</t>
  </si>
  <si>
    <t>361-08-6468</t>
  </si>
  <si>
    <t>17.122.84.219</t>
  </si>
  <si>
    <t>604-47-8522</t>
  </si>
  <si>
    <t>203.194.61.247</t>
  </si>
  <si>
    <t>222-02-0907</t>
  </si>
  <si>
    <t>151.115.231.179</t>
  </si>
  <si>
    <t>563-10-6622</t>
  </si>
  <si>
    <t>68.44.104.20</t>
  </si>
  <si>
    <t>832-64-9117</t>
  </si>
  <si>
    <t>99.32.99.217</t>
  </si>
  <si>
    <t>367-11-9792</t>
  </si>
  <si>
    <t>130.23.90.222</t>
  </si>
  <si>
    <t>684-10-9332</t>
  </si>
  <si>
    <t>94.241.192.59</t>
  </si>
  <si>
    <t>754-86-3711</t>
  </si>
  <si>
    <t>153.159.176.223</t>
  </si>
  <si>
    <t>238-40-4981</t>
  </si>
  <si>
    <t>161.16.141.180</t>
  </si>
  <si>
    <t>509-99-0602</t>
  </si>
  <si>
    <t>253.183.46.27</t>
  </si>
  <si>
    <t>103-62-9413</t>
  </si>
  <si>
    <t>109.170.224.24</t>
  </si>
  <si>
    <t>657-98-9222</t>
  </si>
  <si>
    <t>6.215.31.133</t>
  </si>
  <si>
    <t>516-70-8035</t>
  </si>
  <si>
    <t>181.102.88.84</t>
  </si>
  <si>
    <t>609-54-1505</t>
  </si>
  <si>
    <t>151.245.51.199</t>
  </si>
  <si>
    <t>255-04-4000</t>
  </si>
  <si>
    <t>248.209.247.21</t>
  </si>
  <si>
    <t>259-07-4956</t>
  </si>
  <si>
    <t>193.177.26.205</t>
  </si>
  <si>
    <t>540-98-5197</t>
  </si>
  <si>
    <t>92.235.243.71</t>
  </si>
  <si>
    <t>826-18-9727</t>
  </si>
  <si>
    <t>46.223.128.208</t>
  </si>
  <si>
    <t>842-62-8530</t>
  </si>
  <si>
    <t>218.178.99.213</t>
  </si>
  <si>
    <t>449-24-6949</t>
  </si>
  <si>
    <t>21.72.76.95</t>
  </si>
  <si>
    <t>719-01-9793</t>
  </si>
  <si>
    <t>13.20.139.21</t>
  </si>
  <si>
    <t>512-61-9146</t>
  </si>
  <si>
    <t>159.164.187.170</t>
  </si>
  <si>
    <t>709-13-9281</t>
  </si>
  <si>
    <t>73.178.36.95</t>
  </si>
  <si>
    <t>753-82-8180</t>
  </si>
  <si>
    <t>232.42.95.58</t>
  </si>
  <si>
    <t>350-81-5319</t>
  </si>
  <si>
    <t>142.241.76.125</t>
  </si>
  <si>
    <t>816-81-7081</t>
  </si>
  <si>
    <t>85.171.197.8</t>
  </si>
  <si>
    <t>351-02-3078</t>
  </si>
  <si>
    <t>158.174.121.246</t>
  </si>
  <si>
    <t>387-77-1419</t>
  </si>
  <si>
    <t>244.11.107.79</t>
  </si>
  <si>
    <t>659-73-5150</t>
  </si>
  <si>
    <t>120.176.178.86</t>
  </si>
  <si>
    <t>301-32-4900</t>
  </si>
  <si>
    <t>223.117.32.250</t>
  </si>
  <si>
    <t>665-80-7540</t>
  </si>
  <si>
    <t>155.182.213.202</t>
  </si>
  <si>
    <t>367-24-4921</t>
  </si>
  <si>
    <t>66.11.157.188</t>
  </si>
  <si>
    <t>888-89-5404</t>
  </si>
  <si>
    <t>160.241.172.71</t>
  </si>
  <si>
    <t>811-48-8606</t>
  </si>
  <si>
    <t>18.50.188.99</t>
  </si>
  <si>
    <t>819-06-9734</t>
  </si>
  <si>
    <t>16.34.164.82</t>
  </si>
  <si>
    <t>761-48-5614</t>
  </si>
  <si>
    <t>196.111.105.118</t>
  </si>
  <si>
    <t>350-92-9253</t>
  </si>
  <si>
    <t>143.45.209.1</t>
  </si>
  <si>
    <t>106-14-0149</t>
  </si>
  <si>
    <t>26.199.89.254</t>
  </si>
  <si>
    <t>860-46-1503</t>
  </si>
  <si>
    <t>211.25.227.223</t>
  </si>
  <si>
    <t>286-92-8602</t>
  </si>
  <si>
    <t>171.70.93.250</t>
  </si>
  <si>
    <t>714-50-5841</t>
  </si>
  <si>
    <t>49.164.10.244</t>
  </si>
  <si>
    <t>306-79-6352</t>
  </si>
  <si>
    <t>251.240.246.90</t>
  </si>
  <si>
    <t>803-46-0327</t>
  </si>
  <si>
    <t>106.11.185.184</t>
  </si>
  <si>
    <t>811-50-3261</t>
  </si>
  <si>
    <t>76.168.75.164</t>
  </si>
  <si>
    <t>762-35-8817</t>
  </si>
  <si>
    <t>218.199.136.203</t>
  </si>
  <si>
    <t>605-31-7994</t>
  </si>
  <si>
    <t>54.35.154.161</t>
  </si>
  <si>
    <t>120-78-6596</t>
  </si>
  <si>
    <t>125.39.75.115</t>
  </si>
  <si>
    <t>127-71-5214</t>
  </si>
  <si>
    <t>20.231.137.146</t>
  </si>
  <si>
    <t>375-97-0838</t>
  </si>
  <si>
    <t>207.187.194.13</t>
  </si>
  <si>
    <t>620-02-0507</t>
  </si>
  <si>
    <t>184.0.174.220</t>
  </si>
  <si>
    <t>823-58-2608</t>
  </si>
  <si>
    <t>55.33.236.230</t>
  </si>
  <si>
    <t>559-62-9090</t>
  </si>
  <si>
    <t>114.207.180.32</t>
  </si>
  <si>
    <t>744-56-4694</t>
  </si>
  <si>
    <t>117.232.105.40</t>
  </si>
  <si>
    <t>802-29-0986</t>
  </si>
  <si>
    <t>224.241.138.160</t>
  </si>
  <si>
    <t>605-31-7781</t>
  </si>
  <si>
    <t>169.52.244.99</t>
  </si>
  <si>
    <t>193-42-4417</t>
  </si>
  <si>
    <t>100.25.200.155</t>
  </si>
  <si>
    <t>702-50-6564</t>
  </si>
  <si>
    <t>142.199.175.154</t>
  </si>
  <si>
    <t>284-40-5658</t>
  </si>
  <si>
    <t>135.231.29.94</t>
  </si>
  <si>
    <t>183-07-1431</t>
  </si>
  <si>
    <t>14.35.222.96</t>
  </si>
  <si>
    <t>427-64-5677</t>
  </si>
  <si>
    <t>134.90.129.95</t>
  </si>
  <si>
    <t>700-92-1785</t>
  </si>
  <si>
    <t>78.203.151.16</t>
  </si>
  <si>
    <t>572-14-3690</t>
  </si>
  <si>
    <t>89.207.170.245</t>
  </si>
  <si>
    <t>731-77-0229</t>
  </si>
  <si>
    <t>67.148.98.245</t>
  </si>
  <si>
    <t>575-71-1318</t>
  </si>
  <si>
    <t>2.15.110.201</t>
  </si>
  <si>
    <t>244-20-3250</t>
  </si>
  <si>
    <t>74.80.238.29</t>
  </si>
  <si>
    <t>707-80-4686</t>
  </si>
  <si>
    <t>234.85.175.208</t>
  </si>
  <si>
    <t>391-09-1562</t>
  </si>
  <si>
    <t>114.239.155.220</t>
  </si>
  <si>
    <t>476-80-4352</t>
  </si>
  <si>
    <t>224.175.41.4</t>
  </si>
  <si>
    <t>308-35-7393</t>
  </si>
  <si>
    <t>139.76.238.215</t>
  </si>
  <si>
    <t>309-12-1607</t>
  </si>
  <si>
    <t>146.242.140.7</t>
  </si>
  <si>
    <t>442-12-4514</t>
  </si>
  <si>
    <t>55.1.180.234</t>
  </si>
  <si>
    <t>548-35-5765</t>
  </si>
  <si>
    <t>189.28.121.221</t>
  </si>
  <si>
    <t>657-02-2395</t>
  </si>
  <si>
    <t>126.192.11.164</t>
  </si>
  <si>
    <t>728-03-8596</t>
  </si>
  <si>
    <t>178.150.147.22</t>
  </si>
  <si>
    <t>516-70-2621</t>
  </si>
  <si>
    <t>221.193.233.139</t>
  </si>
  <si>
    <t>113-22-2224</t>
  </si>
  <si>
    <t>202.190.21.190</t>
  </si>
  <si>
    <t>294-91-9619</t>
  </si>
  <si>
    <t>179.68.52.203</t>
  </si>
  <si>
    <t>626-62-4194</t>
  </si>
  <si>
    <t>64.226.90.208</t>
  </si>
  <si>
    <t>114-96-1217</t>
  </si>
  <si>
    <t>49.185.244.191</t>
  </si>
  <si>
    <t>588-04-8923</t>
  </si>
  <si>
    <t>61.138.153.255</t>
  </si>
  <si>
    <t>509-91-1384</t>
  </si>
  <si>
    <t>203.75.153.108</t>
  </si>
  <si>
    <t>213-32-9697</t>
  </si>
  <si>
    <t>210.31.183.176</t>
  </si>
  <si>
    <t>753-67-4021</t>
  </si>
  <si>
    <t>47.27.217.223</t>
  </si>
  <si>
    <t>743-12-5316</t>
  </si>
  <si>
    <t>88.217.33.89</t>
  </si>
  <si>
    <t>325-48-1840</t>
  </si>
  <si>
    <t>20.84.79.96</t>
  </si>
  <si>
    <t>834-46-4348</t>
  </si>
  <si>
    <t>107.21.111.179</t>
  </si>
  <si>
    <t>685-57-8120</t>
  </si>
  <si>
    <t>109.27.13.225</t>
  </si>
  <si>
    <t>151-51-2137</t>
  </si>
  <si>
    <t>20.220.107.208</t>
  </si>
  <si>
    <t>309-14-1875</t>
  </si>
  <si>
    <t>108.216.151.13</t>
  </si>
  <si>
    <t>804-68-1888</t>
  </si>
  <si>
    <t>251.164.57.126</t>
  </si>
  <si>
    <t>480-55-5572</t>
  </si>
  <si>
    <t>114.44.219.227</t>
  </si>
  <si>
    <t>556-64-3061</t>
  </si>
  <si>
    <t>13.11.107.234</t>
  </si>
  <si>
    <t>713-11-7761</t>
  </si>
  <si>
    <t>66.248.131.111</t>
  </si>
  <si>
    <t>578-27-4988</t>
  </si>
  <si>
    <t>4.24.102.251</t>
  </si>
  <si>
    <t>881-78-5046</t>
  </si>
  <si>
    <t>167.133.29.229</t>
  </si>
  <si>
    <t>613-43-4822</t>
  </si>
  <si>
    <t>221.184.2.230</t>
  </si>
  <si>
    <t>725-21-8031</t>
  </si>
  <si>
    <t>240.170.158.177</t>
  </si>
  <si>
    <t>119-82-7916</t>
  </si>
  <si>
    <t>47.118.201.103</t>
  </si>
  <si>
    <t>796-83-2649</t>
  </si>
  <si>
    <t>255.255.155.56</t>
  </si>
  <si>
    <t>767-36-0008</t>
  </si>
  <si>
    <t>159.21.33.183</t>
  </si>
  <si>
    <t>577-21-5055</t>
  </si>
  <si>
    <t>223.177.54.97</t>
  </si>
  <si>
    <t>376-34-6875</t>
  </si>
  <si>
    <t>88.18.145.251</t>
  </si>
  <si>
    <t>278-79-8978</t>
  </si>
  <si>
    <t>239.86.234.87</t>
  </si>
  <si>
    <t>573-83-8149</t>
  </si>
  <si>
    <t>54.178.185.206</t>
  </si>
  <si>
    <t>356-48-4064</t>
  </si>
  <si>
    <t>35.197.82.216</t>
  </si>
  <si>
    <t>775-94-4064</t>
  </si>
  <si>
    <t>67.41.235.53</t>
  </si>
  <si>
    <t>244-59-4745</t>
  </si>
  <si>
    <t>1.145.0.203</t>
  </si>
  <si>
    <t>458-14-7112</t>
  </si>
  <si>
    <t>232.48.247.132</t>
  </si>
  <si>
    <t>527-56-8289</t>
  </si>
  <si>
    <t>225.149.129.160</t>
  </si>
  <si>
    <t>166-99-8006</t>
  </si>
  <si>
    <t>82.149.4.241</t>
  </si>
  <si>
    <t>513-20-2133</t>
  </si>
  <si>
    <t>95.14.17.209</t>
  </si>
  <si>
    <t>228-12-7182</t>
  </si>
  <si>
    <t>132.121.232.24</t>
  </si>
  <si>
    <t>281-09-1542</t>
  </si>
  <si>
    <t>69.44.39.42</t>
  </si>
  <si>
    <t>493-15-7549</t>
  </si>
  <si>
    <t>135.9.74.153</t>
  </si>
  <si>
    <t>441-18-6477</t>
  </si>
  <si>
    <t>221.151.215.194</t>
  </si>
  <si>
    <t>491-07-4351</t>
  </si>
  <si>
    <t>73.206.122.21</t>
  </si>
  <si>
    <t>604-03-1069</t>
  </si>
  <si>
    <t>242.72.50.27</t>
  </si>
  <si>
    <t>288-88-0215</t>
  </si>
  <si>
    <t>248.23.226.217</t>
  </si>
  <si>
    <t>210-75-3765</t>
  </si>
  <si>
    <t>21.165.125.40</t>
  </si>
  <si>
    <t>559-46-5431</t>
  </si>
  <si>
    <t>127.61.43.150</t>
  </si>
  <si>
    <t>867-05-4489</t>
  </si>
  <si>
    <t>108.131.13.252</t>
  </si>
  <si>
    <t>284-05-0039</t>
  </si>
  <si>
    <t>90.8.98.34</t>
  </si>
  <si>
    <t>210-70-3210</t>
  </si>
  <si>
    <t>1.102.112.198</t>
  </si>
  <si>
    <t>491-37-8263</t>
  </si>
  <si>
    <t>17.107.184.59</t>
  </si>
  <si>
    <t>155-48-6489</t>
  </si>
  <si>
    <t>19.232.62.113</t>
  </si>
  <si>
    <t>170-80-9699</t>
  </si>
  <si>
    <t>146.229.74.8</t>
  </si>
  <si>
    <t>213-65-3335</t>
  </si>
  <si>
    <t>139.149.187.245</t>
  </si>
  <si>
    <t>857-40-9382</t>
  </si>
  <si>
    <t>201.98.176.83</t>
  </si>
  <si>
    <t>354-30-6397</t>
  </si>
  <si>
    <t>30.196.159.137</t>
  </si>
  <si>
    <t>555-02-7440</t>
  </si>
  <si>
    <t>165.63.110.116</t>
  </si>
  <si>
    <t>623-47-2771</t>
  </si>
  <si>
    <t>217.183.71.70</t>
  </si>
  <si>
    <t>647-03-7860</t>
  </si>
  <si>
    <t>163.9.60.225</t>
  </si>
  <si>
    <t>821-21-9473</t>
  </si>
  <si>
    <t>168.43.54.145</t>
  </si>
  <si>
    <t>633-42-0960</t>
  </si>
  <si>
    <t>167.98.31.89</t>
  </si>
  <si>
    <t>809-23-8981</t>
  </si>
  <si>
    <t>196.4.158.228</t>
  </si>
  <si>
    <t>789-40-2644</t>
  </si>
  <si>
    <t>53.96.39.146</t>
  </si>
  <si>
    <t>420-66-0249</t>
  </si>
  <si>
    <t>167.225.212.173</t>
  </si>
  <si>
    <t>452-19-9339</t>
  </si>
  <si>
    <t>14.223.88.223</t>
  </si>
  <si>
    <t>631-18-7899</t>
  </si>
  <si>
    <t>55.78.68.160</t>
  </si>
  <si>
    <t>131-81-4082</t>
  </si>
  <si>
    <t>234.236.180.72</t>
  </si>
  <si>
    <t>498-62-7880</t>
  </si>
  <si>
    <t>154.98.35.126</t>
  </si>
  <si>
    <t>490-68-1618</t>
  </si>
  <si>
    <t>48.124.230.207</t>
  </si>
  <si>
    <t>620-27-2028</t>
  </si>
  <si>
    <t>220.144.230.171</t>
  </si>
  <si>
    <t>802-40-3368</t>
  </si>
  <si>
    <t>152.195.61.54</t>
  </si>
  <si>
    <t>228-06-7017</t>
  </si>
  <si>
    <t>205.185.140.208</t>
  </si>
  <si>
    <t>496-38-1539</t>
  </si>
  <si>
    <t>102.74.131.243</t>
  </si>
  <si>
    <t>177-14-2639</t>
  </si>
  <si>
    <t>208.53.83.57</t>
  </si>
  <si>
    <t>269-65-0103</t>
  </si>
  <si>
    <t>72.208.113.88</t>
  </si>
  <si>
    <t>138-47-2588</t>
  </si>
  <si>
    <t>202.81.16.185</t>
  </si>
  <si>
    <t>735-29-0621</t>
  </si>
  <si>
    <t>156.78.230.246</t>
  </si>
  <si>
    <t>555-84-6977</t>
  </si>
  <si>
    <t>4.235.63.209</t>
  </si>
  <si>
    <t>476-80-8475</t>
  </si>
  <si>
    <t>228.244.145.105</t>
  </si>
  <si>
    <t>624-75-7497</t>
  </si>
  <si>
    <t>168.35.46.195</t>
  </si>
  <si>
    <t>137-37-8170</t>
  </si>
  <si>
    <t>6.156.122.107</t>
  </si>
  <si>
    <t>272-38-2302</t>
  </si>
  <si>
    <t>143.100.251.49</t>
  </si>
  <si>
    <t>386-49-8578</t>
  </si>
  <si>
    <t>176.218.63.88</t>
  </si>
  <si>
    <t>843-56-3117</t>
  </si>
  <si>
    <t>21.252.248.209</t>
  </si>
  <si>
    <t>108-53-2622</t>
  </si>
  <si>
    <t>74.169.243.102</t>
  </si>
  <si>
    <t>333-84-7631</t>
  </si>
  <si>
    <t>89.183.223.229</t>
  </si>
  <si>
    <t>707-53-7851</t>
  </si>
  <si>
    <t>194.174.173.197</t>
  </si>
  <si>
    <t>572-17-5029</t>
  </si>
  <si>
    <t>93.234.171.175</t>
  </si>
  <si>
    <t>645-92-2872</t>
  </si>
  <si>
    <t>139.40.232.51</t>
  </si>
  <si>
    <t>336-56-8057</t>
  </si>
  <si>
    <t>227.43.62.156</t>
  </si>
  <si>
    <t>303-65-1591</t>
  </si>
  <si>
    <t>182.171.129.102</t>
  </si>
  <si>
    <t>480-79-3453</t>
  </si>
  <si>
    <t>183.15.27.238</t>
  </si>
  <si>
    <t>158-33-4074</t>
  </si>
  <si>
    <t>82.141.195.168</t>
  </si>
  <si>
    <t>385-98-2709</t>
  </si>
  <si>
    <t>222.53.159.46</t>
  </si>
  <si>
    <t>183-97-8898</t>
  </si>
  <si>
    <t>80.239.244.78</t>
  </si>
  <si>
    <t>653-73-2251</t>
  </si>
  <si>
    <t>62.245.153.140</t>
  </si>
  <si>
    <t>898-80-8676</t>
  </si>
  <si>
    <t>197.73.56.216</t>
  </si>
  <si>
    <t>770-95-0740</t>
  </si>
  <si>
    <t>184.162.27.60</t>
  </si>
  <si>
    <t>186-70-0652</t>
  </si>
  <si>
    <t>249.83.97.50</t>
  </si>
  <si>
    <t>825-74-0308</t>
  </si>
  <si>
    <t>218.10.1.233</t>
  </si>
  <si>
    <t>130-28-1207</t>
  </si>
  <si>
    <t>145.158.81.141</t>
  </si>
  <si>
    <t>463-10-5425</t>
  </si>
  <si>
    <t>24.74.102.46</t>
  </si>
  <si>
    <t>399-64-6493</t>
  </si>
  <si>
    <t>3.185.67.255</t>
  </si>
  <si>
    <t>134-53-1408</t>
  </si>
  <si>
    <t>219.55.127.77</t>
  </si>
  <si>
    <t>136-81-9150</t>
  </si>
  <si>
    <t>146.93.227.62</t>
  </si>
  <si>
    <t>393-07-4393</t>
  </si>
  <si>
    <t>6.170.228.146</t>
  </si>
  <si>
    <t>713-84-6665</t>
  </si>
  <si>
    <t>19.48.29.163</t>
  </si>
  <si>
    <t>542-61-4043</t>
  </si>
  <si>
    <t>0.12.93.204</t>
  </si>
  <si>
    <t>248-17-2719</t>
  </si>
  <si>
    <t>146.56.87.42</t>
  </si>
  <si>
    <t>382-23-9980</t>
  </si>
  <si>
    <t>111.178.44.106</t>
  </si>
  <si>
    <t>344-21-9102</t>
  </si>
  <si>
    <t>106.130.126.230</t>
  </si>
  <si>
    <t>569-77-6921</t>
  </si>
  <si>
    <t>203.143.48.92</t>
  </si>
  <si>
    <t>747-87-7254</t>
  </si>
  <si>
    <t>8.133.89.117</t>
  </si>
  <si>
    <t>739-27-8820</t>
  </si>
  <si>
    <t>16.155.183.208</t>
  </si>
  <si>
    <t>691-93-1825</t>
  </si>
  <si>
    <t>129.196.128.183</t>
  </si>
  <si>
    <t>461-63-0154</t>
  </si>
  <si>
    <t>160.166.198.158</t>
  </si>
  <si>
    <t>816-17-3382</t>
  </si>
  <si>
    <t>183.107.194.51</t>
  </si>
  <si>
    <t>701-51-2952</t>
  </si>
  <si>
    <t>84.183.105.144</t>
  </si>
  <si>
    <t>795-63-4820</t>
  </si>
  <si>
    <t>66.55.154.8</t>
  </si>
  <si>
    <t>858-03-4356</t>
  </si>
  <si>
    <t>235.89.4.116</t>
  </si>
  <si>
    <t>824-61-9053</t>
  </si>
  <si>
    <t>165.243.149.190</t>
  </si>
  <si>
    <t>157-72-1112</t>
  </si>
  <si>
    <t>66.88.165.75</t>
  </si>
  <si>
    <t>250-52-0600</t>
  </si>
  <si>
    <t>141.34.91.164</t>
  </si>
  <si>
    <t>161-49-9062</t>
  </si>
  <si>
    <t>198.128.158.16</t>
  </si>
  <si>
    <t>591-28-6255</t>
  </si>
  <si>
    <t>91.6.113.147</t>
  </si>
  <si>
    <t>408-84-9500</t>
  </si>
  <si>
    <t>49.178.70.214</t>
  </si>
  <si>
    <t>804-83-1755</t>
  </si>
  <si>
    <t>237.184.167.165</t>
  </si>
  <si>
    <t>186-60-6453</t>
  </si>
  <si>
    <t>207.9.255.195</t>
  </si>
  <si>
    <t>339-42-7446</t>
  </si>
  <si>
    <t>39.178.23.17</t>
  </si>
  <si>
    <t>409-50-6811</t>
  </si>
  <si>
    <t>204.178.223.116</t>
  </si>
  <si>
    <t>806-52-5918</t>
  </si>
  <si>
    <t>22.192.222.66</t>
  </si>
  <si>
    <t>107-02-7860</t>
  </si>
  <si>
    <t>160.191.23.232</t>
  </si>
  <si>
    <t>180-36-6046</t>
  </si>
  <si>
    <t>109.49.140.252</t>
  </si>
  <si>
    <t>254-92-3351</t>
  </si>
  <si>
    <t>68.180.153.67</t>
  </si>
  <si>
    <t>796-07-8321</t>
  </si>
  <si>
    <t>123.164.198.158</t>
  </si>
  <si>
    <t>683-92-7830</t>
  </si>
  <si>
    <t>69.250.206.26</t>
  </si>
  <si>
    <t>818-34-8836</t>
  </si>
  <si>
    <t>113.223.206.16</t>
  </si>
  <si>
    <t>854-39-1047</t>
  </si>
  <si>
    <t>184.94.221.245</t>
  </si>
  <si>
    <t>787-80-5738</t>
  </si>
  <si>
    <t>69.223.123.177</t>
  </si>
  <si>
    <t>792-09-3847</t>
  </si>
  <si>
    <t>180.89.103.48</t>
  </si>
  <si>
    <t>417-20-6597</t>
  </si>
  <si>
    <t>34.214.50.164</t>
  </si>
  <si>
    <t>521-26-7451</t>
  </si>
  <si>
    <t>243.206.80.0</t>
  </si>
  <si>
    <t>732-85-1437</t>
  </si>
  <si>
    <t>89.11.148.48</t>
  </si>
  <si>
    <t>680-67-2350</t>
  </si>
  <si>
    <t>97.205.129.45</t>
  </si>
  <si>
    <t>826-82-4209</t>
  </si>
  <si>
    <t>75.147.168.80</t>
  </si>
  <si>
    <t>839-56-2963</t>
  </si>
  <si>
    <t>195.207.67.98</t>
  </si>
  <si>
    <t>858-59-1085</t>
  </si>
  <si>
    <t>248.117.24.202</t>
  </si>
  <si>
    <t>744-30-4694</t>
  </si>
  <si>
    <t>239.129.245.32</t>
  </si>
  <si>
    <t>560-72-1724</t>
  </si>
  <si>
    <t>171.6.163.241</t>
  </si>
  <si>
    <t>500-77-0340</t>
  </si>
  <si>
    <t>59.137.89.201</t>
  </si>
  <si>
    <t>186-22-6561</t>
  </si>
  <si>
    <t>111.193.21.196</t>
  </si>
  <si>
    <t>401-30-9408</t>
  </si>
  <si>
    <t>236.231.205.43</t>
  </si>
  <si>
    <t>482-40-9483</t>
  </si>
  <si>
    <t>7.59.48.76</t>
  </si>
  <si>
    <t>799-19-2108</t>
  </si>
  <si>
    <t>17.149.30.187</t>
  </si>
  <si>
    <t>377-65-0713</t>
  </si>
  <si>
    <t>240.108.146.66</t>
  </si>
  <si>
    <t>294-43-8387</t>
  </si>
  <si>
    <t>113.222.73.15</t>
  </si>
  <si>
    <t>354-97-4123</t>
  </si>
  <si>
    <t>244.97.253.21</t>
  </si>
  <si>
    <t>532-28-0175</t>
  </si>
  <si>
    <t>0.217.58.198</t>
  </si>
  <si>
    <t>259-05-8381</t>
  </si>
  <si>
    <t>90.160.145.61</t>
  </si>
  <si>
    <t>296-19-4325</t>
  </si>
  <si>
    <t>235.201.85.242</t>
  </si>
  <si>
    <t>524-64-9228</t>
  </si>
  <si>
    <t>83.74.156.60</t>
  </si>
  <si>
    <t>581-78-6004</t>
  </si>
  <si>
    <t>113.188.176.157</t>
  </si>
  <si>
    <t>541-82-9614</t>
  </si>
  <si>
    <t>139.191.110.158</t>
  </si>
  <si>
    <t>162-78-0593</t>
  </si>
  <si>
    <t>114.155.87.165</t>
  </si>
  <si>
    <t>279-14-2259</t>
  </si>
  <si>
    <t>187.184.223.77</t>
  </si>
  <si>
    <t>169-21-3063</t>
  </si>
  <si>
    <t>44.214.133.164</t>
  </si>
  <si>
    <t>695-42-7267</t>
  </si>
  <si>
    <t>148.206.63.21</t>
  </si>
  <si>
    <t>203-13-9959</t>
  </si>
  <si>
    <t>189.213.36.251</t>
  </si>
  <si>
    <t>287-26-4292</t>
  </si>
  <si>
    <t>27.12.16.108</t>
  </si>
  <si>
    <t>250-01-9395</t>
  </si>
  <si>
    <t>145.17.26.143</t>
  </si>
  <si>
    <t>876-71-7722</t>
  </si>
  <si>
    <t>230.238.248.180</t>
  </si>
  <si>
    <t>325-76-9207</t>
  </si>
  <si>
    <t>107.226.84.5</t>
  </si>
  <si>
    <t>241-13-1030</t>
  </si>
  <si>
    <t>27.174.194.97</t>
  </si>
  <si>
    <t>298-04-5659</t>
  </si>
  <si>
    <t>45.179.86.146</t>
  </si>
  <si>
    <t>555-70-6663</t>
  </si>
  <si>
    <t>146.121.198.83</t>
  </si>
  <si>
    <t>764-43-1306</t>
  </si>
  <si>
    <t>80.0.106.206</t>
  </si>
  <si>
    <t>495-32-7363</t>
  </si>
  <si>
    <t>165.183.26.105</t>
  </si>
  <si>
    <t>789-63-8494</t>
  </si>
  <si>
    <t>191.183.20.238</t>
  </si>
  <si>
    <t>785-98-6351</t>
  </si>
  <si>
    <t>245.163.231.108</t>
  </si>
  <si>
    <t>829-82-7015</t>
  </si>
  <si>
    <t>143.241.16.147</t>
  </si>
  <si>
    <t>781-66-6388</t>
  </si>
  <si>
    <t>183.120.217.125</t>
  </si>
  <si>
    <t>888-87-6688</t>
  </si>
  <si>
    <t>29.104.6.136</t>
  </si>
  <si>
    <t>647-11-3048</t>
  </si>
  <si>
    <t>165.70.37.205</t>
  </si>
  <si>
    <t>873-45-8920</t>
  </si>
  <si>
    <t>146.16.56.188</t>
  </si>
  <si>
    <t>546-78-2865</t>
  </si>
  <si>
    <t>136.163.166.52</t>
  </si>
  <si>
    <t>884-99-3477</t>
  </si>
  <si>
    <t>232.92.88.112</t>
  </si>
  <si>
    <t>174-73-2861</t>
  </si>
  <si>
    <t>115.189.17.143</t>
  </si>
  <si>
    <t>898-36-0312</t>
  </si>
  <si>
    <t>17.156.82.34</t>
  </si>
  <si>
    <t>412-08-7416</t>
  </si>
  <si>
    <t>188.179.88.202</t>
  </si>
  <si>
    <t>838-85-0030</t>
  </si>
  <si>
    <t>30.199.11.229</t>
  </si>
  <si>
    <t>688-39-5071</t>
  </si>
  <si>
    <t>83.60.162.139</t>
  </si>
  <si>
    <t>501-16-3822</t>
  </si>
  <si>
    <t>179.68.238.188</t>
  </si>
  <si>
    <t>265-94-2052</t>
  </si>
  <si>
    <t>206.4.244.23</t>
  </si>
  <si>
    <t>213-42-1638</t>
  </si>
  <si>
    <t>10.228.10.9</t>
  </si>
  <si>
    <t>606-17-9821</t>
  </si>
  <si>
    <t>202.190.183.75</t>
  </si>
  <si>
    <t>543-96-5117</t>
  </si>
  <si>
    <t>209.151.166.130</t>
  </si>
  <si>
    <t>224-32-6972</t>
  </si>
  <si>
    <t>124.165.224.201</t>
  </si>
  <si>
    <t>698-26-9978</t>
  </si>
  <si>
    <t>38.180.45.163</t>
  </si>
  <si>
    <t>426-47-8522</t>
  </si>
  <si>
    <t>162.49.244.200</t>
  </si>
  <si>
    <t>750-68-4454</t>
  </si>
  <si>
    <t>53.245.135.221</t>
  </si>
  <si>
    <t>763-31-2184</t>
  </si>
  <si>
    <t>111.151.69.125</t>
  </si>
  <si>
    <t>160-78-8175</t>
  </si>
  <si>
    <t>118.33.167.197</t>
  </si>
  <si>
    <t>435-11-4060</t>
  </si>
  <si>
    <t>193.219.56.225</t>
  </si>
  <si>
    <t>845-63-1916</t>
  </si>
  <si>
    <t>28.91.230.151</t>
  </si>
  <si>
    <t>841-43-9956</t>
  </si>
  <si>
    <t>43.167.243.221</t>
  </si>
  <si>
    <t>445-61-4204</t>
  </si>
  <si>
    <t>57.231.115.199</t>
  </si>
  <si>
    <t>613-26-7480</t>
  </si>
  <si>
    <t>79.253.16.29</t>
  </si>
  <si>
    <t>261-87-6321</t>
  </si>
  <si>
    <t>99.179.157.83</t>
  </si>
  <si>
    <t>870-57-7436</t>
  </si>
  <si>
    <t>2.119.226.78</t>
  </si>
  <si>
    <t>269-34-6400</t>
  </si>
  <si>
    <t>57.199.41.107</t>
  </si>
  <si>
    <t>893-89-8289</t>
  </si>
  <si>
    <t>36.246.211.187</t>
  </si>
  <si>
    <t>809-18-1740</t>
  </si>
  <si>
    <t>196.230.139.62</t>
  </si>
  <si>
    <t>688-40-0809</t>
  </si>
  <si>
    <t>70.169.213.150</t>
  </si>
  <si>
    <t>507-83-6761</t>
  </si>
  <si>
    <t>85.32.218.213</t>
  </si>
  <si>
    <t>656-95-9120</t>
  </si>
  <si>
    <t>80.24.29.21</t>
  </si>
  <si>
    <t>750-22-6776</t>
  </si>
  <si>
    <t>131.210.226.68</t>
  </si>
  <si>
    <t>682-66-7547</t>
  </si>
  <si>
    <t>164.245.39.0</t>
  </si>
  <si>
    <t>393-82-5969</t>
  </si>
  <si>
    <t>8.39.45.203</t>
  </si>
  <si>
    <t>614-33-5049</t>
  </si>
  <si>
    <t>167.234.172.84</t>
  </si>
  <si>
    <t>346-98-0461</t>
  </si>
  <si>
    <t>201.123.137.35</t>
  </si>
  <si>
    <t>532-13-7100</t>
  </si>
  <si>
    <t>70.67.155.106</t>
  </si>
  <si>
    <t>178-16-3081</t>
  </si>
  <si>
    <t>37.80.41.175</t>
  </si>
  <si>
    <t>339-08-6372</t>
  </si>
  <si>
    <t>22.187.195.226</t>
  </si>
  <si>
    <t>592-59-5819</t>
  </si>
  <si>
    <t>10.61.61.88</t>
  </si>
  <si>
    <t>872-03-7046</t>
  </si>
  <si>
    <t>105.11.153.43</t>
  </si>
  <si>
    <t>368-50-2411</t>
  </si>
  <si>
    <t>29.25.4.64</t>
  </si>
  <si>
    <t>654-45-1694</t>
  </si>
  <si>
    <t>78.237.197.95</t>
  </si>
  <si>
    <t>847-40-4807</t>
  </si>
  <si>
    <t>246.220.249.207</t>
  </si>
  <si>
    <t>213-67-6289</t>
  </si>
  <si>
    <t>146.227.105.31</t>
  </si>
  <si>
    <t>492-67-4992</t>
  </si>
  <si>
    <t>65.34.18.117</t>
  </si>
  <si>
    <t>316-19-3648</t>
  </si>
  <si>
    <t>28.101.87.196</t>
  </si>
  <si>
    <t>732-85-5650</t>
  </si>
  <si>
    <t>228.68.245.144</t>
  </si>
  <si>
    <t>112-06-3010</t>
  </si>
  <si>
    <t>191.163.144.75</t>
  </si>
  <si>
    <t>792-27-2649</t>
  </si>
  <si>
    <t>12.229.96.238</t>
  </si>
  <si>
    <t>726-13-3874</t>
  </si>
  <si>
    <t>8.36.139.151</t>
  </si>
  <si>
    <t>101-78-3720</t>
  </si>
  <si>
    <t>68.121.149.176</t>
  </si>
  <si>
    <t>433-25-6759</t>
  </si>
  <si>
    <t>195.23.125.210</t>
  </si>
  <si>
    <t>132-75-9036</t>
  </si>
  <si>
    <t>39.166.153.16</t>
  </si>
  <si>
    <t>560-03-3817</t>
  </si>
  <si>
    <t>132.65.202.250</t>
  </si>
  <si>
    <t>252-06-6107</t>
  </si>
  <si>
    <t>84.177.155.14</t>
  </si>
  <si>
    <t>774-58-3964</t>
  </si>
  <si>
    <t>135.17.96.186</t>
  </si>
  <si>
    <t>285-17-0760</t>
  </si>
  <si>
    <t>207.111.138.40</t>
  </si>
  <si>
    <t>359-63-8801</t>
  </si>
  <si>
    <t>53.5.25.106</t>
  </si>
  <si>
    <t>331-59-6344</t>
  </si>
  <si>
    <t>121.110.73.244</t>
  </si>
  <si>
    <t>720-09-8324</t>
  </si>
  <si>
    <t>199.156.224.210</t>
  </si>
  <si>
    <t>621-88-9606</t>
  </si>
  <si>
    <t>106.122.143.251</t>
  </si>
  <si>
    <t>258-19-9738</t>
  </si>
  <si>
    <t>132.238.114.46</t>
  </si>
  <si>
    <t>702-76-2565</t>
  </si>
  <si>
    <t>188.127.56.30</t>
  </si>
  <si>
    <t>240-49-8673</t>
  </si>
  <si>
    <t>187.202.247.32</t>
  </si>
  <si>
    <t>765-10-0819</t>
  </si>
  <si>
    <t>88.210.24.162</t>
  </si>
  <si>
    <t>714-33-2774</t>
  </si>
  <si>
    <t>254.189.187.47</t>
  </si>
  <si>
    <t>824-19-2406</t>
  </si>
  <si>
    <t>186.254.84.82</t>
  </si>
  <si>
    <t>171-63-4542</t>
  </si>
  <si>
    <t>229.209.59.34</t>
  </si>
  <si>
    <t>770-90-4855</t>
  </si>
  <si>
    <t>27.204.140.90</t>
  </si>
  <si>
    <t>406-94-1194</t>
  </si>
  <si>
    <t>60.58.145.178</t>
  </si>
  <si>
    <t>177-02-8230</t>
  </si>
  <si>
    <t>188.78.50.138</t>
  </si>
  <si>
    <t>556-90-0826</t>
  </si>
  <si>
    <t>219.42.248.64</t>
  </si>
  <si>
    <t>102-53-6019</t>
  </si>
  <si>
    <t>215.121.132.192</t>
  </si>
  <si>
    <t>169-26-6150</t>
  </si>
  <si>
    <t>209.108.123.153</t>
  </si>
  <si>
    <t>720-92-1687</t>
  </si>
  <si>
    <t>130.135.216.62</t>
  </si>
  <si>
    <t>704-46-0549</t>
  </si>
  <si>
    <t>133.185.201.144</t>
  </si>
  <si>
    <t>427-05-1334</t>
  </si>
  <si>
    <t>206.10.166.110</t>
  </si>
  <si>
    <t>311-30-6153</t>
  </si>
  <si>
    <t>164.90.97.47</t>
  </si>
  <si>
    <t>679-04-4907</t>
  </si>
  <si>
    <t>180.126.224.151</t>
  </si>
  <si>
    <t>535-91-8847</t>
  </si>
  <si>
    <t>120.170.12.41</t>
  </si>
  <si>
    <t>708-74-4569</t>
  </si>
  <si>
    <t>37.25.60.86</t>
  </si>
  <si>
    <t>269-23-3744</t>
  </si>
  <si>
    <t>139.76.248.142</t>
  </si>
  <si>
    <t>840-58-5589</t>
  </si>
  <si>
    <t>87.106.74.192</t>
  </si>
  <si>
    <t>816-92-4143</t>
  </si>
  <si>
    <t>247.226.219.11</t>
  </si>
  <si>
    <t>573-81-7109</t>
  </si>
  <si>
    <t>129.151.193.79</t>
  </si>
  <si>
    <t>280-39-6518</t>
  </si>
  <si>
    <t>35.229.238.106</t>
  </si>
  <si>
    <t>281-96-5349</t>
  </si>
  <si>
    <t>44.151.37.108</t>
  </si>
  <si>
    <t>779-23-9409</t>
  </si>
  <si>
    <t>197.153.248.34</t>
  </si>
  <si>
    <t>588-43-6553</t>
  </si>
  <si>
    <t>31.134.38.92</t>
  </si>
  <si>
    <t>762-37-6472</t>
  </si>
  <si>
    <t>236.159.167.15</t>
  </si>
  <si>
    <t>495-89-8138</t>
  </si>
  <si>
    <t>143.222.104.168</t>
  </si>
  <si>
    <t>203-47-0915</t>
  </si>
  <si>
    <t>37.21.144.243</t>
  </si>
  <si>
    <t>363-04-4188</t>
  </si>
  <si>
    <t>95.27.55.82</t>
  </si>
  <si>
    <t>508-28-6311</t>
  </si>
  <si>
    <t>41.80.62.183</t>
  </si>
  <si>
    <t>611-41-6506</t>
  </si>
  <si>
    <t>47.139.72.125</t>
  </si>
  <si>
    <t>604-56-3535</t>
  </si>
  <si>
    <t>111.12.252.194</t>
  </si>
  <si>
    <t>486-56-6576</t>
  </si>
  <si>
    <t>189.62.129.127</t>
  </si>
  <si>
    <t>475-26-5468</t>
  </si>
  <si>
    <t>113.156.206.145</t>
  </si>
  <si>
    <t>664-15-6700</t>
  </si>
  <si>
    <t>86.174.206.238</t>
  </si>
  <si>
    <t>749-40-4570</t>
  </si>
  <si>
    <t>233.154.66.249</t>
  </si>
  <si>
    <t>601-51-7227</t>
  </si>
  <si>
    <t>116.40.134.151</t>
  </si>
  <si>
    <t>382-28-7768</t>
  </si>
  <si>
    <t>201.253.186.253</t>
  </si>
  <si>
    <t>770-50-4659</t>
  </si>
  <si>
    <t>169.170.77.147</t>
  </si>
  <si>
    <t>327-48-5288</t>
  </si>
  <si>
    <t>25.219.108.171</t>
  </si>
  <si>
    <t>623-72-0546</t>
  </si>
  <si>
    <t>77.181.98.126</t>
  </si>
  <si>
    <t>533-02-6105</t>
  </si>
  <si>
    <t>123.57.215.35</t>
  </si>
  <si>
    <t>440-94-1182</t>
  </si>
  <si>
    <t>30.210.219.153</t>
  </si>
  <si>
    <t>416-90-1388</t>
  </si>
  <si>
    <t>54.203.235.98</t>
  </si>
  <si>
    <t>590-98-3254</t>
  </si>
  <si>
    <t>15.190.80.239</t>
  </si>
  <si>
    <t>259-53-8806</t>
  </si>
  <si>
    <t>252.84.62.64</t>
  </si>
  <si>
    <t>270-18-7997</t>
  </si>
  <si>
    <t>175.105.229.104</t>
  </si>
  <si>
    <t>383-07-9682</t>
  </si>
  <si>
    <t>207.73.46.18</t>
  </si>
  <si>
    <t>829-29-2871</t>
  </si>
  <si>
    <t>30.207.138.168</t>
  </si>
  <si>
    <t>697-02-8922</t>
  </si>
  <si>
    <t>152.255.64.66</t>
  </si>
  <si>
    <t>519-27-9507</t>
  </si>
  <si>
    <t>36.200.133.160</t>
  </si>
  <si>
    <t>594-63-4752</t>
  </si>
  <si>
    <t>33.221.12.79</t>
  </si>
  <si>
    <t>773-57-1746</t>
  </si>
  <si>
    <t>183.61.110.223</t>
  </si>
  <si>
    <t>819-74-0462</t>
  </si>
  <si>
    <t>31.14.190.187</t>
  </si>
  <si>
    <t>853-89-7048</t>
  </si>
  <si>
    <t>246.142.43.206</t>
  </si>
  <si>
    <t>534-75-4800</t>
  </si>
  <si>
    <t>204.134.145.230</t>
  </si>
  <si>
    <t>105-04-9440</t>
  </si>
  <si>
    <t>245.219.43.205</t>
  </si>
  <si>
    <t>490-05-8479</t>
  </si>
  <si>
    <t>88.134.159.71</t>
  </si>
  <si>
    <t>111-69-3136</t>
  </si>
  <si>
    <t>87.82.69.15</t>
  </si>
  <si>
    <t>233-51-5201</t>
  </si>
  <si>
    <t>23.253.130.183</t>
  </si>
  <si>
    <t>243-42-9533</t>
  </si>
  <si>
    <t>88.90.172.129</t>
  </si>
  <si>
    <t>495-86-0665</t>
  </si>
  <si>
    <t>138.145.147.7</t>
  </si>
  <si>
    <t>879-05-7597</t>
  </si>
  <si>
    <t>198.250.44.200</t>
  </si>
  <si>
    <t>553-57-7949</t>
  </si>
  <si>
    <t>25.155.27.101</t>
  </si>
  <si>
    <t>463-71-2020</t>
  </si>
  <si>
    <t>2.26.100.61</t>
  </si>
  <si>
    <t>523-63-9283</t>
  </si>
  <si>
    <t>193.225.173.110</t>
  </si>
  <si>
    <t>167-53-9418</t>
  </si>
  <si>
    <t>159.249.10.171</t>
  </si>
  <si>
    <t>737-81-9988</t>
  </si>
  <si>
    <t>34.144.243.145</t>
  </si>
  <si>
    <t>865-63-5377</t>
  </si>
  <si>
    <t>148.127.68.238</t>
  </si>
  <si>
    <t>433-28-9149</t>
  </si>
  <si>
    <t>92.175.225.251</t>
  </si>
  <si>
    <t>315-71-2913</t>
  </si>
  <si>
    <t>33.82.208.24</t>
  </si>
  <si>
    <t>376-83-1238</t>
  </si>
  <si>
    <t>122.10.126.251</t>
  </si>
  <si>
    <t>520-19-7662</t>
  </si>
  <si>
    <t>147.182.48.22</t>
  </si>
  <si>
    <t>616-16-6077</t>
  </si>
  <si>
    <t>66.96.30.57</t>
  </si>
  <si>
    <t>752-63-8821</t>
  </si>
  <si>
    <t>212.56.66.72</t>
  </si>
  <si>
    <t>719-48-8910</t>
  </si>
  <si>
    <t>61.84.173.220</t>
  </si>
  <si>
    <t>641-36-8672</t>
  </si>
  <si>
    <t>211.142.121.142</t>
  </si>
  <si>
    <t>280-38-7361</t>
  </si>
  <si>
    <t>5.13.118.49</t>
  </si>
  <si>
    <t>487-60-8575</t>
  </si>
  <si>
    <t>207.111.29.204</t>
  </si>
  <si>
    <t>220-59-9013</t>
  </si>
  <si>
    <t>168.243.174.115</t>
  </si>
  <si>
    <t>350-38-4182</t>
  </si>
  <si>
    <t>115.138.136.216</t>
  </si>
  <si>
    <t>695-46-0226</t>
  </si>
  <si>
    <t>18.43.254.220</t>
  </si>
  <si>
    <t>442-28-5832</t>
  </si>
  <si>
    <t>113.91.247.105</t>
  </si>
  <si>
    <t>684-30-4367</t>
  </si>
  <si>
    <t>232.68.200.20</t>
  </si>
  <si>
    <t>520-58-5526</t>
  </si>
  <si>
    <t>94.88.129.214</t>
  </si>
  <si>
    <t>354-32-9104</t>
  </si>
  <si>
    <t>139.104.224.98</t>
  </si>
  <si>
    <t>260-20-0657</t>
  </si>
  <si>
    <t>176.180.229.76</t>
  </si>
  <si>
    <t>167-40-8945</t>
  </si>
  <si>
    <t>237.169.16.23</t>
  </si>
  <si>
    <t>470-39-1976</t>
  </si>
  <si>
    <t>196.154.9.115</t>
  </si>
  <si>
    <t>884-09-0336</t>
  </si>
  <si>
    <t>208.200.76.76</t>
  </si>
  <si>
    <t>348-82-1628</t>
  </si>
  <si>
    <t>233.100.3.255</t>
  </si>
  <si>
    <t>810-79-9649</t>
  </si>
  <si>
    <t>226.181.122.192</t>
  </si>
  <si>
    <t>783-68-0947</t>
  </si>
  <si>
    <t>192.157.254.203</t>
  </si>
  <si>
    <t>723-35-8992</t>
  </si>
  <si>
    <t>96.218.216.56</t>
  </si>
  <si>
    <t>668-16-2161</t>
  </si>
  <si>
    <t>19.89.94.148</t>
  </si>
  <si>
    <t>773-42-9509</t>
  </si>
  <si>
    <t>215.39.7.26</t>
  </si>
  <si>
    <t>370-92-2777</t>
  </si>
  <si>
    <t>85.208.247.179</t>
  </si>
  <si>
    <t>767-87-3193</t>
  </si>
  <si>
    <t>210.29.103.134</t>
  </si>
  <si>
    <t>563-87-6382</t>
  </si>
  <si>
    <t>147.218.19.165</t>
  </si>
  <si>
    <t>674-16-1761</t>
  </si>
  <si>
    <t>9.78.215.152</t>
  </si>
  <si>
    <t>690-18-6321</t>
  </si>
  <si>
    <t>15.52.80.217</t>
  </si>
  <si>
    <t>261-61-5692</t>
  </si>
  <si>
    <t>33.118.37.4</t>
  </si>
  <si>
    <t>736-40-3634</t>
  </si>
  <si>
    <t>49.233.183.11</t>
  </si>
  <si>
    <t>263-03-9969</t>
  </si>
  <si>
    <t>53.188.255.252</t>
  </si>
  <si>
    <t>616-33-5645</t>
  </si>
  <si>
    <t>51.253.184.244</t>
  </si>
  <si>
    <t>189-85-0495</t>
  </si>
  <si>
    <t>12.125.220.26</t>
  </si>
  <si>
    <t>233-77-5813</t>
  </si>
  <si>
    <t>193.239.52.211</t>
  </si>
  <si>
    <t>101-58-7003</t>
  </si>
  <si>
    <t>226.197.111.72</t>
  </si>
  <si>
    <t>785-61-4127</t>
  </si>
  <si>
    <t>244.124.94.222</t>
  </si>
  <si>
    <t>278-30-9516</t>
  </si>
  <si>
    <t>192.62.173.81</t>
  </si>
  <si>
    <t>878-49-8274</t>
  </si>
  <si>
    <t>248.183.161.167</t>
  </si>
  <si>
    <t>649-86-0342</t>
  </si>
  <si>
    <t>142.125.216.16</t>
  </si>
  <si>
    <t>703-28-4582</t>
  </si>
  <si>
    <t>97.158.129.7</t>
  </si>
  <si>
    <t>579-22-2503</t>
  </si>
  <si>
    <t>157.102.146.233</t>
  </si>
  <si>
    <t>650-79-8863</t>
  </si>
  <si>
    <t>15.4.78.92</t>
  </si>
  <si>
    <t>590-54-8459</t>
  </si>
  <si>
    <t>158.218.67.83</t>
  </si>
  <si>
    <t>562-06-7235</t>
  </si>
  <si>
    <t>116.23.131.186</t>
  </si>
  <si>
    <t>710-07-8616</t>
  </si>
  <si>
    <t>22.100.90.182</t>
  </si>
  <si>
    <t>599-49-8876</t>
  </si>
  <si>
    <t>162.90.31.252</t>
  </si>
  <si>
    <t>476-58-9961</t>
  </si>
  <si>
    <t>215.39.18.228</t>
  </si>
  <si>
    <t>541-32-1747</t>
  </si>
  <si>
    <t>255.167.4.114</t>
  </si>
  <si>
    <t>361-94-3440</t>
  </si>
  <si>
    <t>234.205.74.219</t>
  </si>
  <si>
    <t>344-02-0451</t>
  </si>
  <si>
    <t>176.34.41.75</t>
  </si>
  <si>
    <t>683-31-9530</t>
  </si>
  <si>
    <t>142.181.63.122</t>
  </si>
  <si>
    <t>779-33-2050</t>
  </si>
  <si>
    <t>123.146.168.6</t>
  </si>
  <si>
    <t>879-78-1556</t>
  </si>
  <si>
    <t>95.151.43.213</t>
  </si>
  <si>
    <t>723-72-3446</t>
  </si>
  <si>
    <t>201.148.197.184</t>
  </si>
  <si>
    <t>510-37-1647</t>
  </si>
  <si>
    <t>253.207.99.167</t>
  </si>
  <si>
    <t>613-65-0258</t>
  </si>
  <si>
    <t>216.155.100.113</t>
  </si>
  <si>
    <t>374-50-9590</t>
  </si>
  <si>
    <t>243.187.157.74</t>
  </si>
  <si>
    <t>456-09-5623</t>
  </si>
  <si>
    <t>228.83.53.237</t>
  </si>
  <si>
    <t>811-45-3137</t>
  </si>
  <si>
    <t>94.191.33.216</t>
  </si>
  <si>
    <t>871-01-2450</t>
  </si>
  <si>
    <t>132.9.241.12</t>
  </si>
  <si>
    <t>263-86-0729</t>
  </si>
  <si>
    <t>218.162.122.75</t>
  </si>
  <si>
    <t>605-57-7412</t>
  </si>
  <si>
    <t>198.37.215.122</t>
  </si>
  <si>
    <t>298-27-2396</t>
  </si>
  <si>
    <t>89.123.181.11</t>
  </si>
  <si>
    <t>508-04-7903</t>
  </si>
  <si>
    <t>255.158.182.214</t>
  </si>
  <si>
    <t>851-61-8049</t>
  </si>
  <si>
    <t>155.147.189.136</t>
  </si>
  <si>
    <t>252-51-1844</t>
  </si>
  <si>
    <t>97.3.199.25</t>
  </si>
  <si>
    <t>287-93-3699</t>
  </si>
  <si>
    <t>9.101.130.171</t>
  </si>
  <si>
    <t>861-64-3810</t>
  </si>
  <si>
    <t>65.142.126.6</t>
  </si>
  <si>
    <t>276-73-4699</t>
  </si>
  <si>
    <t>136.163.24.170</t>
  </si>
  <si>
    <t>694-64-8560</t>
  </si>
  <si>
    <t>71.149.175.139</t>
  </si>
  <si>
    <t>744-81-6748</t>
  </si>
  <si>
    <t>196.128.92.132</t>
  </si>
  <si>
    <t>174-57-3156</t>
  </si>
  <si>
    <t>109.96.151.19</t>
  </si>
  <si>
    <t>805-04-5487</t>
  </si>
  <si>
    <t>143.47.73.192</t>
  </si>
  <si>
    <t>376-61-8092</t>
  </si>
  <si>
    <t>193.187.37.60</t>
  </si>
  <si>
    <t>395-81-0462</t>
  </si>
  <si>
    <t>56.180.124.118</t>
  </si>
  <si>
    <t>792-58-1538</t>
  </si>
  <si>
    <t>202.184.194.213</t>
  </si>
  <si>
    <t>568-74-2807</t>
  </si>
  <si>
    <t>219.91.85.69</t>
  </si>
  <si>
    <t>893-64-1813</t>
  </si>
  <si>
    <t>74.30.142.54</t>
  </si>
  <si>
    <t>477-41-7796</t>
  </si>
  <si>
    <t>122.210.11.176</t>
  </si>
  <si>
    <t>382-04-4617</t>
  </si>
  <si>
    <t>45.40.106.210</t>
  </si>
  <si>
    <t>308-31-5591</t>
  </si>
  <si>
    <t>218.182.205.243</t>
  </si>
  <si>
    <t>811-93-9051</t>
  </si>
  <si>
    <t>87.131.145.57</t>
  </si>
  <si>
    <t>435-21-3649</t>
  </si>
  <si>
    <t>240.133.98.79</t>
  </si>
  <si>
    <t>647-46-2282</t>
  </si>
  <si>
    <t>152.234.57.159</t>
  </si>
  <si>
    <t>209-69-4067</t>
  </si>
  <si>
    <t>17.9.60.62</t>
  </si>
  <si>
    <t>228-51-4891</t>
  </si>
  <si>
    <t>175.174.217.5</t>
  </si>
  <si>
    <t>612-93-2323</t>
  </si>
  <si>
    <t>219.102.207.139</t>
  </si>
  <si>
    <t>625-32-8169</t>
  </si>
  <si>
    <t>254.72.216.42</t>
  </si>
  <si>
    <t>206-44-5984</t>
  </si>
  <si>
    <t>170.69.99.77</t>
  </si>
  <si>
    <t>491-12-7343</t>
  </si>
  <si>
    <t>74.214.160.248</t>
  </si>
  <si>
    <t>499-87-3781</t>
  </si>
  <si>
    <t>119.83.211.40</t>
  </si>
  <si>
    <t>838-01-3091</t>
  </si>
  <si>
    <t>131.117.169.213</t>
  </si>
  <si>
    <t>270-45-4590</t>
  </si>
  <si>
    <t>124.159.140.119</t>
  </si>
  <si>
    <t>833-57-9827</t>
  </si>
  <si>
    <t>178.80.119.178</t>
  </si>
  <si>
    <t>385-10-9793</t>
  </si>
  <si>
    <t>232.24.192.22</t>
  </si>
  <si>
    <t>595-50-0799</t>
  </si>
  <si>
    <t>176.115.2.90</t>
  </si>
  <si>
    <t>877-75-2938</t>
  </si>
  <si>
    <t>71.50.205.95</t>
  </si>
  <si>
    <t>375-04-1925</t>
  </si>
  <si>
    <t>75.193.194.202</t>
  </si>
  <si>
    <t>369-67-7603</t>
  </si>
  <si>
    <t>113.184.154.145</t>
  </si>
  <si>
    <t>626-77-4897</t>
  </si>
  <si>
    <t>226.13.212.90</t>
  </si>
  <si>
    <t>156-71-1099</t>
  </si>
  <si>
    <t>92.124.159.123</t>
  </si>
  <si>
    <t>505-22-1328</t>
  </si>
  <si>
    <t>184.62.202.145</t>
  </si>
  <si>
    <t>810-90-9027</t>
  </si>
  <si>
    <t>127.57.217.49</t>
  </si>
  <si>
    <t>640-21-2689</t>
  </si>
  <si>
    <t>121.1.230.114</t>
  </si>
  <si>
    <t>611-73-3058</t>
  </si>
  <si>
    <t>133.102.42.121</t>
  </si>
  <si>
    <t>863-50-9316</t>
  </si>
  <si>
    <t>210.247.51.14</t>
  </si>
  <si>
    <t>403-19-5655</t>
  </si>
  <si>
    <t>248.152.134.31</t>
  </si>
  <si>
    <t>693-83-9267</t>
  </si>
  <si>
    <t>226.45.16.159</t>
  </si>
  <si>
    <t>112-40-9862</t>
  </si>
  <si>
    <t>86.49.120.78</t>
  </si>
  <si>
    <t>327-56-2921</t>
  </si>
  <si>
    <t>7.60.5.146</t>
  </si>
  <si>
    <t>399-27-0793</t>
  </si>
  <si>
    <t>126.37.168.51</t>
  </si>
  <si>
    <t>378-37-8378</t>
  </si>
  <si>
    <t>148.132.33.28</t>
  </si>
  <si>
    <t>685-62-2812</t>
  </si>
  <si>
    <t>70.82.78.0</t>
  </si>
  <si>
    <t>450-26-2187</t>
  </si>
  <si>
    <t>182.231.116.20</t>
  </si>
  <si>
    <t>307-14-3412</t>
  </si>
  <si>
    <t>43.152.75.212</t>
  </si>
  <si>
    <t>138-46-1504</t>
  </si>
  <si>
    <t>247.179.13.66</t>
  </si>
  <si>
    <t>417-24-4769</t>
  </si>
  <si>
    <t>76.6.92.77</t>
  </si>
  <si>
    <t>631-73-2219</t>
  </si>
  <si>
    <t>70.116.23.132</t>
  </si>
  <si>
    <t>816-81-2135</t>
  </si>
  <si>
    <t>15.192.55.43</t>
  </si>
  <si>
    <t>188-33-7895</t>
  </si>
  <si>
    <t>52.57.110.118</t>
  </si>
  <si>
    <t>658-69-5259</t>
  </si>
  <si>
    <t>24.35.56.120</t>
  </si>
  <si>
    <t>490-54-9898</t>
  </si>
  <si>
    <t>176.112.39.177</t>
  </si>
  <si>
    <t>667-52-9767</t>
  </si>
  <si>
    <t>155.41.54.205</t>
  </si>
  <si>
    <t>515-49-7801</t>
  </si>
  <si>
    <t>201.90.173.25</t>
  </si>
  <si>
    <t>838-96-6147</t>
  </si>
  <si>
    <t>158.36.174.207</t>
  </si>
  <si>
    <t>698-20-5332</t>
  </si>
  <si>
    <t>161.73.216.248</t>
  </si>
  <si>
    <t>887-99-8745</t>
  </si>
  <si>
    <t>82.144.135.75</t>
  </si>
  <si>
    <t>815-65-2037</t>
  </si>
  <si>
    <t>81.48.219.199</t>
  </si>
  <si>
    <t>727-23-2457</t>
  </si>
  <si>
    <t>20.229.43.97</t>
  </si>
  <si>
    <t>308-18-6920</t>
  </si>
  <si>
    <t>67.223.105.181</t>
  </si>
  <si>
    <t>842-74-0141</t>
  </si>
  <si>
    <t>92.206.219.29</t>
  </si>
  <si>
    <t>382-72-9648</t>
  </si>
  <si>
    <t>15.221.134.157</t>
  </si>
  <si>
    <t>363-55-1396</t>
  </si>
  <si>
    <t>207.203.246.199</t>
  </si>
  <si>
    <t>492-20-4598</t>
  </si>
  <si>
    <t>184.106.103.102</t>
  </si>
  <si>
    <t>722-90-9747</t>
  </si>
  <si>
    <t>57.124.146.161</t>
  </si>
  <si>
    <t>758-18-4959</t>
  </si>
  <si>
    <t>102.59.142.246</t>
  </si>
  <si>
    <t>123-82-4955</t>
  </si>
  <si>
    <t>173.17.103.234</t>
  </si>
  <si>
    <t>874-24-1809</t>
  </si>
  <si>
    <t>87.147.171.251</t>
  </si>
  <si>
    <t>330-43-4102</t>
  </si>
  <si>
    <t>12.221.103.24</t>
  </si>
  <si>
    <t>513-21-9063</t>
  </si>
  <si>
    <t>169.206.142.169</t>
  </si>
  <si>
    <t>619-02-2378</t>
  </si>
  <si>
    <t>128.95.249.179</t>
  </si>
  <si>
    <t>709-37-9267</t>
  </si>
  <si>
    <t>103.76.214.98</t>
  </si>
  <si>
    <t>777-82-4051</t>
  </si>
  <si>
    <t>104.124.75.182</t>
  </si>
  <si>
    <t>647-56-6107</t>
  </si>
  <si>
    <t>156.81.153.28</t>
  </si>
  <si>
    <t>592-94-5789</t>
  </si>
  <si>
    <t>160.196.240.172</t>
  </si>
  <si>
    <t>416-70-6336</t>
  </si>
  <si>
    <t>211.226.29.65</t>
  </si>
  <si>
    <t>663-34-2669</t>
  </si>
  <si>
    <t>142.222.46.99</t>
  </si>
  <si>
    <t>757-44-2150</t>
  </si>
  <si>
    <t>185.28.183.238</t>
  </si>
  <si>
    <t>446-13-1909</t>
  </si>
  <si>
    <t>126.244.219.155</t>
  </si>
  <si>
    <t>633-56-4949</t>
  </si>
  <si>
    <t>159.124.195.198</t>
  </si>
  <si>
    <t>630-67-8203</t>
  </si>
  <si>
    <t>209.176.112.152</t>
  </si>
  <si>
    <t>447-78-8398</t>
  </si>
  <si>
    <t>245.47.43.150</t>
  </si>
  <si>
    <t>118-38-0275</t>
  </si>
  <si>
    <t>99.46.100.240</t>
  </si>
  <si>
    <t>796-11-7144</t>
  </si>
  <si>
    <t>91.84.129.61</t>
  </si>
  <si>
    <t>294-99-2764</t>
  </si>
  <si>
    <t>21.142.95.205</t>
  </si>
  <si>
    <t>177-70-2697</t>
  </si>
  <si>
    <t>187.18.223.32</t>
  </si>
  <si>
    <t>315-29-7925</t>
  </si>
  <si>
    <t>173.151.18.248</t>
  </si>
  <si>
    <t>131-84-6523</t>
  </si>
  <si>
    <t>59.99.162.110</t>
  </si>
  <si>
    <t>144-03-0538</t>
  </si>
  <si>
    <t>241.25.102.247</t>
  </si>
  <si>
    <t>852-83-9108</t>
  </si>
  <si>
    <t>40.68.208.78</t>
  </si>
  <si>
    <t>470-36-7572</t>
  </si>
  <si>
    <t>149.208.190.124</t>
  </si>
  <si>
    <t>693-82-7549</t>
  </si>
  <si>
    <t>11.229.122.70</t>
  </si>
  <si>
    <t>640-73-1478</t>
  </si>
  <si>
    <t>229.95.198.149</t>
  </si>
  <si>
    <t>265-13-3956</t>
  </si>
  <si>
    <t>233.213.103.129</t>
  </si>
  <si>
    <t>501-61-5499</t>
  </si>
  <si>
    <t>207.148.187.28</t>
  </si>
  <si>
    <t>774-82-5043</t>
  </si>
  <si>
    <t>180.205.164.125</t>
  </si>
  <si>
    <t>589-45-2497</t>
  </si>
  <si>
    <t>25.9.77.211</t>
  </si>
  <si>
    <t>492-37-8988</t>
  </si>
  <si>
    <t>206.27.231.147</t>
  </si>
  <si>
    <t>502-78-9544</t>
  </si>
  <si>
    <t>172.167.241.200</t>
  </si>
  <si>
    <t>244-52-1427</t>
  </si>
  <si>
    <t>94.118.30.230</t>
  </si>
  <si>
    <t>287-61-9481</t>
  </si>
  <si>
    <t>245.7.142.172</t>
  </si>
  <si>
    <t>846-26-2260</t>
  </si>
  <si>
    <t>3.26.175.238</t>
  </si>
  <si>
    <t>586-76-8551</t>
  </si>
  <si>
    <t>217.223.41.244</t>
  </si>
  <si>
    <t>613-67-7102</t>
  </si>
  <si>
    <t>1.233.111.254</t>
  </si>
  <si>
    <t>871-07-2644</t>
  </si>
  <si>
    <t>236.83.38.91</t>
  </si>
  <si>
    <t>877-59-4666</t>
  </si>
  <si>
    <t>156.197.46.192</t>
  </si>
  <si>
    <t>471-05-3006</t>
  </si>
  <si>
    <t>113.244.95.112</t>
  </si>
  <si>
    <t>281-70-8910</t>
  </si>
  <si>
    <t>34.82.65.139</t>
  </si>
  <si>
    <t>490-95-9395</t>
  </si>
  <si>
    <t>201.191.248.112</t>
  </si>
  <si>
    <t>348-11-9348</t>
  </si>
  <si>
    <t>184.111.160.89</t>
  </si>
  <si>
    <t>270-47-5345</t>
  </si>
  <si>
    <t>99.5.223.80</t>
  </si>
  <si>
    <t>413-71-9227</t>
  </si>
  <si>
    <t>52.77.204.183</t>
  </si>
  <si>
    <t>736-79-0131</t>
  </si>
  <si>
    <t>166.172.102.232</t>
  </si>
  <si>
    <t>557-67-5140</t>
  </si>
  <si>
    <t>15.164.158.0</t>
  </si>
  <si>
    <t>705-75-5063</t>
  </si>
  <si>
    <t>70.226.201.0</t>
  </si>
  <si>
    <t>216-32-9037</t>
  </si>
  <si>
    <t>18.32.227.35</t>
  </si>
  <si>
    <t>759-59-8833</t>
  </si>
  <si>
    <t>49.135.252.121</t>
  </si>
  <si>
    <t>231-30-4226</t>
  </si>
  <si>
    <t>180.149.243.157</t>
  </si>
  <si>
    <t>560-32-5160</t>
  </si>
  <si>
    <t>177.178.236.87</t>
  </si>
  <si>
    <t>379-76-2243</t>
  </si>
  <si>
    <t>235.172.42.184</t>
  </si>
  <si>
    <t>345-86-7053</t>
  </si>
  <si>
    <t>120.244.8.98</t>
  </si>
  <si>
    <t>516-19-9890</t>
  </si>
  <si>
    <t>65.182.163.28</t>
  </si>
  <si>
    <t>179-26-8126</t>
  </si>
  <si>
    <t>200.160.73.246</t>
  </si>
  <si>
    <t>370-83-1227</t>
  </si>
  <si>
    <t>166.19.79.247</t>
  </si>
  <si>
    <t>607-80-3538</t>
  </si>
  <si>
    <t>32.143.144.246</t>
  </si>
  <si>
    <t>605-94-9810</t>
  </si>
  <si>
    <t>154.10.202.8</t>
  </si>
  <si>
    <t>767-93-0764</t>
  </si>
  <si>
    <t>110.220.213.250</t>
  </si>
  <si>
    <t>522-31-1554</t>
  </si>
  <si>
    <t>145.138.233.251</t>
  </si>
  <si>
    <t>437-09-5044</t>
  </si>
  <si>
    <t>107.69.25.94</t>
  </si>
  <si>
    <t>351-43-9402</t>
  </si>
  <si>
    <t>105.206.85.153</t>
  </si>
  <si>
    <t>258-48-9064</t>
  </si>
  <si>
    <t>252.184.231.14</t>
  </si>
  <si>
    <t>603-73-2860</t>
  </si>
  <si>
    <t>207.70.66.187</t>
  </si>
  <si>
    <t>239-48-0804</t>
  </si>
  <si>
    <t>64.64.8.246</t>
  </si>
  <si>
    <t>170-21-0129</t>
  </si>
  <si>
    <t>215.58.34.228</t>
  </si>
  <si>
    <t>268-42-7192</t>
  </si>
  <si>
    <t>110.246.44.193</t>
  </si>
  <si>
    <t>798-27-2174</t>
  </si>
  <si>
    <t>171.152.26.182</t>
  </si>
  <si>
    <t>445-64-8776</t>
  </si>
  <si>
    <t>16.77.220.206</t>
  </si>
  <si>
    <t>809-65-2654</t>
  </si>
  <si>
    <t>184.69.110.76</t>
  </si>
  <si>
    <t>753-17-2112</t>
  </si>
  <si>
    <t>137.142.159.156</t>
  </si>
  <si>
    <t>195-65-5890</t>
  </si>
  <si>
    <t>247.86.106.227</t>
  </si>
  <si>
    <t>622-99-6642</t>
  </si>
  <si>
    <t>163.162.68.17</t>
  </si>
  <si>
    <t>755-62-4447</t>
  </si>
  <si>
    <t>114.149.152.10</t>
  </si>
  <si>
    <t>313-23-8313</t>
  </si>
  <si>
    <t>21.20.231.187</t>
  </si>
  <si>
    <t>280-48-9731</t>
  </si>
  <si>
    <t>36.174.97.21</t>
  </si>
  <si>
    <t>315-08-6126</t>
  </si>
  <si>
    <t>56.45.130.57</t>
  </si>
  <si>
    <t>242-37-5748</t>
  </si>
  <si>
    <t>183.86.127.167</t>
  </si>
  <si>
    <t>360-58-9362</t>
  </si>
  <si>
    <t>101.166.225.127</t>
  </si>
  <si>
    <t>403-08-5845</t>
  </si>
  <si>
    <t>98.147.141.151</t>
  </si>
  <si>
    <t>863-98-4412</t>
  </si>
  <si>
    <t>158.228.20.213</t>
  </si>
  <si>
    <t>120-77-7314</t>
  </si>
  <si>
    <t>189.33.167.144</t>
  </si>
  <si>
    <t>460-34-1351</t>
  </si>
  <si>
    <t>37.78.236.81</t>
  </si>
  <si>
    <t>856-98-5788</t>
  </si>
  <si>
    <t>240.208.182.94</t>
  </si>
  <si>
    <t>507-80-7122</t>
  </si>
  <si>
    <t>196.178.79.199</t>
  </si>
  <si>
    <t>673-42-6298</t>
  </si>
  <si>
    <t>143.123.222.25</t>
  </si>
  <si>
    <t>306-15-6282</t>
  </si>
  <si>
    <t>122.237.64.74</t>
  </si>
  <si>
    <t>663-63-5912</t>
  </si>
  <si>
    <t>250.120.247.83</t>
  </si>
  <si>
    <t>256-37-7670</t>
  </si>
  <si>
    <t>49.49.248.15</t>
  </si>
  <si>
    <t>867-13-1092</t>
  </si>
  <si>
    <t>97.196.67.45</t>
  </si>
  <si>
    <t>630-94-9085</t>
  </si>
  <si>
    <t>147.159.82.43</t>
  </si>
  <si>
    <t>105-79-0381</t>
  </si>
  <si>
    <t>0.206.203.137</t>
  </si>
  <si>
    <t>738-81-8677</t>
  </si>
  <si>
    <t>174.162.215.56</t>
  </si>
  <si>
    <t>473-95-7723</t>
  </si>
  <si>
    <t>57.100.56.129</t>
  </si>
  <si>
    <t>488-83-2132</t>
  </si>
  <si>
    <t>159.215.142.116</t>
  </si>
  <si>
    <t>579-97-3036</t>
  </si>
  <si>
    <t>176.87.167.97</t>
  </si>
  <si>
    <t>525-98-1800</t>
  </si>
  <si>
    <t>58.105.236.93</t>
  </si>
  <si>
    <t>338-91-0986</t>
  </si>
  <si>
    <t>8.147.45.130</t>
  </si>
  <si>
    <t>739-83-9887</t>
  </si>
  <si>
    <t>132.183.25.119</t>
  </si>
  <si>
    <t>688-12-7586</t>
  </si>
  <si>
    <t>244.242.255.146</t>
  </si>
  <si>
    <t>878-35-4994</t>
  </si>
  <si>
    <t>63.76.238.175</t>
  </si>
  <si>
    <t>339-47-7718</t>
  </si>
  <si>
    <t>228.190.214.1</t>
  </si>
  <si>
    <t>598-82-6490</t>
  </si>
  <si>
    <t>231.16.233.92</t>
  </si>
  <si>
    <t>869-27-9388</t>
  </si>
  <si>
    <t>157.142.10.191</t>
  </si>
  <si>
    <t>459-64-1708</t>
  </si>
  <si>
    <t>196.14.70.116</t>
  </si>
  <si>
    <t>807-91-1997</t>
  </si>
  <si>
    <t>35.149.150.190</t>
  </si>
  <si>
    <t>439-21-3874</t>
  </si>
  <si>
    <t>162.166.119.228</t>
  </si>
  <si>
    <t>373-70-2421</t>
  </si>
  <si>
    <t>83.239.193.186</t>
  </si>
  <si>
    <t>887-60-6172</t>
  </si>
  <si>
    <t>170.235.146.248</t>
  </si>
  <si>
    <t>510-65-8914</t>
  </si>
  <si>
    <t>150.38.227.207</t>
  </si>
  <si>
    <t>248-99-3362</t>
  </si>
  <si>
    <t>159.246.116.142</t>
  </si>
  <si>
    <t>440-81-9343</t>
  </si>
  <si>
    <t>90.223.111.78</t>
  </si>
  <si>
    <t>327-38-9966</t>
  </si>
  <si>
    <t>67.230.207.181</t>
  </si>
  <si>
    <t>678-77-6409</t>
  </si>
  <si>
    <t>173.118.134.18</t>
  </si>
  <si>
    <t>239-06-3650</t>
  </si>
  <si>
    <t>223.54.38.85</t>
  </si>
  <si>
    <t>460-92-9052</t>
  </si>
  <si>
    <t>2.136.98.68</t>
  </si>
  <si>
    <t>880-69-9812</t>
  </si>
  <si>
    <t>107.164.27.147</t>
  </si>
  <si>
    <t>319-36-8157</t>
  </si>
  <si>
    <t>15.206.102.39</t>
  </si>
  <si>
    <t>101-11-0663</t>
  </si>
  <si>
    <t>246.128.240.143</t>
  </si>
  <si>
    <t>244-08-6803</t>
  </si>
  <si>
    <t>144.72.117.247</t>
  </si>
  <si>
    <t>534-18-3587</t>
  </si>
  <si>
    <t>39.209.174.147</t>
  </si>
  <si>
    <t>690-39-9374</t>
  </si>
  <si>
    <t>19.15.27.108</t>
  </si>
  <si>
    <t>613-43-1446</t>
  </si>
  <si>
    <t>250.114.34.91</t>
  </si>
  <si>
    <t>678-20-5759</t>
  </si>
  <si>
    <t>22.236.21.180</t>
  </si>
  <si>
    <t>433-14-3029</t>
  </si>
  <si>
    <t>187.107.34.178</t>
  </si>
  <si>
    <t>424-93-3857</t>
  </si>
  <si>
    <t>245.184.58.5</t>
  </si>
  <si>
    <t>288-52-4801</t>
  </si>
  <si>
    <t>82.97.131.136</t>
  </si>
  <si>
    <t>866-35-4356</t>
  </si>
  <si>
    <t>125.21.205.40</t>
  </si>
  <si>
    <t>102-83-9887</t>
  </si>
  <si>
    <t>49.211.19.111</t>
  </si>
  <si>
    <t>250-60-7665</t>
  </si>
  <si>
    <t>95.29.245.111</t>
  </si>
  <si>
    <t>459-14-4270</t>
  </si>
  <si>
    <t>131.71.72.228</t>
  </si>
  <si>
    <t>825-23-5063</t>
  </si>
  <si>
    <t>108.73.81.98</t>
  </si>
  <si>
    <t>537-03-5554</t>
  </si>
  <si>
    <t>12.200.11.1</t>
  </si>
  <si>
    <t>143-64-4555</t>
  </si>
  <si>
    <t>249.135.16.123</t>
  </si>
  <si>
    <t>101-67-6718</t>
  </si>
  <si>
    <t>16.172.164.218</t>
  </si>
  <si>
    <t>310-81-3250</t>
  </si>
  <si>
    <t>18.162.157.6</t>
  </si>
  <si>
    <t>611-93-2037</t>
  </si>
  <si>
    <t>150.179.208.90</t>
  </si>
  <si>
    <t>199-44-3689</t>
  </si>
  <si>
    <t>121.89.132.131</t>
  </si>
  <si>
    <t>407-46-3752</t>
  </si>
  <si>
    <t>20.37.197.86</t>
  </si>
  <si>
    <t>117-07-4380</t>
  </si>
  <si>
    <t>136.75.181.91</t>
  </si>
  <si>
    <t>697-78-8742</t>
  </si>
  <si>
    <t>53.36.143.97</t>
  </si>
  <si>
    <t>853-89-1467</t>
  </si>
  <si>
    <t>246.219.190.130</t>
  </si>
  <si>
    <t>299-22-2191</t>
  </si>
  <si>
    <t>48.140.102.10</t>
  </si>
  <si>
    <t>819-62-5713</t>
  </si>
  <si>
    <t>155.114.195.171</t>
  </si>
  <si>
    <t>517-46-9293</t>
  </si>
  <si>
    <t>99.236.124.35</t>
  </si>
  <si>
    <t>259-34-2773</t>
  </si>
  <si>
    <t>99.88.183.11</t>
  </si>
  <si>
    <t>643-14-1211</t>
  </si>
  <si>
    <t>92.12.140.114</t>
  </si>
  <si>
    <t>630-15-2942</t>
  </si>
  <si>
    <t>125.230.141.11</t>
  </si>
  <si>
    <t>517-57-5471</t>
  </si>
  <si>
    <t>174.37.6.246</t>
  </si>
  <si>
    <t>516-97-7522</t>
  </si>
  <si>
    <t>206.101.234.27</t>
  </si>
  <si>
    <t>304-80-6066</t>
  </si>
  <si>
    <t>41.100.8.82</t>
  </si>
  <si>
    <t>124-31-0774</t>
  </si>
  <si>
    <t>189.8.185.68</t>
  </si>
  <si>
    <t>695-47-1708</t>
  </si>
  <si>
    <t>124.200.2.41</t>
  </si>
  <si>
    <t>865-12-5342</t>
  </si>
  <si>
    <t>39.112.22.55</t>
  </si>
  <si>
    <t>786-69-9908</t>
  </si>
  <si>
    <t>22.115.237.238</t>
  </si>
  <si>
    <t>546-48-6473</t>
  </si>
  <si>
    <t>102.40.178.129</t>
  </si>
  <si>
    <t>268-82-0945</t>
  </si>
  <si>
    <t>113.29.234.184</t>
  </si>
  <si>
    <t>663-57-5488</t>
  </si>
  <si>
    <t>105.49.152.6</t>
  </si>
  <si>
    <t>583-09-9329</t>
  </si>
  <si>
    <t>67.68.6.11</t>
  </si>
  <si>
    <t>793-22-2208</t>
  </si>
  <si>
    <t>84.179.239.81</t>
  </si>
  <si>
    <t>158-94-6172</t>
  </si>
  <si>
    <t>86.248.193.182</t>
  </si>
  <si>
    <t>114-44-7649</t>
  </si>
  <si>
    <t>52.247.147.109</t>
  </si>
  <si>
    <t>215-23-2260</t>
  </si>
  <si>
    <t>54.172.93.204</t>
  </si>
  <si>
    <t>553-03-7008</t>
  </si>
  <si>
    <t>228.90.123.76</t>
  </si>
  <si>
    <t>432-07-4070</t>
  </si>
  <si>
    <t>203.79.233.232</t>
  </si>
  <si>
    <t>768-08-7424</t>
  </si>
  <si>
    <t>99.233.17.103</t>
  </si>
  <si>
    <t>879-88-4277</t>
  </si>
  <si>
    <t>223.173.126.194</t>
  </si>
  <si>
    <t>196-39-9668</t>
  </si>
  <si>
    <t>177.15.71.211</t>
  </si>
  <si>
    <t>681-79-8824</t>
  </si>
  <si>
    <t>106.32.4.119</t>
  </si>
  <si>
    <t>472-56-5043</t>
  </si>
  <si>
    <t>183.240.32.142</t>
  </si>
  <si>
    <t>863-18-7419</t>
  </si>
  <si>
    <t>126.203.232.210</t>
  </si>
  <si>
    <t>860-66-3865</t>
  </si>
  <si>
    <t>111.218.56.12</t>
  </si>
  <si>
    <t>309-11-1097</t>
  </si>
  <si>
    <t>84.215.21.54</t>
  </si>
  <si>
    <t>477-72-9729</t>
  </si>
  <si>
    <t>170.35.165.114</t>
  </si>
  <si>
    <t>841-30-7295</t>
  </si>
  <si>
    <t>147.192.205.186</t>
  </si>
  <si>
    <t>342-19-1907</t>
  </si>
  <si>
    <t>161.80.171.47</t>
  </si>
  <si>
    <t>574-75-2566</t>
  </si>
  <si>
    <t>115.185.144.2</t>
  </si>
  <si>
    <t>232-12-1587</t>
  </si>
  <si>
    <t>93.123.147.196</t>
  </si>
  <si>
    <t>291-49-1815</t>
  </si>
  <si>
    <t>203.118.5.175</t>
  </si>
  <si>
    <t>592-46-9270</t>
  </si>
  <si>
    <t>59.36.215.5</t>
  </si>
  <si>
    <t>851-76-0564</t>
  </si>
  <si>
    <t>244.162.164.11</t>
  </si>
  <si>
    <t>624-59-0483</t>
  </si>
  <si>
    <t>7.83.155.116</t>
  </si>
  <si>
    <t>559-72-5169</t>
  </si>
  <si>
    <t>18.254.172.130</t>
  </si>
  <si>
    <t>125-24-4448</t>
  </si>
  <si>
    <t>159.144.203.29</t>
  </si>
  <si>
    <t>590-19-2527</t>
  </si>
  <si>
    <t>128.255.74.70</t>
  </si>
  <si>
    <t>147-37-2129</t>
  </si>
  <si>
    <t>51.197.220.252</t>
  </si>
  <si>
    <t>584-18-7858</t>
  </si>
  <si>
    <t>242.153.177.126</t>
  </si>
  <si>
    <t>449-31-2819</t>
  </si>
  <si>
    <t>144.196.62.220</t>
  </si>
  <si>
    <t>631-23-6646</t>
  </si>
  <si>
    <t>168.10.95.202</t>
  </si>
  <si>
    <t>890-48-2471</t>
  </si>
  <si>
    <t>62.158.47.57</t>
  </si>
  <si>
    <t>559-20-9265</t>
  </si>
  <si>
    <t>224.131.138.138</t>
  </si>
  <si>
    <t>246-35-1754</t>
  </si>
  <si>
    <t>39.218.199.125</t>
  </si>
  <si>
    <t>154-62-8196</t>
  </si>
  <si>
    <t>240.214.59.163</t>
  </si>
  <si>
    <t>629-43-8060</t>
  </si>
  <si>
    <t>112.3.161.107</t>
  </si>
  <si>
    <t>728-36-9597</t>
  </si>
  <si>
    <t>168.11.131.115</t>
  </si>
  <si>
    <t>625-03-9741</t>
  </si>
  <si>
    <t>217.170.49.113</t>
  </si>
  <si>
    <t>784-79-0505</t>
  </si>
  <si>
    <t>5.201.61.234</t>
  </si>
  <si>
    <t>155-16-4779</t>
  </si>
  <si>
    <t>53.147.19.189</t>
  </si>
  <si>
    <t>850-85-9447</t>
  </si>
  <si>
    <t>228.14.67.175</t>
  </si>
  <si>
    <t>681-47-0209</t>
  </si>
  <si>
    <t>204.5.11.246</t>
  </si>
  <si>
    <t>114-05-8116</t>
  </si>
  <si>
    <t>84.251.88.56</t>
  </si>
  <si>
    <t>786-12-8462</t>
  </si>
  <si>
    <t>8.104.62.77</t>
  </si>
  <si>
    <t>103-41-3598</t>
  </si>
  <si>
    <t>17.207.85.27</t>
  </si>
  <si>
    <t>478-38-5133</t>
  </si>
  <si>
    <t>86.159.156.106</t>
  </si>
  <si>
    <t>514-74-2215</t>
  </si>
  <si>
    <t>28.102.194.234</t>
  </si>
  <si>
    <t>489-08-4066</t>
  </si>
  <si>
    <t>110.122.127.139</t>
  </si>
  <si>
    <t>764-14-3542</t>
  </si>
  <si>
    <t>27.167.28.44</t>
  </si>
  <si>
    <t>303-50-6854</t>
  </si>
  <si>
    <t>233.234.55.232</t>
  </si>
  <si>
    <t>899-43-8023</t>
  </si>
  <si>
    <t>54.248.239.83</t>
  </si>
  <si>
    <t>136-31-0862</t>
  </si>
  <si>
    <t>60.33.116.50</t>
  </si>
  <si>
    <t>763-41-6261</t>
  </si>
  <si>
    <t>62.229.208.0</t>
  </si>
  <si>
    <t>853-58-0533</t>
  </si>
  <si>
    <t>60.181.87.92</t>
  </si>
  <si>
    <t>793-51-9386</t>
  </si>
  <si>
    <t>42.135.216.64</t>
  </si>
  <si>
    <t>604-55-0746</t>
  </si>
  <si>
    <t>122.95.30.119</t>
  </si>
  <si>
    <t>420-62-4377</t>
  </si>
  <si>
    <t>12.95.4.85</t>
  </si>
  <si>
    <t>885-55-7399</t>
  </si>
  <si>
    <t>168.59.79.57</t>
  </si>
  <si>
    <t>831-56-4298</t>
  </si>
  <si>
    <t>10.57.168.143</t>
  </si>
  <si>
    <t>648-49-5215</t>
  </si>
  <si>
    <t>220.15.222.33</t>
  </si>
  <si>
    <t>396-91-2716</t>
  </si>
  <si>
    <t>37.83.235.87</t>
  </si>
  <si>
    <t>156-04-6512</t>
  </si>
  <si>
    <t>141.226.40.90</t>
  </si>
  <si>
    <t>472-90-3788</t>
  </si>
  <si>
    <t>74.114.229.45</t>
  </si>
  <si>
    <t>457-59-0639</t>
  </si>
  <si>
    <t>101.127.32.29</t>
  </si>
  <si>
    <t>208-22-0082</t>
  </si>
  <si>
    <t>173.210.84.242</t>
  </si>
  <si>
    <t>889-34-3972</t>
  </si>
  <si>
    <t>146.227.229.40</t>
  </si>
  <si>
    <t>663-09-0866</t>
  </si>
  <si>
    <t>170.47.154.172</t>
  </si>
  <si>
    <t>228-91-8188</t>
  </si>
  <si>
    <t>108.4.107.86</t>
  </si>
  <si>
    <t>734-95-1521</t>
  </si>
  <si>
    <t>38.163.217.148</t>
  </si>
  <si>
    <t>424-38-7516</t>
  </si>
  <si>
    <t>62.28.128.101</t>
  </si>
  <si>
    <t>889-24-8475</t>
  </si>
  <si>
    <t>140.202.6.88</t>
  </si>
  <si>
    <t>878-90-0329</t>
  </si>
  <si>
    <t>134.88.106.137</t>
  </si>
  <si>
    <t>825-47-2767</t>
  </si>
  <si>
    <t>224.149.205.207</t>
  </si>
  <si>
    <t>128-08-4225</t>
  </si>
  <si>
    <t>152.122.135.82</t>
  </si>
  <si>
    <t>795-12-9546</t>
  </si>
  <si>
    <t>59.220.6.78</t>
  </si>
  <si>
    <t>607-46-4361</t>
  </si>
  <si>
    <t>213.141.177.84</t>
  </si>
  <si>
    <t>367-73-2967</t>
  </si>
  <si>
    <t>185.31.140.131</t>
  </si>
  <si>
    <t>696-58-6498</t>
  </si>
  <si>
    <t>124.219.39.103</t>
  </si>
  <si>
    <t>205-38-7446</t>
  </si>
  <si>
    <t>8.254.82.207</t>
  </si>
  <si>
    <t>358-76-6700</t>
  </si>
  <si>
    <t>143.65.46.65</t>
  </si>
  <si>
    <t>394-44-0818</t>
  </si>
  <si>
    <t>150.138.12.223</t>
  </si>
  <si>
    <t>734-65-9814</t>
  </si>
  <si>
    <t>243.75.198.110</t>
  </si>
  <si>
    <t>253-79-6816</t>
  </si>
  <si>
    <t>172.11.43.62</t>
  </si>
  <si>
    <t>522-14-0867</t>
  </si>
  <si>
    <t>146.188.89.55</t>
  </si>
  <si>
    <t>300-65-4259</t>
  </si>
  <si>
    <t>198.245.70.191</t>
  </si>
  <si>
    <t>422-96-1902</t>
  </si>
  <si>
    <t>4.200.87.245</t>
  </si>
  <si>
    <t>198-93-5158</t>
  </si>
  <si>
    <t>42.28.244.153</t>
  </si>
  <si>
    <t>638-70-5197</t>
  </si>
  <si>
    <t>129.244.73.195</t>
  </si>
  <si>
    <t>531-13-6724</t>
  </si>
  <si>
    <t>115.8.58.16</t>
  </si>
  <si>
    <t>600-13-2381</t>
  </si>
  <si>
    <t>56.162.109.137</t>
  </si>
  <si>
    <t>114-23-9580</t>
  </si>
  <si>
    <t>229.113.211.136</t>
  </si>
  <si>
    <t>678-38-6855</t>
  </si>
  <si>
    <t>52.162.207.85</t>
  </si>
  <si>
    <t>617-35-1147</t>
  </si>
  <si>
    <t>161.182.135.105</t>
  </si>
  <si>
    <t>390-63-2312</t>
  </si>
  <si>
    <t>35.217.42.122</t>
  </si>
  <si>
    <t>893-23-0019</t>
  </si>
  <si>
    <t>247.9.216.189</t>
  </si>
  <si>
    <t>809-83-1281</t>
  </si>
  <si>
    <t>236.157.96.2</t>
  </si>
  <si>
    <t>147-84-5992</t>
  </si>
  <si>
    <t>150.104.189.112</t>
  </si>
  <si>
    <t>272-86-9598</t>
  </si>
  <si>
    <t>191.203.152.53</t>
  </si>
  <si>
    <t>477-98-0123</t>
  </si>
  <si>
    <t>89.229.241.214</t>
  </si>
  <si>
    <t>429-65-9174</t>
  </si>
  <si>
    <t>216.68.155.103</t>
  </si>
  <si>
    <t>473-02-1649</t>
  </si>
  <si>
    <t>50.219.212.80</t>
  </si>
  <si>
    <t>374-75-7156</t>
  </si>
  <si>
    <t>153.74.202.248</t>
  </si>
  <si>
    <t>802-19-2308</t>
  </si>
  <si>
    <t>235.19.13.73</t>
  </si>
  <si>
    <t>608-45-1653</t>
  </si>
  <si>
    <t>26.22.100.192</t>
  </si>
  <si>
    <t>156-63-5935</t>
  </si>
  <si>
    <t>94.252.184.170</t>
  </si>
  <si>
    <t>382-74-7005</t>
  </si>
  <si>
    <t>51.174.229.15</t>
  </si>
  <si>
    <t>560-76-5583</t>
  </si>
  <si>
    <t>45.16.35.223</t>
  </si>
  <si>
    <t>796-06-1349</t>
  </si>
  <si>
    <t>18.242.80.225</t>
  </si>
  <si>
    <t>378-33-8204</t>
  </si>
  <si>
    <t>164.216.51.84</t>
  </si>
  <si>
    <t>736-99-8004</t>
  </si>
  <si>
    <t>221.113.165.168</t>
  </si>
  <si>
    <t>197-26-7341</t>
  </si>
  <si>
    <t>67.227.249.68</t>
  </si>
  <si>
    <t>645-99-7093</t>
  </si>
  <si>
    <t>201.5.168.0</t>
  </si>
  <si>
    <t>177-80-6886</t>
  </si>
  <si>
    <t>235.8.53.126</t>
  </si>
  <si>
    <t>166-18-2523</t>
  </si>
  <si>
    <t>240.208.204.167</t>
  </si>
  <si>
    <t>291-22-6815</t>
  </si>
  <si>
    <t>158.1.36.38</t>
  </si>
  <si>
    <t>545-52-4693</t>
  </si>
  <si>
    <t>165.187.253.132</t>
  </si>
  <si>
    <t>641-29-0889</t>
  </si>
  <si>
    <t>167.78.81.119</t>
  </si>
  <si>
    <t>438-79-2540</t>
  </si>
  <si>
    <t>216.226.192.197</t>
  </si>
  <si>
    <t>565-80-1326</t>
  </si>
  <si>
    <t>26.186.88.108</t>
  </si>
  <si>
    <t>566-52-7376</t>
  </si>
  <si>
    <t>201.164.111.242</t>
  </si>
  <si>
    <t>759-04-3528</t>
  </si>
  <si>
    <t>228.64.160.7</t>
  </si>
  <si>
    <t>304-61-5290</t>
  </si>
  <si>
    <t>226.199.237.176</t>
  </si>
  <si>
    <t>621-22-3302</t>
  </si>
  <si>
    <t>76.101.25.108</t>
  </si>
  <si>
    <t>660-68-2271</t>
  </si>
  <si>
    <t>114.250.108.112</t>
  </si>
  <si>
    <t>388-03-5354</t>
  </si>
  <si>
    <t>154.106.224.53</t>
  </si>
  <si>
    <t>817-30-6424</t>
  </si>
  <si>
    <t>85.114.162.75</t>
  </si>
  <si>
    <t>367-05-5070</t>
  </si>
  <si>
    <t>34.229.205.50</t>
  </si>
  <si>
    <t>255-18-3864</t>
  </si>
  <si>
    <t>172.242.152.130</t>
  </si>
  <si>
    <t>825-14-1375</t>
  </si>
  <si>
    <t>241.17.185.89</t>
  </si>
  <si>
    <t>822-82-3084</t>
  </si>
  <si>
    <t>242.127.244.235</t>
  </si>
  <si>
    <t>594-85-4169</t>
  </si>
  <si>
    <t>223.243.91.239</t>
  </si>
  <si>
    <t>617-78-0020</t>
  </si>
  <si>
    <t>181.33.19.226</t>
  </si>
  <si>
    <t>582-79-7511</t>
  </si>
  <si>
    <t>131.96.168.177</t>
  </si>
  <si>
    <t>646-45-8638</t>
  </si>
  <si>
    <t>88.253.189.219</t>
  </si>
  <si>
    <t>785-15-0945</t>
  </si>
  <si>
    <t>31.147.139.172</t>
  </si>
  <si>
    <t>680-12-9181</t>
  </si>
  <si>
    <t>108.251.48.153</t>
  </si>
  <si>
    <t>322-09-2907</t>
  </si>
  <si>
    <t>172.36.252.156</t>
  </si>
  <si>
    <t>349-15-2717</t>
  </si>
  <si>
    <t>30.249.154.150</t>
  </si>
  <si>
    <t>292-39-3625</t>
  </si>
  <si>
    <t>66.204.180.119</t>
  </si>
  <si>
    <t>283-44-4502</t>
  </si>
  <si>
    <t>115.244.17.103</t>
  </si>
  <si>
    <t>479-05-5500</t>
  </si>
  <si>
    <t>178.253.143.178</t>
  </si>
  <si>
    <t>235-67-9989</t>
  </si>
  <si>
    <t>136.164.202.212</t>
  </si>
  <si>
    <t>283-10-0979</t>
  </si>
  <si>
    <t>143.185.164.211</t>
  </si>
  <si>
    <t>670-38-9816</t>
  </si>
  <si>
    <t>104.116.120.64</t>
  </si>
  <si>
    <t>704-62-8938</t>
  </si>
  <si>
    <t>142.248.194.112</t>
  </si>
  <si>
    <t>179-36-4340</t>
  </si>
  <si>
    <t>101.191.63.104</t>
  </si>
  <si>
    <t>689-78-1886</t>
  </si>
  <si>
    <t>210.30.216.111</t>
  </si>
  <si>
    <t>836-07-2663</t>
  </si>
  <si>
    <t>86.71.214.27</t>
  </si>
  <si>
    <t>693-76-0489</t>
  </si>
  <si>
    <t>37.0.166.72</t>
  </si>
  <si>
    <t>585-46-4550</t>
  </si>
  <si>
    <t>26.37.228.29</t>
  </si>
  <si>
    <t>148-32-0811</t>
  </si>
  <si>
    <t>224.10.0.4</t>
  </si>
  <si>
    <t>277-89-0708</t>
  </si>
  <si>
    <t>217.61.209.195</t>
  </si>
  <si>
    <t>636-81-3413</t>
  </si>
  <si>
    <t>159.50.185.149</t>
  </si>
  <si>
    <t>389-81-8043</t>
  </si>
  <si>
    <t>120.121.45.47</t>
  </si>
  <si>
    <t>899-14-6490</t>
  </si>
  <si>
    <t>131.77.230.231</t>
  </si>
  <si>
    <t>829-34-5847</t>
  </si>
  <si>
    <t>105.163.208.123</t>
  </si>
  <si>
    <t>187-72-6044</t>
  </si>
  <si>
    <t>187.186.147.29</t>
  </si>
  <si>
    <t>520-36-2613</t>
  </si>
  <si>
    <t>148.121.150.44</t>
  </si>
  <si>
    <t>690-07-5697</t>
  </si>
  <si>
    <t>62.128.142.105</t>
  </si>
  <si>
    <t>516-57-8958</t>
  </si>
  <si>
    <t>61.210.53.215</t>
  </si>
  <si>
    <t>407-51-6215</t>
  </si>
  <si>
    <t>171.232.28.193</t>
  </si>
  <si>
    <t>643-07-4422</t>
  </si>
  <si>
    <t>226.202.214.154</t>
  </si>
  <si>
    <t>715-52-2494</t>
  </si>
  <si>
    <t>103.217.160.212</t>
  </si>
  <si>
    <t>548-39-6921</t>
  </si>
  <si>
    <t>205.140.118.88</t>
  </si>
  <si>
    <t>618-92-9042</t>
  </si>
  <si>
    <t>187.4.27.220</t>
  </si>
  <si>
    <t>300-85-3760</t>
  </si>
  <si>
    <t>14.13.32.158</t>
  </si>
  <si>
    <t>113-32-8750</t>
  </si>
  <si>
    <t>73.120.6.13</t>
  </si>
  <si>
    <t>780-89-2984</t>
  </si>
  <si>
    <t>237.171.253.199</t>
  </si>
  <si>
    <t>810-58-4694</t>
  </si>
  <si>
    <t>255.61.101.254</t>
  </si>
  <si>
    <t>259-14-6060</t>
  </si>
  <si>
    <t>21.102.240.182</t>
  </si>
  <si>
    <t>480-62-6513</t>
  </si>
  <si>
    <t>24.59.35.253</t>
  </si>
  <si>
    <t>600-09-8645</t>
  </si>
  <si>
    <t>29.60.189.192</t>
  </si>
  <si>
    <t>570-16-5645</t>
  </si>
  <si>
    <t>203.34.198.53</t>
  </si>
  <si>
    <t>752-84-3188</t>
  </si>
  <si>
    <t>76.157.208.154</t>
  </si>
  <si>
    <t>729-48-3470</t>
  </si>
  <si>
    <t>45.64.241.227</t>
  </si>
  <si>
    <t>277-93-1228</t>
  </si>
  <si>
    <t>52.227.186.130</t>
  </si>
  <si>
    <t>839-03-0744</t>
  </si>
  <si>
    <t>3.181.133.233</t>
  </si>
  <si>
    <t>713-25-1394</t>
  </si>
  <si>
    <t>110.79.129.94</t>
  </si>
  <si>
    <t>174-25-7745</t>
  </si>
  <si>
    <t>20.126.89.84</t>
  </si>
  <si>
    <t>418-35-2092</t>
  </si>
  <si>
    <t>73.88.99.7</t>
  </si>
  <si>
    <t>463-67-0092</t>
  </si>
  <si>
    <t>0.225.238.144</t>
  </si>
  <si>
    <t>190-50-6842</t>
  </si>
  <si>
    <t>16.93.114.195</t>
  </si>
  <si>
    <t>868-27-9821</t>
  </si>
  <si>
    <t>49.41.238.152</t>
  </si>
  <si>
    <t>133-63-2128</t>
  </si>
  <si>
    <t>45.127.63.199</t>
  </si>
  <si>
    <t>714-04-1567</t>
  </si>
  <si>
    <t>13.197.220.11</t>
  </si>
  <si>
    <t>715-25-7320</t>
  </si>
  <si>
    <t>113.41.53.54</t>
  </si>
  <si>
    <t>690-87-1609</t>
  </si>
  <si>
    <t>113.217.49.158</t>
  </si>
  <si>
    <t>122-90-7299</t>
  </si>
  <si>
    <t>9.225.7.176</t>
  </si>
  <si>
    <t>178-91-0137</t>
  </si>
  <si>
    <t>110.11.177.217</t>
  </si>
  <si>
    <t>191-42-4592</t>
  </si>
  <si>
    <t>76.33.253.198</t>
  </si>
  <si>
    <t>103-48-0255</t>
  </si>
  <si>
    <t>42.132.238.216</t>
  </si>
  <si>
    <t>740-59-3487</t>
  </si>
  <si>
    <t>53.81.22.170</t>
  </si>
  <si>
    <t>849-23-8611</t>
  </si>
  <si>
    <t>53.241.225.247</t>
  </si>
  <si>
    <t>458-49-4560</t>
  </si>
  <si>
    <t>29.0.172.177</t>
  </si>
  <si>
    <t>646-44-1956</t>
  </si>
  <si>
    <t>7.130.102.36</t>
  </si>
  <si>
    <t>558-52-7474</t>
  </si>
  <si>
    <t>189.254.84.212</t>
  </si>
  <si>
    <t>554-70-1879</t>
  </si>
  <si>
    <t>65.166.207.128</t>
  </si>
  <si>
    <t>733-25-0708</t>
  </si>
  <si>
    <t>117.212.107.202</t>
  </si>
  <si>
    <t>252-51-5281</t>
  </si>
  <si>
    <t>223.139.212.4</t>
  </si>
  <si>
    <t>150-36-1102</t>
  </si>
  <si>
    <t>154.199.248.30</t>
  </si>
  <si>
    <t>534-36-9370</t>
  </si>
  <si>
    <t>2.23.7.185</t>
  </si>
  <si>
    <t>720-38-0207</t>
  </si>
  <si>
    <t>75.237.123.73</t>
  </si>
  <si>
    <t>405-37-5559</t>
  </si>
  <si>
    <t>40.12.63.211</t>
  </si>
  <si>
    <t>315-18-7343</t>
  </si>
  <si>
    <t>247.159.56.115</t>
  </si>
  <si>
    <t>582-27-1658</t>
  </si>
  <si>
    <t>19.25.199.23</t>
  </si>
  <si>
    <t>419-86-2083</t>
  </si>
  <si>
    <t>65.223.99.110</t>
  </si>
  <si>
    <t>801-52-9825</t>
  </si>
  <si>
    <t>86.160.130.228</t>
  </si>
  <si>
    <t>324-48-4566</t>
  </si>
  <si>
    <t>228.230.172.97</t>
  </si>
  <si>
    <t>114-24-2526</t>
  </si>
  <si>
    <t>10.100.168.74</t>
  </si>
  <si>
    <t>629-28-2199</t>
  </si>
  <si>
    <t>189.227.166.132</t>
  </si>
  <si>
    <t>634-79-4589</t>
  </si>
  <si>
    <t>246.113.218.178</t>
  </si>
  <si>
    <t>674-22-6106</t>
  </si>
  <si>
    <t>26.123.68.251</t>
  </si>
  <si>
    <t>804-57-5308</t>
  </si>
  <si>
    <t>52.125.240.5</t>
  </si>
  <si>
    <t>139-01-0846</t>
  </si>
  <si>
    <t>101.252.133.154</t>
  </si>
  <si>
    <t>312-83-2087</t>
  </si>
  <si>
    <t>190.89.66.129</t>
  </si>
  <si>
    <t>892-93-4930</t>
  </si>
  <si>
    <t>91.214.47.100</t>
  </si>
  <si>
    <t>713-65-3141</t>
  </si>
  <si>
    <t>115.187.204.134</t>
  </si>
  <si>
    <t>449-34-3563</t>
  </si>
  <si>
    <t>91.236.59.88</t>
  </si>
  <si>
    <t>412-81-4610</t>
  </si>
  <si>
    <t>4.199.175.219</t>
  </si>
  <si>
    <t>305-69-8431</t>
  </si>
  <si>
    <t>79.124.9.228</t>
  </si>
  <si>
    <t>304-66-5222</t>
  </si>
  <si>
    <t>234.45.10.7</t>
  </si>
  <si>
    <t>857-40-0800</t>
  </si>
  <si>
    <t>161.54.51.92</t>
  </si>
  <si>
    <t>854-11-2639</t>
  </si>
  <si>
    <t>19.28.42.240</t>
  </si>
  <si>
    <t>813-36-2291</t>
  </si>
  <si>
    <t>222.220.135.229</t>
  </si>
  <si>
    <t>219-41-8681</t>
  </si>
  <si>
    <t>127.113.133.206</t>
  </si>
  <si>
    <t>108-50-6271</t>
  </si>
  <si>
    <t>109.25.147.20</t>
  </si>
  <si>
    <t>227-73-3843</t>
  </si>
  <si>
    <t>241.175.74.75</t>
  </si>
  <si>
    <t>485-47-0280</t>
  </si>
  <si>
    <t>221.103.197.6</t>
  </si>
  <si>
    <t>209-98-9306</t>
  </si>
  <si>
    <t>19.170.238.249</t>
  </si>
  <si>
    <t>898-95-4915</t>
  </si>
  <si>
    <t>78.183.203.107</t>
  </si>
  <si>
    <t>197-16-3965</t>
  </si>
  <si>
    <t>26.74.230.199</t>
  </si>
  <si>
    <t>339-36-7675</t>
  </si>
  <si>
    <t>156.244.33.253</t>
  </si>
  <si>
    <t>813-79-5651</t>
  </si>
  <si>
    <t>110.234.120.44</t>
  </si>
  <si>
    <t>131-99-3981</t>
  </si>
  <si>
    <t>154.72.215.145</t>
  </si>
  <si>
    <t>796-28-0007</t>
  </si>
  <si>
    <t>181.127.82.20</t>
  </si>
  <si>
    <t>463-46-7991</t>
  </si>
  <si>
    <t>219.51.154.124</t>
  </si>
  <si>
    <t>564-42-2479</t>
  </si>
  <si>
    <t>209.3.80.156</t>
  </si>
  <si>
    <t>177-98-9334</t>
  </si>
  <si>
    <t>25.17.150.249</t>
  </si>
  <si>
    <t>660-25-9952</t>
  </si>
  <si>
    <t>90.33.246.41</t>
  </si>
  <si>
    <t>289-18-6910</t>
  </si>
  <si>
    <t>134.93.168.23</t>
  </si>
  <si>
    <t>383-02-2029</t>
  </si>
  <si>
    <t>22.186.222.71</t>
  </si>
  <si>
    <t>843-81-4712</t>
  </si>
  <si>
    <t>19.104.32.14</t>
  </si>
  <si>
    <t>247-92-1231</t>
  </si>
  <si>
    <t>234.169.79.42</t>
  </si>
  <si>
    <t>245-07-0150</t>
  </si>
  <si>
    <t>105.50.43.133</t>
  </si>
  <si>
    <t>731-33-6454</t>
  </si>
  <si>
    <r>
      <t>"hello",</t>
    </r>
    <r>
      <rPr>
        <b/>
        <sz val="11"/>
        <color theme="1"/>
        <rFont val="Calibri"/>
        <family val="2"/>
        <scheme val="minor"/>
      </rPr>
      <t>"world"</t>
    </r>
  </si>
  <si>
    <t>24.137.247.119</t>
  </si>
  <si>
    <t>181-72-7018</t>
  </si>
  <si>
    <t>122.166.75.214</t>
  </si>
  <si>
    <t>149-25-9873</t>
  </si>
  <si>
    <t>26.150.19.206</t>
  </si>
  <si>
    <t>202-63-3903</t>
  </si>
  <si>
    <t>158.64.113.109</t>
  </si>
  <si>
    <t>711-16-6297</t>
  </si>
  <si>
    <t>215.86.89.82</t>
  </si>
  <si>
    <t>684-77-9903</t>
  </si>
  <si>
    <t>170.39.217.226</t>
  </si>
  <si>
    <t>747-47-0113</t>
  </si>
  <si>
    <t>150.39.48.50</t>
  </si>
  <si>
    <t>728-86-6760</t>
  </si>
  <si>
    <t>14.23.63.59</t>
  </si>
  <si>
    <t>802-72-3911</t>
  </si>
  <si>
    <t>32.54.54.121</t>
  </si>
  <si>
    <t>570-87-7906</t>
  </si>
  <si>
    <t>200.143.124.255</t>
  </si>
  <si>
    <t>349-71-3027</t>
  </si>
  <si>
    <t>4. delimit using text qualifier ,</t>
  </si>
  <si>
    <t>142.60.164.192</t>
  </si>
  <si>
    <t>167-15-9956</t>
  </si>
  <si>
    <t>214.94.229.138</t>
  </si>
  <si>
    <t>363-93-7336</t>
  </si>
  <si>
    <t>145.3.29.29</t>
  </si>
  <si>
    <t>523-83-1397</t>
  </si>
  <si>
    <t>ssn</t>
  </si>
  <si>
    <t>3. delimit using text qualifier "</t>
  </si>
  <si>
    <t>2. delimit by "-"</t>
  </si>
  <si>
    <t>1. fixed width</t>
  </si>
  <si>
    <t>Fixed Width</t>
  </si>
  <si>
    <t>Delimited</t>
  </si>
  <si>
    <t>Text Qualifiers</t>
  </si>
  <si>
    <t>Separate column A using Fixed Width</t>
  </si>
  <si>
    <r>
      <t>Separate column A using delimiter "-</t>
    </r>
    <r>
      <rPr>
        <b/>
        <sz val="11"/>
        <color theme="1"/>
        <rFont val="Calibri"/>
        <family val="2"/>
        <scheme val="minor"/>
      </rPr>
      <t>" in other</t>
    </r>
  </si>
  <si>
    <t>In column F, experiment with the various text qualifiers</t>
  </si>
  <si>
    <t>5. for further practice</t>
  </si>
  <si>
    <t>Modesty Besnard</t>
  </si>
  <si>
    <t>307-63-9145</t>
  </si>
  <si>
    <t>Barney Tedstone</t>
  </si>
  <si>
    <t>815-70-6635</t>
  </si>
  <si>
    <t>Petey Trenouth</t>
  </si>
  <si>
    <t>819-71-4017</t>
  </si>
  <si>
    <t>Catha Benedite</t>
  </si>
  <si>
    <t>232-43-4058</t>
  </si>
  <si>
    <t>Inge Pavlik</t>
  </si>
  <si>
    <t>258-07-1011</t>
  </si>
  <si>
    <t>Dorie Wesgate</t>
  </si>
  <si>
    <t>890-08-7537</t>
  </si>
  <si>
    <t>Janette McJerrow</t>
  </si>
  <si>
    <t>808-48-2103</t>
  </si>
  <si>
    <t>Sonnie Kopacek</t>
  </si>
  <si>
    <t>301-62-9594</t>
  </si>
  <si>
    <t>Valma Wilacot</t>
  </si>
  <si>
    <t>384-14-6661</t>
  </si>
  <si>
    <t>Zedekiah Kaser</t>
  </si>
  <si>
    <t>569-71-8173</t>
  </si>
  <si>
    <t>Burke Corns</t>
  </si>
  <si>
    <t>265-56-6258</t>
  </si>
  <si>
    <t>Jaymie Pasek</t>
  </si>
  <si>
    <t>496-47-2828</t>
  </si>
  <si>
    <t>Ronnie Keates</t>
  </si>
  <si>
    <t>187-59-4717</t>
  </si>
  <si>
    <t>Tracie Zanolli</t>
  </si>
  <si>
    <t>338-07-5472</t>
  </si>
  <si>
    <t>Shaughn Folks</t>
  </si>
  <si>
    <t>671-03-4269</t>
  </si>
  <si>
    <t>Lexy Whitby</t>
  </si>
  <si>
    <t>569-67-3204</t>
  </si>
  <si>
    <t>Hasty Heynel</t>
  </si>
  <si>
    <t>552-73-7510</t>
  </si>
  <si>
    <t>Phelia Calverd</t>
  </si>
  <si>
    <t>410-13-6893</t>
  </si>
  <si>
    <t>Cordell Lechmere</t>
  </si>
  <si>
    <t>152-02-1291</t>
  </si>
  <si>
    <t>Lyssa Parsall</t>
  </si>
  <si>
    <t>774-89-6770</t>
  </si>
  <si>
    <t>Homer Sposito</t>
  </si>
  <si>
    <t>645-15-5915</t>
  </si>
  <si>
    <t>Brian Heigold</t>
  </si>
  <si>
    <t>361-61-3603</t>
  </si>
  <si>
    <t>Bradan Colquete</t>
  </si>
  <si>
    <t>564-36-6584</t>
  </si>
  <si>
    <t>Flash_Fill4</t>
  </si>
  <si>
    <t>Flash_Fill3</t>
  </si>
  <si>
    <t>Flash_Fill2</t>
  </si>
  <si>
    <t>Flash_Fill</t>
  </si>
  <si>
    <t>SSN</t>
  </si>
  <si>
    <t>Name</t>
  </si>
  <si>
    <t>Flash Fill</t>
  </si>
  <si>
    <t>Type in first name in 2 or 3 sequential cells and flashfill should appear.</t>
  </si>
  <si>
    <t>bradan_colquete</t>
  </si>
  <si>
    <t>brian_heigold</t>
  </si>
  <si>
    <t>homer_sposito</t>
  </si>
  <si>
    <t>lyssa_parsall</t>
  </si>
  <si>
    <t>cordell_lechmere</t>
  </si>
  <si>
    <t>phelia_calverd</t>
  </si>
  <si>
    <t>hasty_heynel</t>
  </si>
  <si>
    <t>lexy_whitby</t>
  </si>
  <si>
    <t>shaughn_folks</t>
  </si>
  <si>
    <t>tracie_zanolli</t>
  </si>
  <si>
    <t>ronnie_keates</t>
  </si>
  <si>
    <t>jaymie_pasek</t>
  </si>
  <si>
    <t>burke_corns</t>
  </si>
  <si>
    <t>zedekiah_kaser</t>
  </si>
  <si>
    <t>valma_wilacot</t>
  </si>
  <si>
    <t>sonnie_kopacek</t>
  </si>
  <si>
    <t>janette_mcjerrow</t>
  </si>
  <si>
    <t>dorie_wesgate</t>
  </si>
  <si>
    <t>inge_pavlik</t>
  </si>
  <si>
    <t>catha_benedite</t>
  </si>
  <si>
    <t>petey_trenouth</t>
  </si>
  <si>
    <t>barney_tedstone</t>
  </si>
  <si>
    <t>modesty_besnard</t>
  </si>
  <si>
    <t>Flashfill name</t>
  </si>
  <si>
    <t>Flashfill add a character</t>
  </si>
  <si>
    <t>Type in first name underscore second name.</t>
  </si>
  <si>
    <t>Flashfill numbers</t>
  </si>
  <si>
    <t>Type in left 3 numbers in 2 cells, use ribbon or shortcut.</t>
  </si>
  <si>
    <t>Data Validation</t>
  </si>
  <si>
    <t>Validation types</t>
  </si>
  <si>
    <t>Validate column B as whole number.</t>
  </si>
  <si>
    <t>male</t>
  </si>
  <si>
    <t>female</t>
  </si>
  <si>
    <t>other</t>
  </si>
  <si>
    <t>Gender</t>
  </si>
  <si>
    <t>Validate column F using a list referencing the named range "Gender".</t>
  </si>
  <si>
    <t>Validation messages</t>
  </si>
  <si>
    <t>Add an input message.</t>
  </si>
  <si>
    <t>Add an error alert.</t>
  </si>
  <si>
    <t>Clear validation</t>
  </si>
  <si>
    <t>Clear the above data validations which you have created.</t>
  </si>
  <si>
    <t>Jan</t>
  </si>
  <si>
    <t>Feb</t>
  </si>
  <si>
    <t>Mar</t>
  </si>
  <si>
    <t>Q1 Total</t>
  </si>
  <si>
    <t>Apr</t>
  </si>
  <si>
    <t>Jun</t>
  </si>
  <si>
    <t>Q2 Total</t>
  </si>
  <si>
    <t>Jul</t>
  </si>
  <si>
    <t>Aug</t>
  </si>
  <si>
    <t>Sep</t>
  </si>
  <si>
    <t>Q3 Total</t>
  </si>
  <si>
    <t>Oct</t>
  </si>
  <si>
    <t>Nov</t>
  </si>
  <si>
    <t>Dec</t>
  </si>
  <si>
    <t>Q4 Total</t>
  </si>
  <si>
    <t>Annual Total</t>
  </si>
  <si>
    <t>Equipment</t>
  </si>
  <si>
    <t xml:space="preserve">  JCB</t>
  </si>
  <si>
    <t xml:space="preserve">  Case</t>
  </si>
  <si>
    <t xml:space="preserve">  MacK</t>
  </si>
  <si>
    <t xml:space="preserve">  Other</t>
  </si>
  <si>
    <t>Category Total</t>
  </si>
  <si>
    <t>Parts</t>
  </si>
  <si>
    <t>TOTAL</t>
  </si>
  <si>
    <t>Group and outline</t>
  </si>
  <si>
    <t>Grouping</t>
  </si>
  <si>
    <t>Group months into quarters.</t>
  </si>
  <si>
    <t>Group quarters into years.</t>
  </si>
  <si>
    <t>Group Sales.</t>
  </si>
  <si>
    <t>Ungroup</t>
  </si>
  <si>
    <t>Clear all grouping.</t>
  </si>
  <si>
    <t>Outline</t>
  </si>
  <si>
    <t>Select all the data and AutoOutline</t>
  </si>
  <si>
    <t>Freeze panes</t>
  </si>
  <si>
    <t>Select E2 and using the ribbon Freeze Panes.</t>
  </si>
  <si>
    <t>Try scrolling down and across.</t>
  </si>
  <si>
    <t>Clear Freeze Panes.</t>
  </si>
  <si>
    <t>Reference</t>
  </si>
  <si>
    <t>=A8</t>
  </si>
  <si>
    <t>Relative</t>
  </si>
  <si>
    <t>=$A$8</t>
  </si>
  <si>
    <t>Absolute</t>
  </si>
  <si>
    <t>=A$8</t>
  </si>
  <si>
    <t>Mixed Row Absolute</t>
  </si>
  <si>
    <t>=$A8</t>
  </si>
  <si>
    <t>Mixed Column Abolute</t>
  </si>
  <si>
    <t>Car Make</t>
  </si>
  <si>
    <t>Rodie</t>
  </si>
  <si>
    <t>Ventum</t>
  </si>
  <si>
    <t>Volvo</t>
  </si>
  <si>
    <t>Viviyan</t>
  </si>
  <si>
    <t>Frear</t>
  </si>
  <si>
    <t>Geo</t>
  </si>
  <si>
    <t>Chandal</t>
  </si>
  <si>
    <t>Urquhart</t>
  </si>
  <si>
    <t>Mercedes-Benz</t>
  </si>
  <si>
    <t>Hirsch</t>
  </si>
  <si>
    <t>Townley</t>
  </si>
  <si>
    <t>Maybach</t>
  </si>
  <si>
    <t>Selina</t>
  </si>
  <si>
    <t>Yearnes</t>
  </si>
  <si>
    <t>Mitsubishi</t>
  </si>
  <si>
    <t>Absolute and Relative Referencing</t>
  </si>
  <si>
    <t>Absolute and relative referencing</t>
  </si>
  <si>
    <t>Select the named range "absoluteRelative" using the drop down.</t>
  </si>
  <si>
    <t>Select the formula in the formula bar.</t>
  </si>
  <si>
    <t>Use F4 to try each combination of absolute, relative and</t>
  </si>
  <si>
    <t>mixed referencing - using Ctrl + Enter each time.</t>
  </si>
  <si>
    <t>169.105.48.242</t>
  </si>
  <si>
    <t>gbulbeck5@hhs.gov</t>
  </si>
  <si>
    <t>Bulbeck</t>
  </si>
  <si>
    <t>Giana</t>
  </si>
  <si>
    <t>75.221.7.170</t>
  </si>
  <si>
    <t>rbrave4@cmu.edu</t>
  </si>
  <si>
    <t>Brave</t>
  </si>
  <si>
    <t>Ruttger</t>
  </si>
  <si>
    <t>19.132.169.26</t>
  </si>
  <si>
    <t>cmish3@go.com</t>
  </si>
  <si>
    <t>Mish</t>
  </si>
  <si>
    <t>Clarie</t>
  </si>
  <si>
    <t>114.87.138.90</t>
  </si>
  <si>
    <t>rpyner2@i2i.jp</t>
  </si>
  <si>
    <t>Pyner</t>
  </si>
  <si>
    <t>Ralph</t>
  </si>
  <si>
    <t>70.248.5.131</t>
  </si>
  <si>
    <t>dbrian1@state.gov</t>
  </si>
  <si>
    <t>Brian</t>
  </si>
  <si>
    <t>Davy</t>
  </si>
  <si>
    <t>227.234.17.122</t>
  </si>
  <si>
    <t>mmacconneely0@creativecommons.org</t>
  </si>
  <si>
    <t>MacConneely</t>
  </si>
  <si>
    <t>Mia</t>
  </si>
  <si>
    <t>VLOOKUP function</t>
  </si>
  <si>
    <t>VLOOKUP</t>
  </si>
  <si>
    <t>Create a vlookup formula that return last name for any id number.</t>
  </si>
  <si>
    <t>Create a vlookup formula that can be copied down and across to the right</t>
  </si>
  <si>
    <t>to recreate the whole table below.</t>
  </si>
  <si>
    <t>INDEX MATCH functions</t>
  </si>
  <si>
    <t>MATCH</t>
  </si>
  <si>
    <t>colour</t>
  </si>
  <si>
    <t>dpottinger0@histats.com</t>
  </si>
  <si>
    <t>Devlin</t>
  </si>
  <si>
    <t>168.175.85.52</t>
  </si>
  <si>
    <t>Turquoise</t>
  </si>
  <si>
    <t>vca1@mail.ru</t>
  </si>
  <si>
    <t>Virgie</t>
  </si>
  <si>
    <t>148.58.17.182</t>
  </si>
  <si>
    <t>Orange</t>
  </si>
  <si>
    <t>ebillsberry2@sohu.com</t>
  </si>
  <si>
    <t>Elwood</t>
  </si>
  <si>
    <t>132.181.62.196</t>
  </si>
  <si>
    <t>Red</t>
  </si>
  <si>
    <t>hdole3@jigsy.com</t>
  </si>
  <si>
    <t>Hayes</t>
  </si>
  <si>
    <t>165.157.22.33</t>
  </si>
  <si>
    <t>Maroon</t>
  </si>
  <si>
    <t>gfilinkov4@statcounter.com</t>
  </si>
  <si>
    <t>Garrard</t>
  </si>
  <si>
    <t>52.140.100.175</t>
  </si>
  <si>
    <t>Blue</t>
  </si>
  <si>
    <t>vlambotin5@wiley.com</t>
  </si>
  <si>
    <t>Vivianne</t>
  </si>
  <si>
    <t>79.177.184.17</t>
  </si>
  <si>
    <t>Yellow</t>
  </si>
  <si>
    <t>gelsdon6@umn.edu</t>
  </si>
  <si>
    <t>Gael</t>
  </si>
  <si>
    <t>15.163.240.152</t>
  </si>
  <si>
    <t>Crimson</t>
  </si>
  <si>
    <t>lshippard8@state.tx.us</t>
  </si>
  <si>
    <t>Leeann</t>
  </si>
  <si>
    <t>88.250.137.182</t>
  </si>
  <si>
    <t>Gold</t>
  </si>
  <si>
    <t>msired9@purevolume.com</t>
  </si>
  <si>
    <t>Mike</t>
  </si>
  <si>
    <t>19.255.111.254</t>
  </si>
  <si>
    <t>Green</t>
  </si>
  <si>
    <t>INDEX MATCH</t>
  </si>
  <si>
    <t>FORMULA</t>
  </si>
  <si>
    <t>ROWS</t>
  </si>
  <si>
    <t>COLUMNS</t>
  </si>
  <si>
    <t>INDEX (MATCH)</t>
  </si>
  <si>
    <t>MATCH (COLUMNS)</t>
  </si>
  <si>
    <t>INDEX MATCH MATCH</t>
  </si>
  <si>
    <r>
      <t>=INDEX(</t>
    </r>
    <r>
      <rPr>
        <b/>
        <sz val="22"/>
        <color theme="5" tint="-0.249977111117893"/>
        <rFont val="Arial"/>
        <family val="2"/>
      </rPr>
      <t>$C$3:$J$11</t>
    </r>
    <r>
      <rPr>
        <b/>
        <sz val="22"/>
        <rFont val="Arial"/>
        <family val="2"/>
      </rPr>
      <t>,</t>
    </r>
    <r>
      <rPr>
        <b/>
        <sz val="22"/>
        <color rgb="FFCC00FF"/>
        <rFont val="Arial"/>
        <family val="2"/>
      </rPr>
      <t>F20</t>
    </r>
    <r>
      <rPr>
        <b/>
        <sz val="22"/>
        <rFont val="Arial"/>
        <family val="2"/>
      </rPr>
      <t>,</t>
    </r>
    <r>
      <rPr>
        <b/>
        <sz val="22"/>
        <color theme="0" tint="-0.499984740745262"/>
        <rFont val="Arial"/>
        <family val="2"/>
      </rPr>
      <t>G12</t>
    </r>
    <r>
      <rPr>
        <b/>
        <sz val="22"/>
        <rFont val="Arial"/>
        <family val="2"/>
      </rPr>
      <t>)</t>
    </r>
  </si>
  <si>
    <t>Using match find out which row Hayes is in.</t>
  </si>
  <si>
    <t>Using match find out which column Hayes is in.</t>
  </si>
  <si>
    <t>INDEX</t>
  </si>
  <si>
    <t>Using the index function on its own, enter an INDEX formula.</t>
  </si>
  <si>
    <t>The first argument is the range, so select the data.</t>
  </si>
  <si>
    <t>The second argument is the rows and the third is columns.</t>
  </si>
  <si>
    <t>Thus use 4, for rows and 5 for columns.</t>
  </si>
  <si>
    <t>Experiment with different numbers of rows and columns until you are</t>
  </si>
  <si>
    <t>comfortable with the referencing.</t>
  </si>
  <si>
    <t>In the index function replace the rows and columns arguments with</t>
  </si>
  <si>
    <t>match functions.</t>
  </si>
  <si>
    <t>Make the match functions dynamic.</t>
  </si>
  <si>
    <t>Name:-</t>
  </si>
  <si>
    <t>Column:-</t>
  </si>
  <si>
    <t>IF</t>
  </si>
  <si>
    <t>IF statement</t>
  </si>
  <si>
    <t>Then replace 5 and 10 with cell references and experiment with</t>
  </si>
  <si>
    <t>different numbers.</t>
  </si>
  <si>
    <t>In any cell type in "=IF(5&gt;10,"good","bad")"</t>
  </si>
  <si>
    <t>nested IF</t>
  </si>
  <si>
    <t>status</t>
  </si>
  <si>
    <t>complete</t>
  </si>
  <si>
    <t>on target</t>
  </si>
  <si>
    <t>overdue</t>
  </si>
  <si>
    <t>reference</t>
  </si>
  <si>
    <t>green</t>
  </si>
  <si>
    <t>orange</t>
  </si>
  <si>
    <t>red</t>
  </si>
  <si>
    <t>Nesting an IF statement</t>
  </si>
  <si>
    <t xml:space="preserve">Use this IF statement to set cells C10 to C17 to green for "complete", </t>
  </si>
  <si>
    <r>
      <t xml:space="preserve">"orange" for on target and red for </t>
    </r>
    <r>
      <rPr>
        <b/>
        <sz val="11"/>
        <color theme="1"/>
        <rFont val="Calibri"/>
        <family val="2"/>
        <scheme val="minor"/>
      </rPr>
      <t>''overdue"</t>
    </r>
    <r>
      <rPr>
        <sz val="11"/>
        <color theme="1"/>
        <rFont val="Calibri"/>
        <family val="2"/>
        <scheme val="minor"/>
      </rPr>
      <t>.</t>
    </r>
  </si>
  <si>
    <t>Functions COUNTIF and COUNTIFS</t>
  </si>
  <si>
    <t>Ranges</t>
  </si>
  <si>
    <t>start_date</t>
  </si>
  <si>
    <t>salary</t>
  </si>
  <si>
    <t>Notes</t>
  </si>
  <si>
    <t>Tallia</t>
  </si>
  <si>
    <t>Fabry</t>
  </si>
  <si>
    <t>Waylin</t>
  </si>
  <si>
    <t>Hearnden</t>
  </si>
  <si>
    <t>Ari</t>
  </si>
  <si>
    <t>O'Nowlan</t>
  </si>
  <si>
    <t>Elayne</t>
  </si>
  <si>
    <t>Loyd</t>
  </si>
  <si>
    <t>Celestyna</t>
  </si>
  <si>
    <t>Lawlings</t>
  </si>
  <si>
    <t>Emlen</t>
  </si>
  <si>
    <t>Dedrick</t>
  </si>
  <si>
    <t>Amaleta</t>
  </si>
  <si>
    <t>Whyard</t>
  </si>
  <si>
    <t>Marcie</t>
  </si>
  <si>
    <t>Halle</t>
  </si>
  <si>
    <t>Kristopher</t>
  </si>
  <si>
    <t>Kleinhaut</t>
  </si>
  <si>
    <t>Jinny</t>
  </si>
  <si>
    <t>Stranahan</t>
  </si>
  <si>
    <t>Criteria</t>
  </si>
  <si>
    <t>*male</t>
  </si>
  <si>
    <t>dynamic</t>
  </si>
  <si>
    <t>named</t>
  </si>
  <si>
    <t>FORMULATEXT</t>
  </si>
  <si>
    <t>3 Criteria</t>
  </si>
  <si>
    <t>COUNTIF</t>
  </si>
  <si>
    <t>Use Countif to count the number of records where salary is &gt; 60,000.</t>
  </si>
  <si>
    <t>COUNTIFS</t>
  </si>
  <si>
    <t>Use Countifs to count the number of female records where salary &gt; 60,000.</t>
  </si>
  <si>
    <t>Create a named range for salary and incorporate in this formula.</t>
  </si>
  <si>
    <t>1. Range - the cells containing the criteria</t>
  </si>
  <si>
    <t>2. Criteria - add up the cells when this is TRUE</t>
  </si>
  <si>
    <t>3. Sum Range - the range with the cells to add up</t>
  </si>
  <si>
    <t>SUMIF function</t>
  </si>
  <si>
    <t>gender total salary</t>
  </si>
  <si>
    <t>1. Criteria order differs from SUMIF</t>
  </si>
  <si>
    <t>&gt;20000</t>
  </si>
  <si>
    <t>&gt;01/01/2014</t>
  </si>
  <si>
    <t>SUMIFS FUNCTION</t>
  </si>
  <si>
    <t>Functions SUMIF and SUMIFS</t>
  </si>
  <si>
    <t>x_start_date</t>
  </si>
  <si>
    <t>x_gender</t>
  </si>
  <si>
    <t>x_Salary</t>
  </si>
  <si>
    <t>x_first_name</t>
  </si>
  <si>
    <t>x_last_name</t>
  </si>
  <si>
    <t>y_Gender</t>
  </si>
  <si>
    <t>y_Salary</t>
  </si>
  <si>
    <t>y_Start Date</t>
  </si>
  <si>
    <t>SUMIF</t>
  </si>
  <si>
    <t>Create a SUMIF function to sum the salaries for male records.</t>
  </si>
  <si>
    <t>SUMIFS</t>
  </si>
  <si>
    <t>is &gt; 01/01/2016.</t>
  </si>
  <si>
    <t>Now try this using named ranges if not already attempted.</t>
  </si>
  <si>
    <t>LEN function</t>
  </si>
  <si>
    <t xml:space="preserve">Populate the yellow area with a LEN function to calculate the length of each </t>
  </si>
  <si>
    <t>of the cells in the table.</t>
  </si>
  <si>
    <t>LEFT and RIGHT functions</t>
  </si>
  <si>
    <t xml:space="preserve">Do the same for LEFT and RIGHT functions, this time making the functions </t>
  </si>
  <si>
    <t>dynamic.</t>
  </si>
  <si>
    <t>MID function</t>
  </si>
  <si>
    <t>Starting with the 3rd character, extract the next 2 characters.</t>
  </si>
  <si>
    <t>Function LEN, LEFT, RIGHT and MID</t>
  </si>
  <si>
    <t>Nest LEN within MID</t>
  </si>
  <si>
    <t>Find the second last character of each cell.</t>
  </si>
  <si>
    <t>Konstanze</t>
  </si>
  <si>
    <t>Clemes</t>
  </si>
  <si>
    <t>Hiram</t>
  </si>
  <si>
    <t>Peirazzi</t>
  </si>
  <si>
    <t>Arguments</t>
  </si>
  <si>
    <t>Parameters</t>
  </si>
  <si>
    <t>find_text</t>
  </si>
  <si>
    <t>within_text</t>
  </si>
  <si>
    <t>[start_num]</t>
  </si>
  <si>
    <t>Functions SEARCH</t>
  </si>
  <si>
    <t>?ll</t>
  </si>
  <si>
    <t>Find the position of the string "ll" for each cell where it exists!</t>
  </si>
  <si>
    <t>Simple Search</t>
  </si>
  <si>
    <t>Wildcard Search</t>
  </si>
  <si>
    <r>
      <t xml:space="preserve">Expermiment using "*" and "?" wildcards.  Try 2 </t>
    </r>
    <r>
      <rPr>
        <b/>
        <sz val="11"/>
        <color theme="1"/>
        <rFont val="Calibri"/>
        <family val="2"/>
        <scheme val="minor"/>
      </rPr>
      <t>"?" wildcards before</t>
    </r>
  </si>
  <si>
    <t>and after a character.</t>
  </si>
  <si>
    <t>Common Error Types</t>
  </si>
  <si>
    <t>Create Error Types</t>
  </si>
  <si>
    <t>IFERROR function</t>
  </si>
  <si>
    <t>Create IFERROR function</t>
  </si>
  <si>
    <t>IFERROR is  a "wrap around" function, try using it to remove all errors.</t>
  </si>
  <si>
    <t>Add text to the 2nd argument.</t>
  </si>
  <si>
    <t>Nest another function in the second argument,</t>
  </si>
  <si>
    <t>sales 18</t>
  </si>
  <si>
    <t>Biscuits</t>
  </si>
  <si>
    <t>Carotts</t>
  </si>
  <si>
    <t>Pork</t>
  </si>
  <si>
    <t>Beef</t>
  </si>
  <si>
    <t>Chicken</t>
  </si>
  <si>
    <t>Cola</t>
  </si>
  <si>
    <t>Milk</t>
  </si>
  <si>
    <t>Beans</t>
  </si>
  <si>
    <t>Cornflakes</t>
  </si>
  <si>
    <t>Oranges</t>
  </si>
  <si>
    <t>Apples</t>
  </si>
  <si>
    <t>Bananas</t>
  </si>
  <si>
    <t>Coffee</t>
  </si>
  <si>
    <t>Tea</t>
  </si>
  <si>
    <t>sales 19</t>
  </si>
  <si>
    <t>Product</t>
  </si>
  <si>
    <t>Product Sales £'000's</t>
  </si>
  <si>
    <t>Clustered Column Chart</t>
  </si>
  <si>
    <t xml:space="preserve">Create a clustered column chart </t>
  </si>
  <si>
    <t>Then copy and past the second series.</t>
  </si>
  <si>
    <t>Use Ctrl + A to select first area and create a clustered column chart.</t>
  </si>
  <si>
    <t>Chocolate Biscuits</t>
  </si>
  <si>
    <t>Irish Carrots</t>
  </si>
  <si>
    <t>Free Range Pork</t>
  </si>
  <si>
    <t>Aberdeen Angus Beef</t>
  </si>
  <si>
    <t>Extra Large Chicken</t>
  </si>
  <si>
    <t>Cola Fizzy Drink</t>
  </si>
  <si>
    <t>Cows Milk</t>
  </si>
  <si>
    <t>Beans in sauce</t>
  </si>
  <si>
    <t>Organic Cornflakes</t>
  </si>
  <si>
    <t>Florida Oranges</t>
  </si>
  <si>
    <t>English Apples</t>
  </si>
  <si>
    <t>West Indian Bananas</t>
  </si>
  <si>
    <t>Sumatran Coffee</t>
  </si>
  <si>
    <t>Darjeeling Tea</t>
  </si>
  <si>
    <t>Bar Chart</t>
  </si>
  <si>
    <t>Create a bar chart</t>
  </si>
  <si>
    <t>Remove the legends and align it with the data.  Remove gridlines and border.</t>
  </si>
  <si>
    <t>Styles</t>
  </si>
  <si>
    <t>Go to Chart Design and select any style.</t>
  </si>
  <si>
    <t>Gov Spending</t>
  </si>
  <si>
    <t>NHS</t>
  </si>
  <si>
    <t>Social Care</t>
  </si>
  <si>
    <t>Defence</t>
  </si>
  <si>
    <t>Education</t>
  </si>
  <si>
    <t>Government</t>
  </si>
  <si>
    <t>Pie Chart</t>
  </si>
  <si>
    <t>Create a Pie Chart.</t>
  </si>
  <si>
    <t>Combination Chart</t>
  </si>
  <si>
    <t xml:space="preserve">Create a combination chart such as this with a secondary axis and an icon </t>
  </si>
  <si>
    <t>to represent the value on against the secondary axis.</t>
  </si>
  <si>
    <t>Power Query Consolidation</t>
  </si>
  <si>
    <t>Consolidation</t>
  </si>
  <si>
    <t>Transaction id</t>
  </si>
  <si>
    <t>Product Line</t>
  </si>
  <si>
    <t>Product Category</t>
  </si>
  <si>
    <t>Store</t>
  </si>
  <si>
    <t>Country</t>
  </si>
  <si>
    <t>Quantity</t>
  </si>
  <si>
    <t>Toys</t>
  </si>
  <si>
    <t>Manchester</t>
  </si>
  <si>
    <t>England</t>
  </si>
  <si>
    <t>Health</t>
  </si>
  <si>
    <t>Bristol</t>
  </si>
  <si>
    <t>Clothing</t>
  </si>
  <si>
    <t>Belfast</t>
  </si>
  <si>
    <t>Northern Ireland</t>
  </si>
  <si>
    <t>Grocery</t>
  </si>
  <si>
    <t>Cardiff</t>
  </si>
  <si>
    <t>Wales</t>
  </si>
  <si>
    <t>Glasgow</t>
  </si>
  <si>
    <t>Scotland</t>
  </si>
  <si>
    <t>Music</t>
  </si>
  <si>
    <t>Newcastle</t>
  </si>
  <si>
    <t>Baby</t>
  </si>
  <si>
    <t>Birmingham</t>
  </si>
  <si>
    <t>Books</t>
  </si>
  <si>
    <t>Leeds</t>
  </si>
  <si>
    <t>Edinburgh</t>
  </si>
  <si>
    <t>Outdoors</t>
  </si>
  <si>
    <t>Shoes</t>
  </si>
  <si>
    <t>Beauty</t>
  </si>
  <si>
    <t>Tools</t>
  </si>
  <si>
    <t>Garden</t>
  </si>
  <si>
    <t>London</t>
  </si>
  <si>
    <t>Kids</t>
  </si>
  <si>
    <t>Automotive</t>
  </si>
  <si>
    <t>Sports</t>
  </si>
  <si>
    <t>Store location</t>
  </si>
  <si>
    <t>department</t>
  </si>
  <si>
    <t>sales £000's</t>
  </si>
  <si>
    <t>Movies</t>
  </si>
  <si>
    <t>Grand Total</t>
  </si>
  <si>
    <t>Pivot Tables</t>
  </si>
  <si>
    <t>Create a Pivot Table by store location for sales.</t>
  </si>
  <si>
    <t>Delete this Pivot Table.</t>
  </si>
  <si>
    <t>Create a Pivot Table</t>
  </si>
  <si>
    <t>Using the Quick Analysis icon create one of the pre-defined Pivot Tables.</t>
  </si>
  <si>
    <t>Note that this automatically creates a new worksheet.</t>
  </si>
  <si>
    <t>Drag and drop between the 4 areas to experiment with various layouts.</t>
  </si>
  <si>
    <t>Sum of Quantity</t>
  </si>
  <si>
    <t>Pivot Table Settings</t>
  </si>
  <si>
    <t>Field Settings</t>
  </si>
  <si>
    <t xml:space="preserve">Access field settings using i. ribbon, ii. right click while hovering over </t>
  </si>
  <si>
    <t>pivot table, iii. using drop down.</t>
  </si>
  <si>
    <t>Using one of these approaches, change field settings to custom.</t>
  </si>
  <si>
    <t>Value field settings</t>
  </si>
  <si>
    <t>Select a value, change the value field settings to count.</t>
  </si>
  <si>
    <t>Refresh</t>
  </si>
  <si>
    <t>Delete several rows and right click, refresh to update the pivot table.</t>
  </si>
  <si>
    <t>Column width autofit</t>
  </si>
  <si>
    <t>In pivot options, unclick "Autofit…"</t>
  </si>
  <si>
    <t>Refresh Pivot table.</t>
  </si>
  <si>
    <t>Change column width.</t>
  </si>
  <si>
    <t>Click on "Autofit…" and refresh.</t>
  </si>
  <si>
    <t>In design experiment with styles.</t>
  </si>
  <si>
    <t>Pivot Table Calculated Fields</t>
  </si>
  <si>
    <t>Add a calculated field</t>
  </si>
  <si>
    <t>Create a calculated field to multiply quantity by 120%.</t>
  </si>
  <si>
    <t>Pivot Table Grouping</t>
  </si>
  <si>
    <t>Group dates by quarter</t>
  </si>
  <si>
    <t>Group by quarters (right click over dates).</t>
  </si>
  <si>
    <t>Group by transaction id</t>
  </si>
  <si>
    <t>Group by transaction id with an interval of 100.</t>
  </si>
  <si>
    <t>Pivot Table Slicers and Timelines</t>
  </si>
  <si>
    <t>Slicer</t>
  </si>
  <si>
    <t>Timeline</t>
  </si>
  <si>
    <t>Insert slicers for country and store.</t>
  </si>
  <si>
    <t>Insert a timeline.</t>
  </si>
  <si>
    <t>Select various combinations of country and store.</t>
  </si>
  <si>
    <t>Pivot Table Dashboard</t>
  </si>
  <si>
    <t>Create a dashboard</t>
  </si>
  <si>
    <t>Replicate the dashboard created in the video 10.8b.</t>
  </si>
  <si>
    <t>Use pivot tables and charts, slicers and a timeline.</t>
  </si>
  <si>
    <t>Quarter</t>
  </si>
  <si>
    <t>Region</t>
  </si>
  <si>
    <t>Q1</t>
  </si>
  <si>
    <t>North</t>
  </si>
  <si>
    <t>Q2</t>
  </si>
  <si>
    <t>Q3</t>
  </si>
  <si>
    <t>Q4</t>
  </si>
  <si>
    <t>Record a macro</t>
  </si>
  <si>
    <t>Record a macro to make any selected range or cell bold.</t>
  </si>
  <si>
    <t xml:space="preserve">Switch between relative and absolute macro </t>
  </si>
  <si>
    <t>Then switch to absolute and do the same.</t>
  </si>
  <si>
    <t>Record a relative macro to  fill a range in yellow.  Experiment with different</t>
  </si>
  <si>
    <t>cells / ranges selected.</t>
  </si>
  <si>
    <t>Visual Basic Editor</t>
  </si>
  <si>
    <t>Access Visual Basic Editor (VBE)</t>
  </si>
  <si>
    <t>Using keyboard shortcut and ribbon, access the VBE.</t>
  </si>
  <si>
    <t>Create a module</t>
  </si>
  <si>
    <t>Create and rename a module.</t>
  </si>
  <si>
    <t>VBE windows</t>
  </si>
  <si>
    <t>Turn on the Watch, Immediate and Locals windows.</t>
  </si>
  <si>
    <t>Object Model</t>
  </si>
  <si>
    <t>Open the visual basic editor.</t>
  </si>
  <si>
    <t>Create a new module and rename "objModelPractice"</t>
  </si>
  <si>
    <t>In the code window type in "sub bikeAnatomy" and Enter.</t>
  </si>
  <si>
    <t>Set up a new module</t>
  </si>
  <si>
    <t>Create a subroutine</t>
  </si>
  <si>
    <t>Assign values to bike, wheel and hub variables.</t>
  </si>
  <si>
    <t>Create variables for bike, wheel and hub.</t>
  </si>
  <si>
    <t>Change object properties of bike, wheel and hub.</t>
  </si>
  <si>
    <t>Copy "hub".</t>
  </si>
  <si>
    <t>Add</t>
  </si>
  <si>
    <t>Run subroutine</t>
  </si>
  <si>
    <t>Display code window and workbook side by side.</t>
  </si>
  <si>
    <t>Cycle through subroutine using F8 key and observe changes to worksheet.</t>
  </si>
  <si>
    <t>VBA Variables and Constants</t>
  </si>
  <si>
    <t>Make Option Explicit Default</t>
  </si>
  <si>
    <t>Declare (dimension) a new variable myBike</t>
  </si>
  <si>
    <t>Assign a value to myBke (spelled incorrectly)</t>
  </si>
  <si>
    <t>Use F8 to cycle through the code and note the pop up box.</t>
  </si>
  <si>
    <t>change myBke to MYBIKE and note how the uppercase/</t>
  </si>
  <si>
    <t>lowercase mix alters.</t>
  </si>
  <si>
    <t>Variables</t>
  </si>
  <si>
    <t>Constants</t>
  </si>
  <si>
    <t xml:space="preserve">Create a new constant MYHEIGHT with a datatype Integer </t>
  </si>
  <si>
    <t>Dim myWeigtht as Integer.</t>
  </si>
  <si>
    <t>and a value of 190.</t>
  </si>
  <si>
    <t>Finally, Debug.print myWeigtht.</t>
  </si>
  <si>
    <t>VBA Formatting</t>
  </si>
  <si>
    <t>Create a range variable.</t>
  </si>
  <si>
    <t>Apply a variety of formats to the range such as per the graphic to the right.</t>
  </si>
  <si>
    <t>Not Stated</t>
  </si>
  <si>
    <t>Row No:-</t>
  </si>
  <si>
    <t>If Then Else</t>
  </si>
  <si>
    <t>Create a sub called "practiceLogic"</t>
  </si>
  <si>
    <t>salary category</t>
  </si>
  <si>
    <t>Use the If Then Else logic construct to evaluate the salary.</t>
  </si>
  <si>
    <t>the level of salary.</t>
  </si>
  <si>
    <t>Return a salary category of "high", "medium" or "low", depending upon</t>
  </si>
  <si>
    <t>High for &gt;50000</t>
  </si>
  <si>
    <t>Medium for &gt; 40000</t>
  </si>
  <si>
    <t>Low for any other salary.</t>
  </si>
  <si>
    <t>Practice the above with Select Case.  In the example to the right you can</t>
  </si>
  <si>
    <t>see the example from the video which alternatively you may with to replicate.</t>
  </si>
  <si>
    <t>VBA For Loop</t>
  </si>
  <si>
    <t>For Loop</t>
  </si>
  <si>
    <t>Create a For Loop to iterate backwards from 10 to 1 stepping -2.</t>
  </si>
  <si>
    <t>The loop should multiply i * 10.</t>
  </si>
  <si>
    <t>Nested Loop</t>
  </si>
  <si>
    <t>Create a nested For Loop that will iterate through both rows and columns.</t>
  </si>
  <si>
    <t>For Each Loop</t>
  </si>
  <si>
    <t>VBA Errors</t>
  </si>
  <si>
    <t>Tools to assist with debugging code</t>
  </si>
  <si>
    <t>Insert a break point.</t>
  </si>
  <si>
    <t>Debug.print a range variable.</t>
  </si>
  <si>
    <t>Debug.compile code.</t>
  </si>
  <si>
    <t>Monitor a subroutine using Locals, Watch and Immediate windows.</t>
  </si>
  <si>
    <t>Using any subroutine:-</t>
  </si>
  <si>
    <t>Add basic error handling</t>
  </si>
  <si>
    <t>… On Error GoTo 0</t>
  </si>
  <si>
    <t>… Exit Sub</t>
  </si>
  <si>
    <t>… Resume Next</t>
  </si>
  <si>
    <t>… On Error GoTo "thisHandlesMyError"</t>
  </si>
  <si>
    <t>... thisHandlesMyError:</t>
  </si>
  <si>
    <t>Build into your code the following aspects of error handling:-</t>
  </si>
  <si>
    <t>variety</t>
  </si>
  <si>
    <t>total price</t>
  </si>
  <si>
    <t>kilos</t>
  </si>
  <si>
    <t>unit price</t>
  </si>
  <si>
    <t>carrots</t>
  </si>
  <si>
    <t>potatoes</t>
  </si>
  <si>
    <t>sprouts</t>
  </si>
  <si>
    <t>peas</t>
  </si>
  <si>
    <t>parsnips</t>
  </si>
  <si>
    <t>Find an error or build in an error in your code (eg: x/0)</t>
  </si>
  <si>
    <t>VBA Consolidate</t>
  </si>
  <si>
    <t xml:space="preserve">Create a subroutine to consolidate data from several files in the same </t>
  </si>
  <si>
    <t>directory.  You could create and use c:\Test, or any other directory.</t>
  </si>
  <si>
    <t>Fonts</t>
  </si>
  <si>
    <t>Alignment</t>
  </si>
  <si>
    <t>Borders</t>
  </si>
  <si>
    <t>Numbers</t>
  </si>
  <si>
    <t>Icons</t>
  </si>
  <si>
    <t>Sort</t>
  </si>
  <si>
    <t>FlashFill</t>
  </si>
  <si>
    <t>SEARCH</t>
  </si>
  <si>
    <t>IFERROR</t>
  </si>
  <si>
    <t>Tables</t>
  </si>
  <si>
    <t>a</t>
  </si>
  <si>
    <t>ConFormat Basic</t>
  </si>
  <si>
    <t>ConFormat with Formula</t>
  </si>
  <si>
    <t>Print Page Layout</t>
  </si>
  <si>
    <t>Text to Columns</t>
  </si>
  <si>
    <t>Group and Outline</t>
  </si>
  <si>
    <t>Freeze Panes</t>
  </si>
  <si>
    <t>Absolute Relative</t>
  </si>
  <si>
    <t>COUNTIF COUNTIFS</t>
  </si>
  <si>
    <t>SUMIF SUMIFS</t>
  </si>
  <si>
    <t>Clustered Column</t>
  </si>
  <si>
    <t>8.8,8.9</t>
  </si>
  <si>
    <t>LEN LEFT RIGHT MID</t>
  </si>
  <si>
    <t>Pivot Calculated Fields</t>
  </si>
  <si>
    <t>Pivot Grouping</t>
  </si>
  <si>
    <t>Slicers and Timelines</t>
  </si>
  <si>
    <t>Pivot Dashboard</t>
  </si>
  <si>
    <t>Record a Macro</t>
  </si>
  <si>
    <t>Relative Absolute Macro</t>
  </si>
  <si>
    <t>VBA Object Model</t>
  </si>
  <si>
    <t>Variables and Constants</t>
  </si>
  <si>
    <t>IF Case IF</t>
  </si>
  <si>
    <t>VBA Loop</t>
  </si>
  <si>
    <t>8.10</t>
  </si>
  <si>
    <t>You could use Ctrl + Shift + Home to select.</t>
  </si>
  <si>
    <t>Units</t>
  </si>
  <si>
    <t>Charlena</t>
  </si>
  <si>
    <t>Ashfield</t>
  </si>
  <si>
    <t>Idalia</t>
  </si>
  <si>
    <t>Burkill</t>
  </si>
  <si>
    <t>Dasi</t>
  </si>
  <si>
    <t>Furmage</t>
  </si>
  <si>
    <t>Ola</t>
  </si>
  <si>
    <t>Reboul</t>
  </si>
  <si>
    <t>Nancie</t>
  </si>
  <si>
    <t>Lamcken</t>
  </si>
  <si>
    <t>Lere</t>
  </si>
  <si>
    <t>Denni</t>
  </si>
  <si>
    <t>Hinemoor</t>
  </si>
  <si>
    <t>Marilin</t>
  </si>
  <si>
    <t>Aldhous</t>
  </si>
  <si>
    <t>Billie</t>
  </si>
  <si>
    <t>Natwick</t>
  </si>
  <si>
    <t>Lorine</t>
  </si>
  <si>
    <t>Yarrall</t>
  </si>
  <si>
    <t>Hamnet</t>
  </si>
  <si>
    <t>Faragher</t>
  </si>
  <si>
    <t>Willem</t>
  </si>
  <si>
    <t>Pregel</t>
  </si>
  <si>
    <t>Morrie</t>
  </si>
  <si>
    <t>Bellchamber</t>
  </si>
  <si>
    <t>Jemmie</t>
  </si>
  <si>
    <t>De Bernardis</t>
  </si>
  <si>
    <t>Laney</t>
  </si>
  <si>
    <t>Ream</t>
  </si>
  <si>
    <t>Rolf</t>
  </si>
  <si>
    <t>Osban</t>
  </si>
  <si>
    <t>Walker</t>
  </si>
  <si>
    <t>Pogue</t>
  </si>
  <si>
    <t>Warden</t>
  </si>
  <si>
    <t>Malloy</t>
  </si>
  <si>
    <t xml:space="preserve">Create a table </t>
  </si>
  <si>
    <t>Create a table and rename.</t>
  </si>
  <si>
    <t>Table design</t>
  </si>
  <si>
    <t>Experiment with each of the table style options.</t>
  </si>
  <si>
    <t>Use a  predefined style and then create and apply a new style.</t>
  </si>
  <si>
    <t>Break the validation rules and see what happens.</t>
  </si>
  <si>
    <r>
      <t>Use Countif to count the number of "female</t>
    </r>
    <r>
      <rPr>
        <b/>
        <sz val="11"/>
        <color theme="1"/>
        <rFont val="Calibri"/>
        <family val="2"/>
        <scheme val="minor"/>
      </rPr>
      <t xml:space="preserve">" </t>
    </r>
    <r>
      <rPr>
        <sz val="11"/>
        <color theme="1"/>
        <rFont val="Calibri"/>
        <family val="2"/>
        <scheme val="minor"/>
      </rPr>
      <t>records.</t>
    </r>
  </si>
  <si>
    <t>Create a SUMIFS function to sum the salaries for males where the date</t>
  </si>
  <si>
    <t>start_num</t>
  </si>
  <si>
    <t>num_chars</t>
  </si>
  <si>
    <t>cells_back</t>
  </si>
  <si>
    <t>Create #DIV/0, #N/A, #REF, #VALUE formula evaluations.</t>
  </si>
  <si>
    <t>B7 ==&gt;</t>
  </si>
  <si>
    <t>B6 ==&gt;</t>
  </si>
  <si>
    <t>example formula</t>
  </si>
  <si>
    <t>divide by zero error</t>
  </si>
  <si>
    <t>#DIV/0!</t>
  </si>
  <si>
    <t>not available</t>
  </si>
  <si>
    <t>#N/A</t>
  </si>
  <si>
    <t>missing reference</t>
  </si>
  <si>
    <t>#REF</t>
  </si>
  <si>
    <t>incorrect value type</t>
  </si>
  <si>
    <t>#VALUE</t>
  </si>
  <si>
    <t>Or just select any cell in the range to be charted.</t>
  </si>
  <si>
    <t>Using 10.2a, 10.2b and 10.2, use Power Query to consolidate the data.</t>
  </si>
  <si>
    <t>Assign MYHEIGHT * 1.5 to myWeight.</t>
  </si>
  <si>
    <t>VBA If Then Else, Select Case</t>
  </si>
  <si>
    <t>Select case</t>
  </si>
  <si>
    <t>Recreate the same result as the Nested Loop above using a For Each loop.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</si>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</sst>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-* #,##0_-;\-* #,##0_-;_-* &quot;-&quot;??_-;_-@_-"/>
    <numFmt numFmtId="167" formatCode="0.0000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1"/>
    </font>
    <font>
      <sz val="11"/>
      <color theme="1"/>
      <name val="Arial"/>
      <family val="1"/>
    </font>
    <font>
      <sz val="11"/>
      <color theme="0"/>
      <name val="Calibri"/>
      <family val="2"/>
      <scheme val="minor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1"/>
    </font>
    <font>
      <b/>
      <sz val="14"/>
      <name val="Arial"/>
      <family val="1"/>
    </font>
    <font>
      <b/>
      <sz val="18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1"/>
    </font>
    <font>
      <b/>
      <sz val="22"/>
      <name val="Arial"/>
      <family val="2"/>
    </font>
    <font>
      <b/>
      <sz val="22"/>
      <color theme="5" tint="-0.249977111117893"/>
      <name val="Arial"/>
      <family val="2"/>
    </font>
    <font>
      <b/>
      <sz val="22"/>
      <color rgb="FFCC00FF"/>
      <name val="Arial"/>
      <family val="2"/>
    </font>
    <font>
      <b/>
      <sz val="22"/>
      <color theme="0" tint="-0.499984740745262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6"/>
      <name val="Arial"/>
      <family val="1"/>
    </font>
    <font>
      <sz val="14"/>
      <name val="Arial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Arial"/>
      <family val="1"/>
    </font>
    <font>
      <b/>
      <sz val="11"/>
      <color theme="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3"/>
        <bgColor indexed="64"/>
      </patternFill>
    </fill>
    <fill>
      <patternFill patternType="solid">
        <fgColor rgb="FFFFFFF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7EFFF"/>
        <bgColor indexed="64"/>
      </patternFill>
    </fill>
    <fill>
      <patternFill patternType="solid">
        <fgColor rgb="FFCCFFCC"/>
        <bgColor indexed="64"/>
      </patternFill>
    </fill>
    <fill>
      <patternFill patternType="lightUp">
        <fgColor theme="0" tint="-0.14993743705557422"/>
        <bgColor theme="0" tint="-0.14990691854609822"/>
      </patternFill>
    </fill>
    <fill>
      <patternFill patternType="solid">
        <fgColor rgb="FF32649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theme="6"/>
      </patternFill>
    </fill>
    <fill>
      <patternFill patternType="solid">
        <fgColor rgb="FF00CC00"/>
        <bgColor indexed="64"/>
      </patternFill>
    </fill>
    <fill>
      <patternFill patternType="solid">
        <fgColor rgb="FFFB9205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F5FFFF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ck">
        <color theme="0"/>
      </top>
      <bottom/>
      <diagonal/>
    </border>
    <border>
      <left style="thin">
        <color theme="0"/>
      </left>
      <right style="thin">
        <color theme="4" tint="0.39997558519241921"/>
      </right>
      <top style="thick">
        <color theme="0"/>
      </top>
      <bottom/>
      <diagonal/>
    </border>
    <border>
      <left style="thin">
        <color theme="4" tint="0.39997558519241921"/>
      </left>
      <right/>
      <top style="thin">
        <color theme="0"/>
      </top>
      <bottom/>
      <diagonal/>
    </border>
    <border>
      <left style="thin">
        <color theme="0"/>
      </left>
      <right style="thin">
        <color theme="4" tint="0.39997558519241921"/>
      </right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0.39997558519241921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6795556505021"/>
      </top>
      <bottom style="thin">
        <color theme="0" tint="-0.14999847407452621"/>
      </bottom>
      <diagonal/>
    </border>
  </borders>
  <cellStyleXfs count="7">
    <xf numFmtId="0" fontId="0" fillId="0" borderId="0"/>
    <xf numFmtId="0" fontId="4" fillId="0" borderId="0"/>
    <xf numFmtId="0" fontId="9" fillId="11" borderId="12" applyNumberFormat="0">
      <alignment horizontal="center" vertical="center" shrinkToFit="1"/>
    </xf>
    <xf numFmtId="0" fontId="10" fillId="0" borderId="0">
      <alignment horizontal="center" vertical="center"/>
    </xf>
    <xf numFmtId="165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254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1" fillId="4" borderId="1" xfId="0" applyFont="1" applyFill="1" applyBorder="1"/>
    <xf numFmtId="0" fontId="0" fillId="4" borderId="2" xfId="0" applyFill="1" applyBorder="1"/>
    <xf numFmtId="0" fontId="1" fillId="4" borderId="2" xfId="0" applyFont="1" applyFill="1" applyBorder="1"/>
    <xf numFmtId="0" fontId="0" fillId="4" borderId="3" xfId="0" applyFill="1" applyBorder="1"/>
    <xf numFmtId="0" fontId="1" fillId="3" borderId="0" xfId="0" applyFont="1" applyFill="1" applyBorder="1"/>
    <xf numFmtId="0" fontId="0" fillId="3" borderId="0" xfId="0" applyFill="1" applyBorder="1"/>
    <xf numFmtId="0" fontId="0" fillId="3" borderId="5" xfId="0" applyFill="1" applyBorder="1"/>
    <xf numFmtId="0" fontId="0" fillId="3" borderId="7" xfId="0" applyFill="1" applyBorder="1"/>
    <xf numFmtId="0" fontId="0" fillId="3" borderId="8" xfId="0" applyFill="1" applyBorder="1"/>
    <xf numFmtId="0" fontId="0" fillId="2" borderId="0" xfId="0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0" fillId="2" borderId="0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/>
    </xf>
    <xf numFmtId="0" fontId="0" fillId="2" borderId="4" xfId="0" quotePrefix="1" applyFill="1" applyBorder="1" applyAlignment="1">
      <alignment horizontal="left" vertical="top"/>
    </xf>
    <xf numFmtId="0" fontId="1" fillId="2" borderId="4" xfId="0" applyFont="1" applyFill="1" applyBorder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1" fillId="4" borderId="9" xfId="0" applyFont="1" applyFill="1" applyBorder="1"/>
    <xf numFmtId="0" fontId="1" fillId="4" borderId="10" xfId="0" applyFont="1" applyFill="1" applyBorder="1"/>
    <xf numFmtId="0" fontId="2" fillId="0" borderId="0" xfId="0" applyFont="1"/>
    <xf numFmtId="0" fontId="0" fillId="0" borderId="0" xfId="0" quotePrefix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2" borderId="0" xfId="0" quotePrefix="1" applyFill="1" applyBorder="1" applyAlignment="1">
      <alignment horizontal="left" vertical="top"/>
    </xf>
    <xf numFmtId="0" fontId="1" fillId="0" borderId="11" xfId="0" applyFont="1" applyBorder="1"/>
    <xf numFmtId="0" fontId="0" fillId="0" borderId="11" xfId="0" applyBorder="1"/>
    <xf numFmtId="0" fontId="3" fillId="0" borderId="0" xfId="0" applyFont="1"/>
    <xf numFmtId="0" fontId="3" fillId="0" borderId="0" xfId="1" applyFont="1"/>
    <xf numFmtId="0" fontId="4" fillId="0" borderId="0" xfId="1"/>
    <xf numFmtId="0" fontId="5" fillId="0" borderId="0" xfId="1" applyFont="1"/>
    <xf numFmtId="0" fontId="7" fillId="0" borderId="0" xfId="1" applyFont="1"/>
    <xf numFmtId="0" fontId="8" fillId="0" borderId="0" xfId="1" applyFont="1"/>
    <xf numFmtId="0" fontId="4" fillId="10" borderId="0" xfId="1" applyFill="1"/>
    <xf numFmtId="0" fontId="9" fillId="10" borderId="12" xfId="2" applyFill="1">
      <alignment horizontal="center" vertical="center" shrinkToFit="1"/>
    </xf>
    <xf numFmtId="0" fontId="7" fillId="10" borderId="0" xfId="1" applyFont="1" applyFill="1"/>
    <xf numFmtId="0" fontId="8" fillId="10" borderId="0" xfId="1" applyFont="1" applyFill="1"/>
    <xf numFmtId="0" fontId="4" fillId="10" borderId="0" xfId="1" quotePrefix="1" applyFill="1"/>
    <xf numFmtId="0" fontId="10" fillId="10" borderId="0" xfId="3" quotePrefix="1" applyFill="1">
      <alignment horizontal="center" vertical="center"/>
    </xf>
    <xf numFmtId="0" fontId="9" fillId="10" borderId="12" xfId="2" quotePrefix="1" applyFill="1">
      <alignment horizontal="center" vertical="center" shrinkToFit="1"/>
    </xf>
    <xf numFmtId="0" fontId="4" fillId="7" borderId="0" xfId="1" applyFill="1"/>
    <xf numFmtId="0" fontId="9" fillId="7" borderId="12" xfId="2" applyFill="1">
      <alignment horizontal="center" vertical="center" shrinkToFit="1"/>
    </xf>
    <xf numFmtId="0" fontId="10" fillId="7" borderId="0" xfId="3" quotePrefix="1" applyFill="1">
      <alignment horizontal="center" vertical="center"/>
    </xf>
    <xf numFmtId="0" fontId="7" fillId="7" borderId="0" xfId="1" applyFont="1" applyFill="1"/>
    <xf numFmtId="0" fontId="8" fillId="7" borderId="0" xfId="1" applyFont="1" applyFill="1"/>
    <xf numFmtId="0" fontId="11" fillId="5" borderId="13" xfId="1" applyFont="1" applyFill="1" applyBorder="1" applyAlignment="1">
      <alignment horizontal="centerContinuous"/>
    </xf>
    <xf numFmtId="0" fontId="11" fillId="5" borderId="14" xfId="1" applyFont="1" applyFill="1" applyBorder="1" applyAlignment="1">
      <alignment horizontal="centerContinuous"/>
    </xf>
    <xf numFmtId="0" fontId="11" fillId="5" borderId="11" xfId="1" applyFont="1" applyFill="1" applyBorder="1"/>
    <xf numFmtId="0" fontId="9" fillId="7" borderId="12" xfId="2" quotePrefix="1" applyFill="1">
      <alignment horizontal="center" vertical="center" shrinkToFit="1"/>
    </xf>
    <xf numFmtId="0" fontId="9" fillId="10" borderId="12" xfId="2" applyFill="1" applyAlignment="1">
      <alignment horizontal="center" vertical="center" wrapText="1" shrinkToFit="1"/>
    </xf>
    <xf numFmtId="0" fontId="13" fillId="0" borderId="0" xfId="0" applyFont="1"/>
    <xf numFmtId="3" fontId="6" fillId="12" borderId="0" xfId="0" applyNumberFormat="1" applyFont="1" applyFill="1" applyBorder="1"/>
    <xf numFmtId="0" fontId="0" fillId="0" borderId="15" xfId="0" applyBorder="1"/>
    <xf numFmtId="0" fontId="0" fillId="0" borderId="12" xfId="0" applyBorder="1"/>
    <xf numFmtId="165" fontId="0" fillId="0" borderId="16" xfId="4" applyFont="1" applyBorder="1"/>
    <xf numFmtId="0" fontId="0" fillId="0" borderId="16" xfId="0" applyBorder="1"/>
    <xf numFmtId="165" fontId="0" fillId="0" borderId="17" xfId="4" applyFont="1" applyBorder="1"/>
    <xf numFmtId="0" fontId="0" fillId="0" borderId="17" xfId="0" applyBorder="1"/>
    <xf numFmtId="14" fontId="3" fillId="0" borderId="0" xfId="1" applyNumberFormat="1" applyFont="1"/>
    <xf numFmtId="0" fontId="4" fillId="5" borderId="0" xfId="1" applyFill="1"/>
    <xf numFmtId="0" fontId="4" fillId="0" borderId="0" xfId="1" quotePrefix="1"/>
    <xf numFmtId="14" fontId="4" fillId="0" borderId="0" xfId="1" applyNumberFormat="1"/>
    <xf numFmtId="14" fontId="0" fillId="0" borderId="0" xfId="5" applyNumberFormat="1" applyFont="1"/>
    <xf numFmtId="0" fontId="4" fillId="13" borderId="0" xfId="1" applyFill="1"/>
    <xf numFmtId="0" fontId="4" fillId="14" borderId="0" xfId="1" applyFill="1"/>
    <xf numFmtId="0" fontId="4" fillId="15" borderId="0" xfId="1" applyFill="1"/>
    <xf numFmtId="0" fontId="4" fillId="6" borderId="0" xfId="1" applyFill="1"/>
    <xf numFmtId="0" fontId="4" fillId="16" borderId="0" xfId="1" applyFill="1"/>
    <xf numFmtId="0" fontId="4" fillId="17" borderId="0" xfId="1" applyFill="1"/>
    <xf numFmtId="0" fontId="15" fillId="0" borderId="8" xfId="0" applyFont="1" applyBorder="1"/>
    <xf numFmtId="0" fontId="15" fillId="0" borderId="7" xfId="0" applyFont="1" applyBorder="1"/>
    <xf numFmtId="1" fontId="15" fillId="0" borderId="6" xfId="0" applyNumberFormat="1" applyFont="1" applyBorder="1"/>
    <xf numFmtId="0" fontId="15" fillId="0" borderId="5" xfId="0" applyFont="1" applyBorder="1"/>
    <xf numFmtId="0" fontId="15" fillId="0" borderId="0" xfId="0" applyFont="1"/>
    <xf numFmtId="1" fontId="15" fillId="0" borderId="4" xfId="0" applyNumberFormat="1" applyFont="1" applyBorder="1"/>
    <xf numFmtId="0" fontId="16" fillId="0" borderId="3" xfId="0" applyFont="1" applyBorder="1"/>
    <xf numFmtId="0" fontId="16" fillId="0" borderId="2" xfId="0" applyFont="1" applyBorder="1"/>
    <xf numFmtId="0" fontId="16" fillId="0" borderId="1" xfId="0" applyFont="1" applyBorder="1"/>
    <xf numFmtId="0" fontId="1" fillId="0" borderId="3" xfId="0" applyFont="1" applyBorder="1"/>
    <xf numFmtId="0" fontId="1" fillId="0" borderId="2" xfId="0" applyFont="1" applyBorder="1"/>
    <xf numFmtId="0" fontId="1" fillId="0" borderId="1" xfId="0" applyFont="1" applyBorder="1"/>
    <xf numFmtId="0" fontId="0" fillId="3" borderId="0" xfId="0" applyFill="1"/>
    <xf numFmtId="0" fontId="0" fillId="2" borderId="0" xfId="0" applyFill="1" applyAlignment="1">
      <alignment horizontal="left" vertical="top"/>
    </xf>
    <xf numFmtId="0" fontId="0" fillId="2" borderId="0" xfId="0" applyFill="1" applyAlignment="1">
      <alignment horizontal="left" vertical="top" wrapText="1"/>
    </xf>
    <xf numFmtId="0" fontId="1" fillId="3" borderId="0" xfId="0" applyFont="1" applyFill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6" fontId="0" fillId="0" borderId="0" xfId="4" applyNumberFormat="1" applyFont="1" applyAlignment="1">
      <alignment wrapText="1"/>
    </xf>
    <xf numFmtId="166" fontId="0" fillId="0" borderId="0" xfId="4" applyNumberFormat="1" applyFont="1"/>
    <xf numFmtId="166" fontId="0" fillId="0" borderId="7" xfId="4" applyNumberFormat="1" applyFont="1" applyBorder="1" applyAlignment="1">
      <alignment wrapText="1"/>
    </xf>
    <xf numFmtId="166" fontId="0" fillId="0" borderId="7" xfId="4" applyNumberFormat="1" applyFont="1" applyBorder="1"/>
    <xf numFmtId="166" fontId="1" fillId="0" borderId="0" xfId="4" applyNumberFormat="1" applyFont="1" applyAlignment="1">
      <alignment wrapText="1"/>
    </xf>
    <xf numFmtId="166" fontId="1" fillId="0" borderId="0" xfId="4" applyNumberFormat="1" applyFont="1"/>
    <xf numFmtId="166" fontId="1" fillId="0" borderId="18" xfId="4" applyNumberFormat="1" applyFont="1" applyBorder="1" applyAlignment="1">
      <alignment wrapText="1"/>
    </xf>
    <xf numFmtId="166" fontId="1" fillId="0" borderId="18" xfId="4" applyNumberFormat="1" applyFont="1" applyBorder="1"/>
    <xf numFmtId="0" fontId="3" fillId="0" borderId="19" xfId="1" applyFont="1" applyBorder="1"/>
    <xf numFmtId="0" fontId="3" fillId="0" borderId="20" xfId="1" applyFont="1" applyBorder="1"/>
    <xf numFmtId="0" fontId="4" fillId="0" borderId="21" xfId="1" applyBorder="1"/>
    <xf numFmtId="0" fontId="17" fillId="0" borderId="19" xfId="1" quotePrefix="1" applyFont="1" applyBorder="1" applyAlignment="1">
      <alignment horizontal="center"/>
    </xf>
    <xf numFmtId="0" fontId="17" fillId="0" borderId="19" xfId="1" applyFont="1" applyBorder="1" applyAlignment="1">
      <alignment horizontal="centerContinuous"/>
    </xf>
    <xf numFmtId="0" fontId="4" fillId="0" borderId="21" xfId="1" applyBorder="1" applyAlignment="1">
      <alignment horizontal="centerContinuous"/>
    </xf>
    <xf numFmtId="0" fontId="17" fillId="0" borderId="22" xfId="1" quotePrefix="1" applyFont="1" applyBorder="1" applyAlignment="1">
      <alignment horizontal="center"/>
    </xf>
    <xf numFmtId="0" fontId="17" fillId="0" borderId="22" xfId="1" applyFont="1" applyBorder="1" applyAlignment="1">
      <alignment horizontal="centerContinuous"/>
    </xf>
    <xf numFmtId="0" fontId="4" fillId="0" borderId="23" xfId="1" applyBorder="1" applyAlignment="1">
      <alignment horizontal="centerContinuous"/>
    </xf>
    <xf numFmtId="0" fontId="17" fillId="0" borderId="24" xfId="1" quotePrefix="1" applyFont="1" applyBorder="1" applyAlignment="1">
      <alignment horizontal="center"/>
    </xf>
    <xf numFmtId="0" fontId="17" fillId="0" borderId="24" xfId="1" applyFont="1" applyBorder="1" applyAlignment="1">
      <alignment horizontal="centerContinuous"/>
    </xf>
    <xf numFmtId="0" fontId="4" fillId="0" borderId="25" xfId="1" applyBorder="1" applyAlignment="1">
      <alignment horizontal="centerContinuous"/>
    </xf>
    <xf numFmtId="0" fontId="3" fillId="0" borderId="25" xfId="1" applyFont="1" applyBorder="1"/>
    <xf numFmtId="0" fontId="3" fillId="0" borderId="17" xfId="1" applyFont="1" applyBorder="1"/>
    <xf numFmtId="0" fontId="4" fillId="0" borderId="26" xfId="1" applyBorder="1"/>
    <xf numFmtId="0" fontId="4" fillId="0" borderId="12" xfId="1" applyBorder="1"/>
    <xf numFmtId="0" fontId="5" fillId="20" borderId="27" xfId="1" applyFont="1" applyFill="1" applyBorder="1"/>
    <xf numFmtId="0" fontId="5" fillId="20" borderId="28" xfId="1" applyFont="1" applyFill="1" applyBorder="1"/>
    <xf numFmtId="0" fontId="5" fillId="19" borderId="27" xfId="1" applyFont="1" applyFill="1" applyBorder="1"/>
    <xf numFmtId="0" fontId="5" fillId="19" borderId="28" xfId="1" applyFont="1" applyFill="1" applyBorder="1"/>
    <xf numFmtId="0" fontId="5" fillId="19" borderId="29" xfId="1" applyFont="1" applyFill="1" applyBorder="1"/>
    <xf numFmtId="0" fontId="5" fillId="19" borderId="30" xfId="1" applyFont="1" applyFill="1" applyBorder="1"/>
    <xf numFmtId="0" fontId="18" fillId="18" borderId="31" xfId="1" applyFont="1" applyFill="1" applyBorder="1"/>
    <xf numFmtId="0" fontId="18" fillId="18" borderId="0" xfId="1" applyFont="1" applyFill="1"/>
    <xf numFmtId="0" fontId="19" fillId="0" borderId="27" xfId="0" applyFont="1" applyBorder="1"/>
    <xf numFmtId="0" fontId="19" fillId="0" borderId="28" xfId="0" applyFont="1" applyBorder="1"/>
    <xf numFmtId="0" fontId="3" fillId="0" borderId="32" xfId="0" applyFont="1" applyBorder="1"/>
    <xf numFmtId="0" fontId="3" fillId="0" borderId="14" xfId="0" applyFont="1" applyBorder="1"/>
    <xf numFmtId="0" fontId="0" fillId="0" borderId="14" xfId="0" applyBorder="1"/>
    <xf numFmtId="0" fontId="3" fillId="0" borderId="13" xfId="0" applyFont="1" applyBorder="1"/>
    <xf numFmtId="0" fontId="20" fillId="0" borderId="0" xfId="0" quotePrefix="1" applyFont="1"/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4" fillId="0" borderId="34" xfId="1" applyBorder="1"/>
    <xf numFmtId="0" fontId="4" fillId="0" borderId="35" xfId="1" applyBorder="1"/>
    <xf numFmtId="0" fontId="4" fillId="0" borderId="36" xfId="1" applyBorder="1"/>
    <xf numFmtId="0" fontId="4" fillId="0" borderId="37" xfId="1" applyBorder="1"/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166" fontId="0" fillId="0" borderId="0" xfId="4" applyNumberFormat="1" applyFont="1" applyBorder="1" applyAlignment="1">
      <alignment wrapText="1"/>
    </xf>
    <xf numFmtId="166" fontId="0" fillId="0" borderId="0" xfId="4" applyNumberFormat="1" applyFont="1" applyBorder="1"/>
    <xf numFmtId="166" fontId="1" fillId="0" borderId="0" xfId="4" applyNumberFormat="1" applyFont="1" applyBorder="1" applyAlignment="1">
      <alignment wrapText="1"/>
    </xf>
    <xf numFmtId="166" fontId="1" fillId="0" borderId="0" xfId="4" applyNumberFormat="1" applyFont="1" applyBorder="1"/>
    <xf numFmtId="0" fontId="14" fillId="21" borderId="38" xfId="0" applyFont="1" applyFill="1" applyBorder="1"/>
    <xf numFmtId="0" fontId="0" fillId="22" borderId="38" xfId="0" applyFill="1" applyBorder="1"/>
    <xf numFmtId="0" fontId="15" fillId="23" borderId="38" xfId="0" applyFont="1" applyFill="1" applyBorder="1"/>
    <xf numFmtId="0" fontId="6" fillId="8" borderId="39" xfId="0" applyFont="1" applyFill="1" applyBorder="1"/>
    <xf numFmtId="166" fontId="15" fillId="0" borderId="0" xfId="4" applyNumberFormat="1" applyFont="1" applyBorder="1" applyAlignment="1"/>
    <xf numFmtId="166" fontId="3" fillId="0" borderId="0" xfId="6" applyNumberFormat="1" applyFont="1" applyFill="1"/>
    <xf numFmtId="166" fontId="0" fillId="0" borderId="0" xfId="6" applyNumberFormat="1" applyFont="1"/>
    <xf numFmtId="0" fontId="24" fillId="0" borderId="0" xfId="1" applyFont="1"/>
    <xf numFmtId="0" fontId="4" fillId="0" borderId="1" xfId="1" applyBorder="1"/>
    <xf numFmtId="0" fontId="4" fillId="0" borderId="2" xfId="1" applyBorder="1"/>
    <xf numFmtId="14" fontId="4" fillId="0" borderId="2" xfId="1" applyNumberFormat="1" applyBorder="1"/>
    <xf numFmtId="166" fontId="0" fillId="0" borderId="3" xfId="6" applyNumberFormat="1" applyFont="1" applyFill="1" applyBorder="1"/>
    <xf numFmtId="0" fontId="25" fillId="0" borderId="0" xfId="1" applyFont="1"/>
    <xf numFmtId="0" fontId="4" fillId="0" borderId="4" xfId="1" applyBorder="1"/>
    <xf numFmtId="166" fontId="0" fillId="0" borderId="5" xfId="6" applyNumberFormat="1" applyFont="1" applyFill="1" applyBorder="1"/>
    <xf numFmtId="0" fontId="25" fillId="0" borderId="0" xfId="1" quotePrefix="1" applyFont="1"/>
    <xf numFmtId="0" fontId="4" fillId="0" borderId="6" xfId="1" applyBorder="1"/>
    <xf numFmtId="0" fontId="4" fillId="0" borderId="7" xfId="1" applyBorder="1"/>
    <xf numFmtId="14" fontId="4" fillId="0" borderId="7" xfId="1" applyNumberFormat="1" applyBorder="1"/>
    <xf numFmtId="166" fontId="0" fillId="0" borderId="8" xfId="6" applyNumberFormat="1" applyFont="1" applyFill="1" applyBorder="1"/>
    <xf numFmtId="0" fontId="3" fillId="0" borderId="33" xfId="1" applyFont="1" applyBorder="1"/>
    <xf numFmtId="166" fontId="0" fillId="0" borderId="0" xfId="6" applyNumberFormat="1" applyFont="1" applyFill="1"/>
    <xf numFmtId="166" fontId="3" fillId="0" borderId="0" xfId="6" quotePrefix="1" applyNumberFormat="1" applyFont="1" applyFill="1"/>
    <xf numFmtId="0" fontId="26" fillId="0" borderId="0" xfId="1" applyFont="1"/>
    <xf numFmtId="166" fontId="26" fillId="0" borderId="0" xfId="6" applyNumberFormat="1" applyFont="1" applyFill="1"/>
    <xf numFmtId="0" fontId="4" fillId="0" borderId="32" xfId="1" applyBorder="1"/>
    <xf numFmtId="0" fontId="4" fillId="0" borderId="14" xfId="1" applyBorder="1"/>
    <xf numFmtId="0" fontId="4" fillId="0" borderId="13" xfId="1" applyBorder="1"/>
    <xf numFmtId="0" fontId="27" fillId="0" borderId="0" xfId="1" applyFont="1"/>
    <xf numFmtId="0" fontId="4" fillId="0" borderId="11" xfId="1" applyBorder="1"/>
    <xf numFmtId="0" fontId="0" fillId="24" borderId="0" xfId="0" applyFill="1"/>
    <xf numFmtId="0" fontId="3" fillId="25" borderId="0" xfId="0" applyFont="1" applyFill="1"/>
    <xf numFmtId="14" fontId="3" fillId="25" borderId="0" xfId="0" applyNumberFormat="1" applyFont="1" applyFill="1"/>
    <xf numFmtId="166" fontId="3" fillId="25" borderId="0" xfId="4" applyNumberFormat="1" applyFont="1" applyFill="1"/>
    <xf numFmtId="0" fontId="0" fillId="25" borderId="0" xfId="0" applyFill="1"/>
    <xf numFmtId="14" fontId="0" fillId="25" borderId="0" xfId="0" applyNumberFormat="1" applyFill="1"/>
    <xf numFmtId="166" fontId="0" fillId="25" borderId="0" xfId="4" applyNumberFormat="1" applyFont="1" applyFill="1"/>
    <xf numFmtId="0" fontId="28" fillId="0" borderId="0" xfId="0" applyFont="1"/>
    <xf numFmtId="0" fontId="30" fillId="0" borderId="0" xfId="0" applyFont="1"/>
    <xf numFmtId="1" fontId="31" fillId="0" borderId="0" xfId="0" applyNumberFormat="1" applyFont="1"/>
    <xf numFmtId="0" fontId="32" fillId="0" borderId="0" xfId="0" quotePrefix="1" applyFont="1" applyAlignment="1">
      <alignment horizontal="right"/>
    </xf>
    <xf numFmtId="3" fontId="30" fillId="0" borderId="0" xfId="0" applyNumberFormat="1" applyFont="1"/>
    <xf numFmtId="0" fontId="32" fillId="0" borderId="0" xfId="0" quotePrefix="1" applyFont="1" applyAlignment="1">
      <alignment horizontal="left"/>
    </xf>
    <xf numFmtId="0" fontId="29" fillId="0" borderId="0" xfId="0" applyFont="1"/>
    <xf numFmtId="1" fontId="31" fillId="0" borderId="0" xfId="0" applyNumberFormat="1" applyFont="1" applyAlignment="1">
      <alignment vertical="top"/>
    </xf>
    <xf numFmtId="9" fontId="0" fillId="0" borderId="0" xfId="0" applyNumberFormat="1"/>
    <xf numFmtId="0" fontId="33" fillId="18" borderId="40" xfId="0" applyFont="1" applyFill="1" applyBorder="1" applyAlignment="1">
      <alignment wrapText="1"/>
    </xf>
    <xf numFmtId="0" fontId="33" fillId="18" borderId="41" xfId="0" applyFont="1" applyFill="1" applyBorder="1" applyAlignment="1">
      <alignment wrapText="1"/>
    </xf>
    <xf numFmtId="0" fontId="33" fillId="18" borderId="42" xfId="0" applyFont="1" applyFill="1" applyBorder="1" applyAlignment="1">
      <alignment wrapText="1"/>
    </xf>
    <xf numFmtId="0" fontId="5" fillId="19" borderId="43" xfId="0" applyFont="1" applyFill="1" applyBorder="1"/>
    <xf numFmtId="14" fontId="5" fillId="19" borderId="29" xfId="0" applyNumberFormat="1" applyFont="1" applyFill="1" applyBorder="1"/>
    <xf numFmtId="0" fontId="5" fillId="19" borderId="29" xfId="0" applyFont="1" applyFill="1" applyBorder="1"/>
    <xf numFmtId="0" fontId="5" fillId="19" borderId="44" xfId="0" applyFont="1" applyFill="1" applyBorder="1"/>
    <xf numFmtId="0" fontId="5" fillId="20" borderId="45" xfId="0" applyFont="1" applyFill="1" applyBorder="1"/>
    <xf numFmtId="14" fontId="5" fillId="20" borderId="27" xfId="0" applyNumberFormat="1" applyFont="1" applyFill="1" applyBorder="1"/>
    <xf numFmtId="0" fontId="5" fillId="20" borderId="27" xfId="0" applyFont="1" applyFill="1" applyBorder="1"/>
    <xf numFmtId="0" fontId="5" fillId="20" borderId="46" xfId="0" applyFont="1" applyFill="1" applyBorder="1"/>
    <xf numFmtId="0" fontId="5" fillId="19" borderId="45" xfId="0" applyFont="1" applyFill="1" applyBorder="1"/>
    <xf numFmtId="14" fontId="5" fillId="19" borderId="27" xfId="0" applyNumberFormat="1" applyFont="1" applyFill="1" applyBorder="1"/>
    <xf numFmtId="0" fontId="5" fillId="19" borderId="27" xfId="0" applyFont="1" applyFill="1" applyBorder="1"/>
    <xf numFmtId="0" fontId="5" fillId="19" borderId="46" xfId="0" applyFont="1" applyFill="1" applyBorder="1"/>
    <xf numFmtId="0" fontId="5" fillId="19" borderId="40" xfId="0" applyFont="1" applyFill="1" applyBorder="1"/>
    <xf numFmtId="14" fontId="5" fillId="19" borderId="41" xfId="0" applyNumberFormat="1" applyFont="1" applyFill="1" applyBorder="1"/>
    <xf numFmtId="0" fontId="5" fillId="19" borderId="41" xfId="0" applyFont="1" applyFill="1" applyBorder="1"/>
    <xf numFmtId="0" fontId="5" fillId="19" borderId="42" xfId="0" applyFont="1" applyFill="1" applyBorder="1"/>
    <xf numFmtId="0" fontId="34" fillId="0" borderId="47" xfId="1" applyFont="1" applyBorder="1"/>
    <xf numFmtId="0" fontId="5" fillId="26" borderId="47" xfId="1" applyFont="1" applyFill="1" applyBorder="1"/>
    <xf numFmtId="0" fontId="5" fillId="26" borderId="0" xfId="1" applyFont="1" applyFill="1"/>
    <xf numFmtId="0" fontId="5" fillId="0" borderId="48" xfId="1" applyFont="1" applyBorder="1"/>
    <xf numFmtId="0" fontId="0" fillId="0" borderId="0" xfId="0" pivotButton="1"/>
    <xf numFmtId="0" fontId="0" fillId="0" borderId="0" xfId="0" applyNumberFormat="1"/>
    <xf numFmtId="0" fontId="33" fillId="18" borderId="0" xfId="1" applyFont="1" applyFill="1" applyAlignment="1">
      <alignment wrapText="1"/>
    </xf>
    <xf numFmtId="0" fontId="33" fillId="18" borderId="31" xfId="1" applyFont="1" applyFill="1" applyBorder="1" applyAlignment="1">
      <alignment wrapText="1"/>
    </xf>
    <xf numFmtId="14" fontId="5" fillId="19" borderId="29" xfId="1" applyNumberFormat="1" applyFont="1" applyFill="1" applyBorder="1"/>
    <xf numFmtId="14" fontId="5" fillId="20" borderId="27" xfId="1" applyNumberFormat="1" applyFont="1" applyFill="1" applyBorder="1"/>
    <xf numFmtId="14" fontId="5" fillId="19" borderId="27" xfId="1" applyNumberFormat="1" applyFont="1" applyFill="1" applyBorder="1"/>
    <xf numFmtId="167" fontId="0" fillId="0" borderId="0" xfId="0" applyNumberFormat="1"/>
    <xf numFmtId="167" fontId="0" fillId="0" borderId="0" xfId="0" applyNumberFormat="1" applyAlignment="1">
      <alignment horizontal="left"/>
    </xf>
    <xf numFmtId="167" fontId="0" fillId="0" borderId="0" xfId="0" applyNumberFormat="1" applyAlignment="1">
      <alignment horizontal="left" indent="1"/>
    </xf>
    <xf numFmtId="1" fontId="0" fillId="0" borderId="0" xfId="0" applyNumberFormat="1"/>
    <xf numFmtId="0" fontId="1" fillId="5" borderId="49" xfId="0" applyFont="1" applyFill="1" applyBorder="1"/>
    <xf numFmtId="0" fontId="1" fillId="5" borderId="50" xfId="0" applyFont="1" applyFill="1" applyBorder="1"/>
    <xf numFmtId="0" fontId="0" fillId="5" borderId="51" xfId="0" applyFill="1" applyBorder="1"/>
    <xf numFmtId="0" fontId="0" fillId="5" borderId="11" xfId="0" applyFill="1" applyBorder="1"/>
    <xf numFmtId="14" fontId="0" fillId="5" borderId="11" xfId="0" applyNumberFormat="1" applyFill="1" applyBorder="1"/>
    <xf numFmtId="166" fontId="0" fillId="5" borderId="11" xfId="4" applyNumberFormat="1" applyFont="1" applyFill="1" applyBorder="1"/>
    <xf numFmtId="0" fontId="0" fillId="5" borderId="52" xfId="0" applyFill="1" applyBorder="1"/>
    <xf numFmtId="0" fontId="0" fillId="5" borderId="53" xfId="0" applyFill="1" applyBorder="1"/>
    <xf numFmtId="14" fontId="0" fillId="5" borderId="53" xfId="0" applyNumberFormat="1" applyFill="1" applyBorder="1"/>
    <xf numFmtId="166" fontId="0" fillId="5" borderId="53" xfId="4" applyNumberFormat="1" applyFont="1" applyFill="1" applyBorder="1"/>
    <xf numFmtId="0" fontId="1" fillId="9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0" fontId="14" fillId="18" borderId="54" xfId="0" applyFont="1" applyFill="1" applyBorder="1"/>
    <xf numFmtId="0" fontId="14" fillId="18" borderId="55" xfId="0" applyFont="1" applyFill="1" applyBorder="1"/>
    <xf numFmtId="0" fontId="0" fillId="20" borderId="56" xfId="0" applyFill="1" applyBorder="1"/>
    <xf numFmtId="0" fontId="0" fillId="20" borderId="57" xfId="0" applyFill="1" applyBorder="1" applyAlignment="1">
      <alignment horizontal="right"/>
    </xf>
    <xf numFmtId="0" fontId="0" fillId="0" borderId="54" xfId="0" applyBorder="1"/>
    <xf numFmtId="0" fontId="0" fillId="0" borderId="55" xfId="0" applyBorder="1"/>
    <xf numFmtId="0" fontId="0" fillId="20" borderId="54" xfId="0" applyFill="1" applyBorder="1"/>
    <xf numFmtId="0" fontId="0" fillId="20" borderId="55" xfId="0" applyFill="1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0" borderId="61" xfId="0" applyBorder="1" applyAlignment="1">
      <alignment horizontal="center"/>
    </xf>
    <xf numFmtId="0" fontId="0" fillId="0" borderId="0" xfId="0" quotePrefix="1" applyAlignment="1">
      <alignment horizontal="right" indent="1"/>
    </xf>
    <xf numFmtId="0" fontId="0" fillId="6" borderId="62" xfId="0" applyFill="1" applyBorder="1" applyAlignment="1">
      <alignment horizontal="center"/>
    </xf>
    <xf numFmtId="0" fontId="29" fillId="0" borderId="0" xfId="0" quotePrefix="1" applyFont="1"/>
    <xf numFmtId="0" fontId="29" fillId="0" borderId="0" xfId="0" quotePrefix="1" applyFont="1" applyAlignment="1">
      <alignment horizontal="center"/>
    </xf>
  </cellXfs>
  <cellStyles count="7">
    <cellStyle name="Comma" xfId="4" builtinId="3"/>
    <cellStyle name="Comma 2" xfId="6"/>
    <cellStyle name="Currency 2" xfId="5"/>
    <cellStyle name="Key" xfId="2"/>
    <cellStyle name="Normal" xfId="0" builtinId="0"/>
    <cellStyle name="Normal 2" xfId="1"/>
    <cellStyle name="Plus" xfId="3"/>
  </cellStyles>
  <dxfs count="47"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67" formatCode="0.0000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67" formatCode="0.0000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67" formatCode="0.0000"/>
    </dxf>
    <dxf>
      <numFmt numFmtId="0" formatCode="General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" formatCode="0"/>
    </dxf>
    <dxf>
      <numFmt numFmtId="167" formatCode="0.0000"/>
    </dxf>
    <dxf>
      <numFmt numFmtId="167" formatCode="0.0000"/>
    </dxf>
    <dxf>
      <numFmt numFmtId="167" formatCode="0.0000"/>
    </dxf>
    <dxf>
      <numFmt numFmtId="167" formatCode="0.000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numFmt numFmtId="0" formatCode="General"/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</dxf>
    <dxf>
      <border diagonalUp="0" diagonalDown="0">
        <left/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</dxf>
    <dxf>
      <border outline="0">
        <top style="double">
          <color indexed="64"/>
        </top>
      </border>
    </dxf>
    <dxf>
      <border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 outline="0">
        <left style="double">
          <color indexed="64"/>
        </left>
        <right style="double">
          <color indexed="64"/>
        </right>
        <top/>
        <bottom/>
      </border>
    </dxf>
  </dxfs>
  <tableStyles count="0" defaultTableStyle="TableStyleMedium2" defaultPivotStyle="PivotStyleLight16"/>
  <colors>
    <mruColors>
      <color rgb="FF326496"/>
      <color rgb="FFF7EFFF"/>
      <color rgb="FFFFFFCC"/>
      <color rgb="FFFFFFF3"/>
      <color rgb="FFFFFFEB"/>
      <color rgb="FFFFF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onnections" Target="connections.xml"/><Relationship Id="rId11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powerPivotData" Target="model/item.data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'9.2 Practice'!$C$4</c:f>
              <c:strCache>
                <c:ptCount val="1"/>
                <c:pt idx="0">
                  <c:v>sales 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'9.2 Practice'!$B$5:$B$18</c:f>
              <c:strCache>
                <c:ptCount val="14"/>
                <c:pt idx="0">
                  <c:v>Tea</c:v>
                </c:pt>
                <c:pt idx="1">
                  <c:v>Coffee</c:v>
                </c:pt>
                <c:pt idx="2">
                  <c:v>Bananas</c:v>
                </c:pt>
                <c:pt idx="3">
                  <c:v>Apples</c:v>
                </c:pt>
                <c:pt idx="4">
                  <c:v>Oranges</c:v>
                </c:pt>
                <c:pt idx="5">
                  <c:v>Cornflakes</c:v>
                </c:pt>
                <c:pt idx="6">
                  <c:v>Beans</c:v>
                </c:pt>
                <c:pt idx="7">
                  <c:v>Milk</c:v>
                </c:pt>
                <c:pt idx="8">
                  <c:v>Cola</c:v>
                </c:pt>
                <c:pt idx="9">
                  <c:v>Chicken</c:v>
                </c:pt>
                <c:pt idx="10">
                  <c:v>Beef</c:v>
                </c:pt>
                <c:pt idx="11">
                  <c:v>Pork</c:v>
                </c:pt>
                <c:pt idx="12">
                  <c:v>Carotts</c:v>
                </c:pt>
                <c:pt idx="13">
                  <c:v>Biscuits</c:v>
                </c:pt>
              </c:strCache>
            </c:strRef>
          </c:cat>
          <c:val>
            <c:numRef>
              <c:f>'9.2 Practice'!$C$5:$C$18</c:f>
              <c:numCache>
                <c:formatCode>0</c:formatCode>
                <c:ptCount val="14"/>
                <c:pt idx="0">
                  <c:v>12451</c:v>
                </c:pt>
                <c:pt idx="1">
                  <c:v>9461</c:v>
                </c:pt>
                <c:pt idx="2">
                  <c:v>2742</c:v>
                </c:pt>
                <c:pt idx="3">
                  <c:v>6578</c:v>
                </c:pt>
                <c:pt idx="4">
                  <c:v>8218</c:v>
                </c:pt>
                <c:pt idx="5">
                  <c:v>9961</c:v>
                </c:pt>
                <c:pt idx="6">
                  <c:v>5488</c:v>
                </c:pt>
                <c:pt idx="7">
                  <c:v>10064</c:v>
                </c:pt>
                <c:pt idx="8">
                  <c:v>15037</c:v>
                </c:pt>
                <c:pt idx="9">
                  <c:v>18052</c:v>
                </c:pt>
                <c:pt idx="10">
                  <c:v>2336</c:v>
                </c:pt>
                <c:pt idx="11">
                  <c:v>18648</c:v>
                </c:pt>
                <c:pt idx="12">
                  <c:v>12804</c:v>
                </c:pt>
                <c:pt idx="13">
                  <c:v>8886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7-4420-9DB9-6D67EA0BD575}"/>
            </c:ext>
          </c:extLst>
        </c:ser>
        <c:ser>
          <c:idx val="1"/>
          <c:order val="1"/>
          <c:tx>
            <c:strRef>
              <c:f>'9.2 Practice'!$E$4</c:f>
              <c:strCache>
                <c:ptCount val="1"/>
                <c:pt idx="0">
                  <c:v>sales 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'9.2 Practice'!$B$5:$B$18</c:f>
              <c:strCache>
                <c:ptCount val="14"/>
                <c:pt idx="0">
                  <c:v>Tea</c:v>
                </c:pt>
                <c:pt idx="1">
                  <c:v>Coffee</c:v>
                </c:pt>
                <c:pt idx="2">
                  <c:v>Bananas</c:v>
                </c:pt>
                <c:pt idx="3">
                  <c:v>Apples</c:v>
                </c:pt>
                <c:pt idx="4">
                  <c:v>Oranges</c:v>
                </c:pt>
                <c:pt idx="5">
                  <c:v>Cornflakes</c:v>
                </c:pt>
                <c:pt idx="6">
                  <c:v>Beans</c:v>
                </c:pt>
                <c:pt idx="7">
                  <c:v>Milk</c:v>
                </c:pt>
                <c:pt idx="8">
                  <c:v>Cola</c:v>
                </c:pt>
                <c:pt idx="9">
                  <c:v>Chicken</c:v>
                </c:pt>
                <c:pt idx="10">
                  <c:v>Beef</c:v>
                </c:pt>
                <c:pt idx="11">
                  <c:v>Pork</c:v>
                </c:pt>
                <c:pt idx="12">
                  <c:v>Carotts</c:v>
                </c:pt>
                <c:pt idx="13">
                  <c:v>Biscuits</c:v>
                </c:pt>
              </c:strCache>
            </c:strRef>
          </c:cat>
          <c:val>
            <c:numRef>
              <c:f>'9.2 Practice'!$E$5:$E$18</c:f>
              <c:numCache>
                <c:formatCode>0</c:formatCode>
                <c:ptCount val="14"/>
                <c:pt idx="0">
                  <c:v>13821</c:v>
                </c:pt>
                <c:pt idx="1">
                  <c:v>10596</c:v>
                </c:pt>
                <c:pt idx="2">
                  <c:v>2769</c:v>
                </c:pt>
                <c:pt idx="3">
                  <c:v>6052</c:v>
                </c:pt>
                <c:pt idx="4">
                  <c:v>8875</c:v>
                </c:pt>
                <c:pt idx="5">
                  <c:v>9463</c:v>
                </c:pt>
                <c:pt idx="6">
                  <c:v>5543</c:v>
                </c:pt>
                <c:pt idx="7">
                  <c:v>8353</c:v>
                </c:pt>
                <c:pt idx="8">
                  <c:v>12932</c:v>
                </c:pt>
                <c:pt idx="9">
                  <c:v>21843</c:v>
                </c:pt>
                <c:pt idx="10">
                  <c:v>2359</c:v>
                </c:pt>
                <c:pt idx="11">
                  <c:v>22937</c:v>
                </c:pt>
                <c:pt idx="12">
                  <c:v>9603</c:v>
                </c:pt>
                <c:pt idx="13">
                  <c:v>7553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07-4420-9DB9-6D67EA0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52896"/>
        <c:axId val="409258384"/>
      </c:barChart>
      <c:catAx>
        <c:axId val="40925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58384"/>
        <c:crosses val="autoZero"/>
        <c:auto val="1"/>
        <c:lblAlgn val="ctr"/>
        <c:lblOffset val="100"/>
        <c:noMultiLvlLbl val="0"/>
      </c:catAx>
      <c:valAx>
        <c:axId val="4092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5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'9.5 Practice'!$B$3</c:f>
          <c:strCache>
            <c:ptCount val="1"/>
            <c:pt idx="0">
              <c:v>sales 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'9.5 Practice'!$B$3</c:f>
              <c:strCache>
                <c:ptCount val="1"/>
                <c:pt idx="0">
                  <c:v>sales 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'9.5 Practice'!$A$4:$A$17</c:f>
              <c:strCache>
                <c:ptCount val="14"/>
                <c:pt idx="0">
                  <c:v>Tea</c:v>
                </c:pt>
                <c:pt idx="1">
                  <c:v>Coffee</c:v>
                </c:pt>
                <c:pt idx="2">
                  <c:v>Bananas</c:v>
                </c:pt>
                <c:pt idx="3">
                  <c:v>Apples</c:v>
                </c:pt>
                <c:pt idx="4">
                  <c:v>Oranges</c:v>
                </c:pt>
                <c:pt idx="5">
                  <c:v>Cornflakes</c:v>
                </c:pt>
                <c:pt idx="6">
                  <c:v>Beans</c:v>
                </c:pt>
                <c:pt idx="7">
                  <c:v>Milk</c:v>
                </c:pt>
                <c:pt idx="8">
                  <c:v>Cola</c:v>
                </c:pt>
                <c:pt idx="9">
                  <c:v>Chicken</c:v>
                </c:pt>
                <c:pt idx="10">
                  <c:v>Beef</c:v>
                </c:pt>
                <c:pt idx="11">
                  <c:v>Pork</c:v>
                </c:pt>
                <c:pt idx="12">
                  <c:v>Carotts</c:v>
                </c:pt>
                <c:pt idx="13">
                  <c:v>Biscuits</c:v>
                </c:pt>
              </c:strCache>
            </c:strRef>
          </c:cat>
          <c:val>
            <c:numRef>
              <c:f>'9.5 Practice'!$B$4:$B$17</c:f>
              <c:numCache>
                <c:formatCode>0</c:formatCode>
                <c:ptCount val="14"/>
                <c:pt idx="0">
                  <c:v>12451</c:v>
                </c:pt>
                <c:pt idx="1">
                  <c:v>9461</c:v>
                </c:pt>
                <c:pt idx="2">
                  <c:v>2742</c:v>
                </c:pt>
                <c:pt idx="3">
                  <c:v>6578</c:v>
                </c:pt>
                <c:pt idx="4">
                  <c:v>8218</c:v>
                </c:pt>
                <c:pt idx="5">
                  <c:v>9961</c:v>
                </c:pt>
                <c:pt idx="6">
                  <c:v>5488</c:v>
                </c:pt>
                <c:pt idx="7">
                  <c:v>10064</c:v>
                </c:pt>
                <c:pt idx="8">
                  <c:v>15037</c:v>
                </c:pt>
                <c:pt idx="9">
                  <c:v>18052</c:v>
                </c:pt>
                <c:pt idx="10">
                  <c:v>2336</c:v>
                </c:pt>
                <c:pt idx="11">
                  <c:v>18648</c:v>
                </c:pt>
                <c:pt idx="12">
                  <c:v>12804</c:v>
                </c:pt>
                <c:pt idx="13">
                  <c:v>8886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5-4FFF-A3BA-B557A0E71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56424"/>
        <c:axId val="409251328"/>
      </c:barChart>
      <c:lineChart>
        <c:grouping val="standard"/>
        <c:varyColors val="0"/>
        <c:ser>
          <c:idx val="1"/>
          <c:order val="1"/>
          <c:tx>
            <c:strRef>
              <c:f>'9.5 Practice'!$C$3</c:f>
              <c:strCache>
                <c:ptCount val="1"/>
                <c:pt idx="0">
                  <c:v>sales 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FF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'9.5 Practice'!$A$4:$A$17</c:f>
              <c:strCache>
                <c:ptCount val="14"/>
                <c:pt idx="0">
                  <c:v>Tea</c:v>
                </c:pt>
                <c:pt idx="1">
                  <c:v>Coffee</c:v>
                </c:pt>
                <c:pt idx="2">
                  <c:v>Bananas</c:v>
                </c:pt>
                <c:pt idx="3">
                  <c:v>Apples</c:v>
                </c:pt>
                <c:pt idx="4">
                  <c:v>Oranges</c:v>
                </c:pt>
                <c:pt idx="5">
                  <c:v>Cornflakes</c:v>
                </c:pt>
                <c:pt idx="6">
                  <c:v>Beans</c:v>
                </c:pt>
                <c:pt idx="7">
                  <c:v>Milk</c:v>
                </c:pt>
                <c:pt idx="8">
                  <c:v>Cola</c:v>
                </c:pt>
                <c:pt idx="9">
                  <c:v>Chicken</c:v>
                </c:pt>
                <c:pt idx="10">
                  <c:v>Beef</c:v>
                </c:pt>
                <c:pt idx="11">
                  <c:v>Pork</c:v>
                </c:pt>
                <c:pt idx="12">
                  <c:v>Carotts</c:v>
                </c:pt>
                <c:pt idx="13">
                  <c:v>Biscuits</c:v>
                </c:pt>
              </c:strCache>
            </c:strRef>
          </c:cat>
          <c:val>
            <c:numRef>
              <c:f>'9.5 Practice'!$C$4:$C$17</c:f>
              <c:numCache>
                <c:formatCode>0</c:formatCode>
                <c:ptCount val="14"/>
                <c:pt idx="0">
                  <c:v>13821</c:v>
                </c:pt>
                <c:pt idx="1">
                  <c:v>10596</c:v>
                </c:pt>
                <c:pt idx="2">
                  <c:v>2769</c:v>
                </c:pt>
                <c:pt idx="3">
                  <c:v>6052</c:v>
                </c:pt>
                <c:pt idx="4">
                  <c:v>8875</c:v>
                </c:pt>
                <c:pt idx="5">
                  <c:v>9463</c:v>
                </c:pt>
                <c:pt idx="6">
                  <c:v>5543</c:v>
                </c:pt>
                <c:pt idx="7">
                  <c:v>8353</c:v>
                </c:pt>
                <c:pt idx="8">
                  <c:v>12932</c:v>
                </c:pt>
                <c:pt idx="9">
                  <c:v>21843</c:v>
                </c:pt>
                <c:pt idx="10">
                  <c:v>2359</c:v>
                </c:pt>
                <c:pt idx="11">
                  <c:v>22937</c:v>
                </c:pt>
                <c:pt idx="12">
                  <c:v>9603</c:v>
                </c:pt>
                <c:pt idx="13">
                  <c:v>7553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75-4FFF-A3BA-B557A0E71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57600"/>
        <c:axId val="409255248"/>
      </c:lineChart>
      <c:catAx>
        <c:axId val="4092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51328"/>
        <c:crosses val="autoZero"/>
        <c:auto val="1"/>
        <c:lblAlgn val="ctr"/>
        <c:lblOffset val="100"/>
        <c:noMultiLvlLbl val="0"/>
      </c:catAx>
      <c:valAx>
        <c:axId val="40925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56424"/>
        <c:crosses val="autoZero"/>
        <c:crossBetween val="between"/>
      </c:valAx>
      <c:valAx>
        <c:axId val="409255248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57600"/>
        <c:crosses val="max"/>
        <c:crossBetween val="between"/>
      </c:valAx>
      <c:catAx>
        <c:axId val="40925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25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562954630671167"/>
          <c:y val="0.92774835335486427"/>
          <c:w val="0.16181450046016976"/>
          <c:h val="4.71207538300426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7.4 Text to Columns'!A1"/><Relationship Id="rId18" Type="http://schemas.openxmlformats.org/officeDocument/2006/relationships/hyperlink" Target="#'8.1 Absolute Relative'!A1"/><Relationship Id="rId26" Type="http://schemas.openxmlformats.org/officeDocument/2006/relationships/hyperlink" Target="#'8.11 Common Error Types'!A1"/><Relationship Id="rId39" Type="http://schemas.openxmlformats.org/officeDocument/2006/relationships/hyperlink" Target="#'11.2 Record a Macro'!A1"/><Relationship Id="rId3" Type="http://schemas.openxmlformats.org/officeDocument/2006/relationships/hyperlink" Target="#'5.3 Borders'!A1"/><Relationship Id="rId21" Type="http://schemas.openxmlformats.org/officeDocument/2006/relationships/hyperlink" Target="#'8.4 IF'!A1"/><Relationship Id="rId34" Type="http://schemas.openxmlformats.org/officeDocument/2006/relationships/hyperlink" Target="#'10.3 Pivot Tables'!A1"/><Relationship Id="rId42" Type="http://schemas.openxmlformats.org/officeDocument/2006/relationships/hyperlink" Target="#'12.2 VBA Object Model'!A1"/><Relationship Id="rId47" Type="http://schemas.openxmlformats.org/officeDocument/2006/relationships/hyperlink" Target="#'12.8 VBA Errors'!A1"/><Relationship Id="rId50" Type="http://schemas.openxmlformats.org/officeDocument/2006/relationships/image" Target="../media/image2.png"/><Relationship Id="rId7" Type="http://schemas.openxmlformats.org/officeDocument/2006/relationships/hyperlink" Target="#'5.6 ConFormat with Formula'!A1"/><Relationship Id="rId12" Type="http://schemas.openxmlformats.org/officeDocument/2006/relationships/hyperlink" Target="#'6.2 Print Page Layout '!A1"/><Relationship Id="rId17" Type="http://schemas.openxmlformats.org/officeDocument/2006/relationships/hyperlink" Target="#'7.8 Freeze Panes'!A1"/><Relationship Id="rId25" Type="http://schemas.openxmlformats.org/officeDocument/2006/relationships/hyperlink" Target="#'8.8 8.9 LEN LEFT RIGHT MID'!A1"/><Relationship Id="rId33" Type="http://schemas.openxmlformats.org/officeDocument/2006/relationships/hyperlink" Target="#'10.2 Power Query Consolidation'!A1"/><Relationship Id="rId38" Type="http://schemas.openxmlformats.org/officeDocument/2006/relationships/hyperlink" Target="#'10.8 Pivot Dashboard'!A1"/><Relationship Id="rId46" Type="http://schemas.openxmlformats.org/officeDocument/2006/relationships/hyperlink" Target="#'12.7 VBA Loop'!A1"/><Relationship Id="rId2" Type="http://schemas.openxmlformats.org/officeDocument/2006/relationships/hyperlink" Target="#'5.2 Alignment'!A1"/><Relationship Id="rId16" Type="http://schemas.openxmlformats.org/officeDocument/2006/relationships/hyperlink" Target="#'7.7 Group and Outline'!A1"/><Relationship Id="rId20" Type="http://schemas.openxmlformats.org/officeDocument/2006/relationships/hyperlink" Target="#'8.3 INDEX MATCH'!A1"/><Relationship Id="rId29" Type="http://schemas.openxmlformats.org/officeDocument/2006/relationships/hyperlink" Target="#'9.3 Bar Chart'!A1"/><Relationship Id="rId41" Type="http://schemas.openxmlformats.org/officeDocument/2006/relationships/hyperlink" Target="#'12.1 Visual Basic Editor'!A1"/><Relationship Id="rId1" Type="http://schemas.openxmlformats.org/officeDocument/2006/relationships/hyperlink" Target="#'5.1 Fonts'!A1"/><Relationship Id="rId6" Type="http://schemas.openxmlformats.org/officeDocument/2006/relationships/hyperlink" Target="#'5.5 ConFormat Basic'!A1"/><Relationship Id="rId11" Type="http://schemas.openxmlformats.org/officeDocument/2006/relationships/hyperlink" Target="#'6.1 Icons'!A1"/><Relationship Id="rId24" Type="http://schemas.openxmlformats.org/officeDocument/2006/relationships/hyperlink" Target="#'8.10 SEARCH'!A1"/><Relationship Id="rId32" Type="http://schemas.openxmlformats.org/officeDocument/2006/relationships/hyperlink" Target="#'10.4 Pivot Table Settings'!A1"/><Relationship Id="rId37" Type="http://schemas.openxmlformats.org/officeDocument/2006/relationships/hyperlink" Target="#'10.7 Slicers and Timelines'!A1"/><Relationship Id="rId40" Type="http://schemas.openxmlformats.org/officeDocument/2006/relationships/hyperlink" Target="#'11.3 Relative Absolute Macro'!A1"/><Relationship Id="rId45" Type="http://schemas.openxmlformats.org/officeDocument/2006/relationships/hyperlink" Target="#'12.6 IF Case IF'!A1"/><Relationship Id="rId5" Type="http://schemas.openxmlformats.org/officeDocument/2006/relationships/hyperlink" Target="#'5.4 Numbers'!B7"/><Relationship Id="rId15" Type="http://schemas.openxmlformats.org/officeDocument/2006/relationships/hyperlink" Target="#'7.6 Data Validation'!A1"/><Relationship Id="rId23" Type="http://schemas.openxmlformats.org/officeDocument/2006/relationships/hyperlink" Target="#'8.7 SUMIF SUMIFS'!A1"/><Relationship Id="rId28" Type="http://schemas.openxmlformats.org/officeDocument/2006/relationships/hyperlink" Target="#'9.2 Clustered Column'!A1"/><Relationship Id="rId36" Type="http://schemas.openxmlformats.org/officeDocument/2006/relationships/hyperlink" Target="#'10.6 Pivot Grouping'!A1"/><Relationship Id="rId49" Type="http://schemas.openxmlformats.org/officeDocument/2006/relationships/hyperlink" Target="#'7.3 Tables'!A1"/><Relationship Id="rId10" Type="http://schemas.openxmlformats.org/officeDocument/2006/relationships/image" Target="../media/image1.png"/><Relationship Id="rId19" Type="http://schemas.openxmlformats.org/officeDocument/2006/relationships/hyperlink" Target="#'8.2 VLOOKUP'!A1"/><Relationship Id="rId31" Type="http://schemas.openxmlformats.org/officeDocument/2006/relationships/hyperlink" Target="#'9.5 Combination Chart'!A1"/><Relationship Id="rId44" Type="http://schemas.openxmlformats.org/officeDocument/2006/relationships/hyperlink" Target="#'12.5 VBA Formatting'!A1"/><Relationship Id="rId4" Type="http://schemas.openxmlformats.org/officeDocument/2006/relationships/hyperlink" Target="#'2.1b Date Type'!A1"/><Relationship Id="rId9" Type="http://schemas.openxmlformats.org/officeDocument/2006/relationships/hyperlink" Target="#'7.2 Filter'!A1"/><Relationship Id="rId14" Type="http://schemas.openxmlformats.org/officeDocument/2006/relationships/hyperlink" Target="#'7.5 FlashFill'!A1"/><Relationship Id="rId22" Type="http://schemas.openxmlformats.org/officeDocument/2006/relationships/hyperlink" Target="#'8.6 COUNTIF COUNTIFS'!A1"/><Relationship Id="rId27" Type="http://schemas.openxmlformats.org/officeDocument/2006/relationships/hyperlink" Target="#'8.12 IFERROR'!A1"/><Relationship Id="rId30" Type="http://schemas.openxmlformats.org/officeDocument/2006/relationships/hyperlink" Target="#'9.4 Pie Chart'!A1"/><Relationship Id="rId35" Type="http://schemas.openxmlformats.org/officeDocument/2006/relationships/hyperlink" Target="#'10.5 Pivot Calculated Fields'!A1"/><Relationship Id="rId43" Type="http://schemas.openxmlformats.org/officeDocument/2006/relationships/hyperlink" Target="#'12.4 Variables and Constants'!A1"/><Relationship Id="rId48" Type="http://schemas.openxmlformats.org/officeDocument/2006/relationships/hyperlink" Target="#'12.9 VBA Consolidate'!A1"/><Relationship Id="rId8" Type="http://schemas.openxmlformats.org/officeDocument/2006/relationships/hyperlink" Target="#'7.1 Sort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Menu!B1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Menu!B14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#Menu!B15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6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hyperlink" Target="#Menu!B17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B18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hyperlink" Target="#Menu!B1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B20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Menu!B21"/><Relationship Id="rId4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hyperlink" Target="#Menu!B22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hyperlink" Target="#Menu!B5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hyperlink" Target="#Menu!B23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Menu!B24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Menu!B26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hyperlink" Target="#Menu!B27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hyperlink" Target="#Menu!B28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hyperlink" Target="#Menu!B29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Menu!B30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Menu!B3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hyperlink" Target="#Menu!B32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Menu!B6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Menu!B34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hyperlink" Target="#Menu!B3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Menu!B36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hyperlink" Target="#Menu!B37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hyperlink" Target="#Menu!B38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hyperlink" Target="#Menu!B39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Menu!B40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Menu!B7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Menu!B4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hyperlink" Target="#Menu!B42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Menu!B43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hyperlink" Target="#Menu!B44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hyperlink" Target="#Menu!B45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hyperlink" Target="#Menu!B46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hyperlink" Target="#Menu!B47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hyperlink" Target="#Menu!B48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hyperlink" Target="#Menu!B49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hyperlink" Target="#Menu!B50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hyperlink" Target="#Menu!B8"/><Relationship Id="rId4" Type="http://schemas.openxmlformats.org/officeDocument/2006/relationships/image" Target="../media/image9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png"/><Relationship Id="rId1" Type="http://schemas.openxmlformats.org/officeDocument/2006/relationships/hyperlink" Target="#Menu!B51"/><Relationship Id="rId4" Type="http://schemas.openxmlformats.org/officeDocument/2006/relationships/image" Target="../media/image6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hyperlink" Target="#Menu!B52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Menu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B10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7" Type="http://schemas.openxmlformats.org/officeDocument/2006/relationships/image" Target="../media/image17.svg"/><Relationship Id="rId2" Type="http://schemas.openxmlformats.org/officeDocument/2006/relationships/image" Target="../media/image12.png"/><Relationship Id="rId1" Type="http://schemas.openxmlformats.org/officeDocument/2006/relationships/hyperlink" Target="#Menu!B11"/><Relationship Id="rId6" Type="http://schemas.openxmlformats.org/officeDocument/2006/relationships/image" Target="../media/image14.png"/><Relationship Id="rId5" Type="http://schemas.openxmlformats.org/officeDocument/2006/relationships/image" Target="../media/image15.sv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hyperlink" Target="#Menu!B1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AF4C43B-D92E-49EF-B1E1-79DFAD770EAA}"/>
            </a:ext>
          </a:extLst>
        </xdr:cNvPr>
        <xdr:cNvSpPr/>
      </xdr:nvSpPr>
      <xdr:spPr>
        <a:xfrm>
          <a:off x="7877175" y="952500"/>
          <a:ext cx="6096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5" name="Rounded Rectangl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438CE54-784B-491A-8371-1790B7598D30}"/>
            </a:ext>
          </a:extLst>
        </xdr:cNvPr>
        <xdr:cNvSpPr/>
      </xdr:nvSpPr>
      <xdr:spPr>
        <a:xfrm>
          <a:off x="6191250" y="1143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7</xdr:row>
      <xdr:rowOff>0</xdr:rowOff>
    </xdr:to>
    <xdr:sp macro="" textlink="">
      <xdr:nvSpPr>
        <xdr:cNvPr id="7" name="Rounded Rectangl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E218309-D5CA-42D3-B92C-7DA2999897FF}"/>
            </a:ext>
          </a:extLst>
        </xdr:cNvPr>
        <xdr:cNvSpPr/>
      </xdr:nvSpPr>
      <xdr:spPr>
        <a:xfrm>
          <a:off x="5581650" y="1524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10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DBBF220-CFD4-429B-9897-0DAC859DE831}"/>
            </a:ext>
          </a:extLst>
        </xdr:cNvPr>
        <xdr:cNvSpPr/>
      </xdr:nvSpPr>
      <xdr:spPr>
        <a:xfrm>
          <a:off x="5581650" y="1905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11" name="Rounded Rectangle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50F4569-9575-4BB2-856F-C264D3608674}"/>
            </a:ext>
          </a:extLst>
        </xdr:cNvPr>
        <xdr:cNvSpPr/>
      </xdr:nvSpPr>
      <xdr:spPr>
        <a:xfrm>
          <a:off x="5581650" y="1905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8</xdr:row>
      <xdr:rowOff>0</xdr:rowOff>
    </xdr:from>
    <xdr:to>
      <xdr:col>5</xdr:col>
      <xdr:colOff>0</xdr:colOff>
      <xdr:row>9</xdr:row>
      <xdr:rowOff>0</xdr:rowOff>
    </xdr:to>
    <xdr:sp macro="" textlink="">
      <xdr:nvSpPr>
        <xdr:cNvPr id="14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4F6952C-5510-4C5F-A309-1AB10A934175}"/>
            </a:ext>
          </a:extLst>
        </xdr:cNvPr>
        <xdr:cNvSpPr/>
      </xdr:nvSpPr>
      <xdr:spPr>
        <a:xfrm>
          <a:off x="5581650" y="2286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8</xdr:row>
      <xdr:rowOff>0</xdr:rowOff>
    </xdr:from>
    <xdr:to>
      <xdr:col>5</xdr:col>
      <xdr:colOff>0</xdr:colOff>
      <xdr:row>9</xdr:row>
      <xdr:rowOff>0</xdr:rowOff>
    </xdr:to>
    <xdr:sp macro="" textlink="">
      <xdr:nvSpPr>
        <xdr:cNvPr id="15" name="Rounded Rectangl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C9711E93-7A38-4983-A77E-5E652A96B110}"/>
            </a:ext>
          </a:extLst>
        </xdr:cNvPr>
        <xdr:cNvSpPr/>
      </xdr:nvSpPr>
      <xdr:spPr>
        <a:xfrm>
          <a:off x="5581650" y="2286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16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B09A7B2-7A4E-46C8-B5D1-58D628A16A2F}"/>
            </a:ext>
          </a:extLst>
        </xdr:cNvPr>
        <xdr:cNvSpPr/>
      </xdr:nvSpPr>
      <xdr:spPr>
        <a:xfrm>
          <a:off x="5581650" y="24765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17" name="Rounded Rectangle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5508E0FE-5DC4-4F65-95DC-877574208D23}"/>
            </a:ext>
          </a:extLst>
        </xdr:cNvPr>
        <xdr:cNvSpPr/>
      </xdr:nvSpPr>
      <xdr:spPr>
        <a:xfrm>
          <a:off x="5581650" y="24765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5</xdr:col>
      <xdr:colOff>0</xdr:colOff>
      <xdr:row>13</xdr:row>
      <xdr:rowOff>0</xdr:rowOff>
    </xdr:to>
    <xdr:sp macro="" textlink="">
      <xdr:nvSpPr>
        <xdr:cNvPr id="26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D94B4A6-B1F7-4DBD-B403-62F2C5A7E2ED}"/>
            </a:ext>
          </a:extLst>
        </xdr:cNvPr>
        <xdr:cNvSpPr/>
      </xdr:nvSpPr>
      <xdr:spPr>
        <a:xfrm>
          <a:off x="5581650" y="3048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5</xdr:col>
      <xdr:colOff>0</xdr:colOff>
      <xdr:row>13</xdr:row>
      <xdr:rowOff>0</xdr:rowOff>
    </xdr:to>
    <xdr:sp macro="" textlink="">
      <xdr:nvSpPr>
        <xdr:cNvPr id="27" name="Rounded Rectangle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46560A2-7C06-49A4-9777-55E3B22B2F5F}"/>
            </a:ext>
          </a:extLst>
        </xdr:cNvPr>
        <xdr:cNvSpPr/>
      </xdr:nvSpPr>
      <xdr:spPr>
        <a:xfrm>
          <a:off x="5581650" y="3048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13</xdr:row>
      <xdr:rowOff>0</xdr:rowOff>
    </xdr:from>
    <xdr:to>
      <xdr:col>5</xdr:col>
      <xdr:colOff>0</xdr:colOff>
      <xdr:row>14</xdr:row>
      <xdr:rowOff>0</xdr:rowOff>
    </xdr:to>
    <xdr:sp macro="" textlink="">
      <xdr:nvSpPr>
        <xdr:cNvPr id="28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569BAC8-8E15-47F0-A24C-0199AD962C7B}"/>
            </a:ext>
          </a:extLst>
        </xdr:cNvPr>
        <xdr:cNvSpPr/>
      </xdr:nvSpPr>
      <xdr:spPr>
        <a:xfrm>
          <a:off x="5581650" y="3048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13</xdr:row>
      <xdr:rowOff>0</xdr:rowOff>
    </xdr:from>
    <xdr:to>
      <xdr:col>5</xdr:col>
      <xdr:colOff>0</xdr:colOff>
      <xdr:row>14</xdr:row>
      <xdr:rowOff>0</xdr:rowOff>
    </xdr:to>
    <xdr:sp macro="" textlink="">
      <xdr:nvSpPr>
        <xdr:cNvPr id="29" name="Rounded Rectangle 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A1C858F-8CDE-4A1B-8C08-920EF65C3AB3}"/>
            </a:ext>
          </a:extLst>
        </xdr:cNvPr>
        <xdr:cNvSpPr/>
      </xdr:nvSpPr>
      <xdr:spPr>
        <a:xfrm>
          <a:off x="5581650" y="3048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208360</xdr:colOff>
      <xdr:row>3</xdr:row>
      <xdr:rowOff>157028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ECBCF05C-C96C-4CD7-A768-7B0E2AD88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74531" y="190500"/>
          <a:ext cx="815579" cy="53802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0</xdr:colOff>
      <xdr:row>11</xdr:row>
      <xdr:rowOff>0</xdr:rowOff>
    </xdr:to>
    <xdr:sp macro="" textlink="">
      <xdr:nvSpPr>
        <xdr:cNvPr id="37" name="Rounded Rectangl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0A8B151-8D0A-499E-8113-231924BBA94E}"/>
            </a:ext>
          </a:extLst>
        </xdr:cNvPr>
        <xdr:cNvSpPr/>
      </xdr:nvSpPr>
      <xdr:spPr>
        <a:xfrm>
          <a:off x="5589198" y="3019245"/>
          <a:ext cx="952500" cy="188703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10</xdr:row>
      <xdr:rowOff>0</xdr:rowOff>
    </xdr:from>
    <xdr:to>
      <xdr:col>5</xdr:col>
      <xdr:colOff>0</xdr:colOff>
      <xdr:row>11</xdr:row>
      <xdr:rowOff>0</xdr:rowOff>
    </xdr:to>
    <xdr:sp macro="" textlink="">
      <xdr:nvSpPr>
        <xdr:cNvPr id="38" name="Rounded Rectangle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929FCA0C-9F05-4724-88F5-2F3ACD1C2FFF}"/>
            </a:ext>
          </a:extLst>
        </xdr:cNvPr>
        <xdr:cNvSpPr/>
      </xdr:nvSpPr>
      <xdr:spPr>
        <a:xfrm>
          <a:off x="5589198" y="3019245"/>
          <a:ext cx="952500" cy="188703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11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0" name="Rounded Rectangl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9AB79FA2-2DDD-4E7D-B7FE-3D6B5C9B0698}"/>
            </a:ext>
          </a:extLst>
        </xdr:cNvPr>
        <xdr:cNvSpPr/>
      </xdr:nvSpPr>
      <xdr:spPr>
        <a:xfrm>
          <a:off x="5589198" y="3396651"/>
          <a:ext cx="952500" cy="188703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15</xdr:row>
      <xdr:rowOff>0</xdr:rowOff>
    </xdr:from>
    <xdr:to>
      <xdr:col>5</xdr:col>
      <xdr:colOff>0</xdr:colOff>
      <xdr:row>16</xdr:row>
      <xdr:rowOff>0</xdr:rowOff>
    </xdr:to>
    <xdr:sp macro="" textlink="">
      <xdr:nvSpPr>
        <xdr:cNvPr id="49" name="Rounded Rectangle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D9D90D03-3D93-4E0E-941C-555F471417F4}"/>
            </a:ext>
          </a:extLst>
        </xdr:cNvPr>
        <xdr:cNvSpPr/>
      </xdr:nvSpPr>
      <xdr:spPr>
        <a:xfrm>
          <a:off x="4054078" y="28575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17</xdr:row>
      <xdr:rowOff>0</xdr:rowOff>
    </xdr:to>
    <xdr:sp macro="" textlink="">
      <xdr:nvSpPr>
        <xdr:cNvPr id="50" name="Rounded Rectangle 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473DFC87-080A-4303-BFCC-4833D2E6F7D8}"/>
            </a:ext>
          </a:extLst>
        </xdr:cNvPr>
        <xdr:cNvSpPr/>
      </xdr:nvSpPr>
      <xdr:spPr>
        <a:xfrm>
          <a:off x="4672642" y="2830542"/>
          <a:ext cx="952500" cy="188703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17</xdr:row>
      <xdr:rowOff>0</xdr:rowOff>
    </xdr:from>
    <xdr:to>
      <xdr:col>5</xdr:col>
      <xdr:colOff>0</xdr:colOff>
      <xdr:row>18</xdr:row>
      <xdr:rowOff>0</xdr:rowOff>
    </xdr:to>
    <xdr:sp macro="" textlink="">
      <xdr:nvSpPr>
        <xdr:cNvPr id="74" name="Rounded Rectangle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572A0B4-24DE-410F-A8EE-05EB3E93C5A7}"/>
            </a:ext>
          </a:extLst>
        </xdr:cNvPr>
        <xdr:cNvSpPr/>
      </xdr:nvSpPr>
      <xdr:spPr>
        <a:xfrm>
          <a:off x="4672642" y="3019245"/>
          <a:ext cx="952500" cy="188703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19</xdr:row>
      <xdr:rowOff>0</xdr:rowOff>
    </xdr:to>
    <xdr:sp macro="" textlink="">
      <xdr:nvSpPr>
        <xdr:cNvPr id="75" name="Rounded Rectangle 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B1875D4F-8937-4471-A8D6-544EDCF9FFDF}"/>
            </a:ext>
          </a:extLst>
        </xdr:cNvPr>
        <xdr:cNvSpPr/>
      </xdr:nvSpPr>
      <xdr:spPr>
        <a:xfrm>
          <a:off x="4661297" y="32385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19</xdr:row>
      <xdr:rowOff>0</xdr:rowOff>
    </xdr:from>
    <xdr:to>
      <xdr:col>5</xdr:col>
      <xdr:colOff>0</xdr:colOff>
      <xdr:row>20</xdr:row>
      <xdr:rowOff>0</xdr:rowOff>
    </xdr:to>
    <xdr:sp macro="" textlink="">
      <xdr:nvSpPr>
        <xdr:cNvPr id="76" name="Rounded Rectangle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4C65B4DD-F65C-41AE-905C-7AA9A7803A30}"/>
            </a:ext>
          </a:extLst>
        </xdr:cNvPr>
        <xdr:cNvSpPr/>
      </xdr:nvSpPr>
      <xdr:spPr>
        <a:xfrm>
          <a:off x="4661297" y="3429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" name="Rounded Rectangle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861593F2-5B82-48EF-94D5-182AD813FB19}"/>
            </a:ext>
          </a:extLst>
        </xdr:cNvPr>
        <xdr:cNvSpPr/>
      </xdr:nvSpPr>
      <xdr:spPr>
        <a:xfrm>
          <a:off x="4661297" y="36195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21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78" name="Rounded Rectangle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F00FDA70-949F-4087-8E22-EED8F466C253}"/>
            </a:ext>
          </a:extLst>
        </xdr:cNvPr>
        <xdr:cNvSpPr/>
      </xdr:nvSpPr>
      <xdr:spPr>
        <a:xfrm>
          <a:off x="4665115" y="3810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22</xdr:row>
      <xdr:rowOff>0</xdr:rowOff>
    </xdr:from>
    <xdr:to>
      <xdr:col>5</xdr:col>
      <xdr:colOff>0</xdr:colOff>
      <xdr:row>23</xdr:row>
      <xdr:rowOff>0</xdr:rowOff>
    </xdr:to>
    <xdr:sp macro="" textlink="">
      <xdr:nvSpPr>
        <xdr:cNvPr id="79" name="Rounded Rectangle 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965ADD8A-DD03-4BC5-B409-2834F45A1CCD}"/>
            </a:ext>
          </a:extLst>
        </xdr:cNvPr>
        <xdr:cNvSpPr/>
      </xdr:nvSpPr>
      <xdr:spPr>
        <a:xfrm>
          <a:off x="4665115" y="4000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23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0" name="Rounded Rectangle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F03D5D2B-3BCC-4F34-9782-0F75CB1C131F}"/>
            </a:ext>
          </a:extLst>
        </xdr:cNvPr>
        <xdr:cNvSpPr/>
      </xdr:nvSpPr>
      <xdr:spPr>
        <a:xfrm>
          <a:off x="4665115" y="4191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24</xdr:row>
      <xdr:rowOff>0</xdr:rowOff>
    </xdr:from>
    <xdr:to>
      <xdr:col>5</xdr:col>
      <xdr:colOff>0</xdr:colOff>
      <xdr:row>25</xdr:row>
      <xdr:rowOff>0</xdr:rowOff>
    </xdr:to>
    <xdr:sp macro="" textlink="">
      <xdr:nvSpPr>
        <xdr:cNvPr id="81" name="Rounded Rectangle 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E3138597-71FA-4592-AB2E-6A16C259FA63}"/>
            </a:ext>
          </a:extLst>
        </xdr:cNvPr>
        <xdr:cNvSpPr/>
      </xdr:nvSpPr>
      <xdr:spPr>
        <a:xfrm>
          <a:off x="4665115" y="4381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25</xdr:row>
      <xdr:rowOff>0</xdr:rowOff>
    </xdr:from>
    <xdr:to>
      <xdr:col>5</xdr:col>
      <xdr:colOff>0</xdr:colOff>
      <xdr:row>26</xdr:row>
      <xdr:rowOff>0</xdr:rowOff>
    </xdr:to>
    <xdr:sp macro="" textlink="">
      <xdr:nvSpPr>
        <xdr:cNvPr id="82" name="Rounded Rectangle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DC404ED8-D6FD-4092-8E03-FF95935AF91D}"/>
            </a:ext>
          </a:extLst>
        </xdr:cNvPr>
        <xdr:cNvSpPr/>
      </xdr:nvSpPr>
      <xdr:spPr>
        <a:xfrm>
          <a:off x="4665115" y="4572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948682</xdr:colOff>
      <xdr:row>27</xdr:row>
      <xdr:rowOff>0</xdr:rowOff>
    </xdr:to>
    <xdr:sp macro="" textlink="">
      <xdr:nvSpPr>
        <xdr:cNvPr id="83" name="Rounded Rectangle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F3071E1D-B1E6-47EC-A4DE-236226E4EF30}"/>
            </a:ext>
          </a:extLst>
        </xdr:cNvPr>
        <xdr:cNvSpPr/>
      </xdr:nvSpPr>
      <xdr:spPr>
        <a:xfrm>
          <a:off x="4661297" y="4762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28</xdr:row>
      <xdr:rowOff>0</xdr:rowOff>
    </xdr:from>
    <xdr:to>
      <xdr:col>5</xdr:col>
      <xdr:colOff>0</xdr:colOff>
      <xdr:row>29</xdr:row>
      <xdr:rowOff>0</xdr:rowOff>
    </xdr:to>
    <xdr:sp macro="" textlink="">
      <xdr:nvSpPr>
        <xdr:cNvPr id="84" name="Rounded Rectangle 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B7A30988-61ED-4A50-9EEB-937E69F67B39}"/>
            </a:ext>
          </a:extLst>
        </xdr:cNvPr>
        <xdr:cNvSpPr/>
      </xdr:nvSpPr>
      <xdr:spPr>
        <a:xfrm>
          <a:off x="4665115" y="5143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27</xdr:row>
      <xdr:rowOff>0</xdr:rowOff>
    </xdr:from>
    <xdr:to>
      <xdr:col>5</xdr:col>
      <xdr:colOff>0</xdr:colOff>
      <xdr:row>28</xdr:row>
      <xdr:rowOff>0</xdr:rowOff>
    </xdr:to>
    <xdr:sp macro="" textlink="">
      <xdr:nvSpPr>
        <xdr:cNvPr id="85" name="Rounded Rectangle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2621A18D-B0E9-4C9D-AB23-1BB7C21563FB}"/>
            </a:ext>
          </a:extLst>
        </xdr:cNvPr>
        <xdr:cNvSpPr/>
      </xdr:nvSpPr>
      <xdr:spPr>
        <a:xfrm>
          <a:off x="4665115" y="4953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948682</xdr:colOff>
      <xdr:row>30</xdr:row>
      <xdr:rowOff>0</xdr:rowOff>
    </xdr:to>
    <xdr:sp macro="" textlink="">
      <xdr:nvSpPr>
        <xdr:cNvPr id="86" name="Rounded Rectangl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6777C9CA-A1D1-4AE0-93D8-405C978917B8}"/>
            </a:ext>
          </a:extLst>
        </xdr:cNvPr>
        <xdr:cNvSpPr/>
      </xdr:nvSpPr>
      <xdr:spPr>
        <a:xfrm>
          <a:off x="4661297" y="5334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948682</xdr:colOff>
      <xdr:row>31</xdr:row>
      <xdr:rowOff>0</xdr:rowOff>
    </xdr:to>
    <xdr:sp macro="" textlink="">
      <xdr:nvSpPr>
        <xdr:cNvPr id="87" name="Rounded Rectangle 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9609AB79-DA9A-4CDC-AF5B-D37B01A15683}"/>
            </a:ext>
          </a:extLst>
        </xdr:cNvPr>
        <xdr:cNvSpPr/>
      </xdr:nvSpPr>
      <xdr:spPr>
        <a:xfrm>
          <a:off x="4661297" y="5524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948682</xdr:colOff>
      <xdr:row>32</xdr:row>
      <xdr:rowOff>0</xdr:rowOff>
    </xdr:to>
    <xdr:sp macro="" textlink="">
      <xdr:nvSpPr>
        <xdr:cNvPr id="88" name="Rounded Rectangle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F1B18DFC-1B26-43BF-88D8-F5994E9923DD}"/>
            </a:ext>
          </a:extLst>
        </xdr:cNvPr>
        <xdr:cNvSpPr/>
      </xdr:nvSpPr>
      <xdr:spPr>
        <a:xfrm>
          <a:off x="4661297" y="5715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4</xdr:col>
      <xdr:colOff>948682</xdr:colOff>
      <xdr:row>33</xdr:row>
      <xdr:rowOff>0</xdr:rowOff>
    </xdr:to>
    <xdr:sp macro="" textlink="">
      <xdr:nvSpPr>
        <xdr:cNvPr id="89" name="Rounded Rectangle 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3F5FD0FE-42E1-45FA-9010-BF13F35FB648}"/>
            </a:ext>
          </a:extLst>
        </xdr:cNvPr>
        <xdr:cNvSpPr/>
      </xdr:nvSpPr>
      <xdr:spPr>
        <a:xfrm>
          <a:off x="4661297" y="5905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4</xdr:col>
      <xdr:colOff>948682</xdr:colOff>
      <xdr:row>34</xdr:row>
      <xdr:rowOff>0</xdr:rowOff>
    </xdr:to>
    <xdr:sp macro="" textlink="">
      <xdr:nvSpPr>
        <xdr:cNvPr id="90" name="Rounded Rectangle 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3E4F8F9B-A8F0-40D7-B5F3-5315ABAAEADD}"/>
            </a:ext>
          </a:extLst>
        </xdr:cNvPr>
        <xdr:cNvSpPr/>
      </xdr:nvSpPr>
      <xdr:spPr>
        <a:xfrm>
          <a:off x="4661297" y="6096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948682</xdr:colOff>
      <xdr:row>35</xdr:row>
      <xdr:rowOff>0</xdr:rowOff>
    </xdr:to>
    <xdr:sp macro="" textlink="">
      <xdr:nvSpPr>
        <xdr:cNvPr id="91" name="Rounded Rectangle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2E82E98D-E9C7-4637-90D8-1FD8ABBFA0B4}"/>
            </a:ext>
          </a:extLst>
        </xdr:cNvPr>
        <xdr:cNvSpPr/>
      </xdr:nvSpPr>
      <xdr:spPr>
        <a:xfrm>
          <a:off x="4661297" y="6286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948682</xdr:colOff>
      <xdr:row>38</xdr:row>
      <xdr:rowOff>0</xdr:rowOff>
    </xdr:to>
    <xdr:sp macro="" textlink="">
      <xdr:nvSpPr>
        <xdr:cNvPr id="92" name="Rounded Rectangle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7360E316-A79C-4BE5-882E-EF18BB6EABCC}"/>
            </a:ext>
          </a:extLst>
        </xdr:cNvPr>
        <xdr:cNvSpPr/>
      </xdr:nvSpPr>
      <xdr:spPr>
        <a:xfrm>
          <a:off x="4661297" y="6858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948682</xdr:colOff>
      <xdr:row>36</xdr:row>
      <xdr:rowOff>0</xdr:rowOff>
    </xdr:to>
    <xdr:sp macro="" textlink="">
      <xdr:nvSpPr>
        <xdr:cNvPr id="93" name="Rounded Rectangle 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937BD145-7AFF-45AE-915F-E2C29D7E79FA}"/>
            </a:ext>
          </a:extLst>
        </xdr:cNvPr>
        <xdr:cNvSpPr/>
      </xdr:nvSpPr>
      <xdr:spPr>
        <a:xfrm>
          <a:off x="4661297" y="6477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948682</xdr:colOff>
      <xdr:row>37</xdr:row>
      <xdr:rowOff>0</xdr:rowOff>
    </xdr:to>
    <xdr:sp macro="" textlink="">
      <xdr:nvSpPr>
        <xdr:cNvPr id="94" name="Rounded Rectangle 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7925B683-84AC-4BBC-8D49-FE6F9FBDD766}"/>
            </a:ext>
          </a:extLst>
        </xdr:cNvPr>
        <xdr:cNvSpPr/>
      </xdr:nvSpPr>
      <xdr:spPr>
        <a:xfrm>
          <a:off x="4661297" y="6667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948682</xdr:colOff>
      <xdr:row>39</xdr:row>
      <xdr:rowOff>0</xdr:rowOff>
    </xdr:to>
    <xdr:sp macro="" textlink="">
      <xdr:nvSpPr>
        <xdr:cNvPr id="95" name="Rounded Rectangle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89761CE-7F4E-4EA8-B434-00F0AE25912C}"/>
            </a:ext>
          </a:extLst>
        </xdr:cNvPr>
        <xdr:cNvSpPr/>
      </xdr:nvSpPr>
      <xdr:spPr>
        <a:xfrm>
          <a:off x="4661297" y="7048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39</xdr:row>
      <xdr:rowOff>0</xdr:rowOff>
    </xdr:from>
    <xdr:to>
      <xdr:col>4</xdr:col>
      <xdr:colOff>948682</xdr:colOff>
      <xdr:row>40</xdr:row>
      <xdr:rowOff>0</xdr:rowOff>
    </xdr:to>
    <xdr:sp macro="" textlink="">
      <xdr:nvSpPr>
        <xdr:cNvPr id="96" name="Rounded Rectangle 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FD3B34D5-CDE7-4DCA-87E8-93BCACD76190}"/>
            </a:ext>
          </a:extLst>
        </xdr:cNvPr>
        <xdr:cNvSpPr/>
      </xdr:nvSpPr>
      <xdr:spPr>
        <a:xfrm>
          <a:off x="4661297" y="7239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40</xdr:row>
      <xdr:rowOff>0</xdr:rowOff>
    </xdr:from>
    <xdr:to>
      <xdr:col>4</xdr:col>
      <xdr:colOff>948682</xdr:colOff>
      <xdr:row>41</xdr:row>
      <xdr:rowOff>0</xdr:rowOff>
    </xdr:to>
    <xdr:sp macro="" textlink="">
      <xdr:nvSpPr>
        <xdr:cNvPr id="97" name="Rounded Rectangle 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DA0C07C2-D66E-4227-B330-E92DF0A14C5D}"/>
            </a:ext>
          </a:extLst>
        </xdr:cNvPr>
        <xdr:cNvSpPr/>
      </xdr:nvSpPr>
      <xdr:spPr>
        <a:xfrm>
          <a:off x="4661297" y="7429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41</xdr:row>
      <xdr:rowOff>0</xdr:rowOff>
    </xdr:from>
    <xdr:to>
      <xdr:col>4</xdr:col>
      <xdr:colOff>948682</xdr:colOff>
      <xdr:row>42</xdr:row>
      <xdr:rowOff>0</xdr:rowOff>
    </xdr:to>
    <xdr:sp macro="" textlink="">
      <xdr:nvSpPr>
        <xdr:cNvPr id="98" name="Rounded Rectangle 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879EA6E7-C9FF-4EA1-A786-A681F0F80BB8}"/>
            </a:ext>
          </a:extLst>
        </xdr:cNvPr>
        <xdr:cNvSpPr/>
      </xdr:nvSpPr>
      <xdr:spPr>
        <a:xfrm>
          <a:off x="4661297" y="7620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948682</xdr:colOff>
      <xdr:row>43</xdr:row>
      <xdr:rowOff>0</xdr:rowOff>
    </xdr:to>
    <xdr:sp macro="" textlink="">
      <xdr:nvSpPr>
        <xdr:cNvPr id="99" name="Rounded Rectangle 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1D648E6-9A39-4A54-9F84-D3361DAA4718}"/>
            </a:ext>
          </a:extLst>
        </xdr:cNvPr>
        <xdr:cNvSpPr/>
      </xdr:nvSpPr>
      <xdr:spPr>
        <a:xfrm>
          <a:off x="4661297" y="7810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43</xdr:row>
      <xdr:rowOff>0</xdr:rowOff>
    </xdr:from>
    <xdr:to>
      <xdr:col>4</xdr:col>
      <xdr:colOff>948682</xdr:colOff>
      <xdr:row>44</xdr:row>
      <xdr:rowOff>0</xdr:rowOff>
    </xdr:to>
    <xdr:sp macro="" textlink="">
      <xdr:nvSpPr>
        <xdr:cNvPr id="100" name="Rounded Rectangle 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D4A4B2C-C531-4B9F-B088-E83B45214DF1}"/>
            </a:ext>
          </a:extLst>
        </xdr:cNvPr>
        <xdr:cNvSpPr/>
      </xdr:nvSpPr>
      <xdr:spPr>
        <a:xfrm>
          <a:off x="4661297" y="8001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44</xdr:row>
      <xdr:rowOff>0</xdr:rowOff>
    </xdr:from>
    <xdr:to>
      <xdr:col>4</xdr:col>
      <xdr:colOff>948682</xdr:colOff>
      <xdr:row>45</xdr:row>
      <xdr:rowOff>0</xdr:rowOff>
    </xdr:to>
    <xdr:sp macro="" textlink="">
      <xdr:nvSpPr>
        <xdr:cNvPr id="101" name="Rounded Rectangle 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B19AD6F1-3476-4E92-AE8F-0A252ED3D023}"/>
            </a:ext>
          </a:extLst>
        </xdr:cNvPr>
        <xdr:cNvSpPr/>
      </xdr:nvSpPr>
      <xdr:spPr>
        <a:xfrm>
          <a:off x="4661297" y="8191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45</xdr:row>
      <xdr:rowOff>0</xdr:rowOff>
    </xdr:from>
    <xdr:to>
      <xdr:col>4</xdr:col>
      <xdr:colOff>948682</xdr:colOff>
      <xdr:row>46</xdr:row>
      <xdr:rowOff>0</xdr:rowOff>
    </xdr:to>
    <xdr:sp macro="" textlink="">
      <xdr:nvSpPr>
        <xdr:cNvPr id="102" name="Rounded Rectangle 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477B0611-1A38-4C21-9BBF-D14D9AC14321}"/>
            </a:ext>
          </a:extLst>
        </xdr:cNvPr>
        <xdr:cNvSpPr/>
      </xdr:nvSpPr>
      <xdr:spPr>
        <a:xfrm>
          <a:off x="4661297" y="8382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3818</xdr:colOff>
      <xdr:row>46</xdr:row>
      <xdr:rowOff>0</xdr:rowOff>
    </xdr:from>
    <xdr:to>
      <xdr:col>5</xdr:col>
      <xdr:colOff>0</xdr:colOff>
      <xdr:row>47</xdr:row>
      <xdr:rowOff>0</xdr:rowOff>
    </xdr:to>
    <xdr:sp macro="" textlink="">
      <xdr:nvSpPr>
        <xdr:cNvPr id="103" name="Rounded Rectangle 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941149C4-F3F9-4980-82A8-B6BF22D6B7D2}"/>
            </a:ext>
          </a:extLst>
        </xdr:cNvPr>
        <xdr:cNvSpPr/>
      </xdr:nvSpPr>
      <xdr:spPr>
        <a:xfrm>
          <a:off x="4665115" y="8572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47</xdr:row>
      <xdr:rowOff>0</xdr:rowOff>
    </xdr:from>
    <xdr:to>
      <xdr:col>4</xdr:col>
      <xdr:colOff>948682</xdr:colOff>
      <xdr:row>48</xdr:row>
      <xdr:rowOff>0</xdr:rowOff>
    </xdr:to>
    <xdr:sp macro="" textlink="">
      <xdr:nvSpPr>
        <xdr:cNvPr id="104" name="Rounded Rectangle 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44952CBB-7028-450F-97DB-5E0E158DEA6B}"/>
            </a:ext>
          </a:extLst>
        </xdr:cNvPr>
        <xdr:cNvSpPr/>
      </xdr:nvSpPr>
      <xdr:spPr>
        <a:xfrm>
          <a:off x="4661297" y="8763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48</xdr:row>
      <xdr:rowOff>0</xdr:rowOff>
    </xdr:from>
    <xdr:to>
      <xdr:col>4</xdr:col>
      <xdr:colOff>948682</xdr:colOff>
      <xdr:row>49</xdr:row>
      <xdr:rowOff>0</xdr:rowOff>
    </xdr:to>
    <xdr:sp macro="" textlink="">
      <xdr:nvSpPr>
        <xdr:cNvPr id="105" name="Rounded Rectangle 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DC4A0ECF-2CEE-421D-A19E-F10E7E1ED0B3}"/>
            </a:ext>
          </a:extLst>
        </xdr:cNvPr>
        <xdr:cNvSpPr/>
      </xdr:nvSpPr>
      <xdr:spPr>
        <a:xfrm>
          <a:off x="4661297" y="8953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49</xdr:row>
      <xdr:rowOff>0</xdr:rowOff>
    </xdr:from>
    <xdr:to>
      <xdr:col>4</xdr:col>
      <xdr:colOff>948682</xdr:colOff>
      <xdr:row>50</xdr:row>
      <xdr:rowOff>0</xdr:rowOff>
    </xdr:to>
    <xdr:sp macro="" textlink="">
      <xdr:nvSpPr>
        <xdr:cNvPr id="106" name="Rounded Rectangle 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1F079E7A-734B-4F68-BC63-7D98EE243E46}"/>
            </a:ext>
          </a:extLst>
        </xdr:cNvPr>
        <xdr:cNvSpPr/>
      </xdr:nvSpPr>
      <xdr:spPr>
        <a:xfrm>
          <a:off x="4661297" y="9144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50</xdr:row>
      <xdr:rowOff>0</xdr:rowOff>
    </xdr:from>
    <xdr:to>
      <xdr:col>4</xdr:col>
      <xdr:colOff>948682</xdr:colOff>
      <xdr:row>51</xdr:row>
      <xdr:rowOff>0</xdr:rowOff>
    </xdr:to>
    <xdr:sp macro="" textlink="">
      <xdr:nvSpPr>
        <xdr:cNvPr id="107" name="Rounded Rectangle 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136A7A08-BD37-4B7D-A2AB-06D12116A3C5}"/>
            </a:ext>
          </a:extLst>
        </xdr:cNvPr>
        <xdr:cNvSpPr/>
      </xdr:nvSpPr>
      <xdr:spPr>
        <a:xfrm>
          <a:off x="4661297" y="93345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51</xdr:row>
      <xdr:rowOff>0</xdr:rowOff>
    </xdr:from>
    <xdr:to>
      <xdr:col>4</xdr:col>
      <xdr:colOff>948682</xdr:colOff>
      <xdr:row>52</xdr:row>
      <xdr:rowOff>0</xdr:rowOff>
    </xdr:to>
    <xdr:sp macro="" textlink="">
      <xdr:nvSpPr>
        <xdr:cNvPr id="108" name="Rounded Rectangle 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E434A6DD-B57B-461D-9F1A-DF7A7C319C9E}"/>
            </a:ext>
          </a:extLst>
        </xdr:cNvPr>
        <xdr:cNvSpPr/>
      </xdr:nvSpPr>
      <xdr:spPr>
        <a:xfrm>
          <a:off x="4661297" y="9525000"/>
          <a:ext cx="948682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>
    <xdr:from>
      <xdr:col>4</xdr:col>
      <xdr:colOff>0</xdr:colOff>
      <xdr:row>14</xdr:row>
      <xdr:rowOff>0</xdr:rowOff>
    </xdr:from>
    <xdr:to>
      <xdr:col>5</xdr:col>
      <xdr:colOff>0</xdr:colOff>
      <xdr:row>15</xdr:row>
      <xdr:rowOff>0</xdr:rowOff>
    </xdr:to>
    <xdr:sp macro="" textlink="">
      <xdr:nvSpPr>
        <xdr:cNvPr id="109" name="Rounded Rectangle 1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570791C1-E2AC-42BF-AA36-72D50E0B3BE1}"/>
            </a:ext>
          </a:extLst>
        </xdr:cNvPr>
        <xdr:cNvSpPr/>
      </xdr:nvSpPr>
      <xdr:spPr>
        <a:xfrm>
          <a:off x="4054078" y="2667000"/>
          <a:ext cx="952500" cy="190500"/>
        </a:xfrm>
        <a:prstGeom prst="roundRect">
          <a:avLst/>
        </a:prstGeom>
        <a:solidFill>
          <a:srgbClr val="FFFFEB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Go to tab</a:t>
          </a:r>
        </a:p>
      </xdr:txBody>
    </xdr:sp>
    <xdr:clientData/>
  </xdr:twoCellAnchor>
  <xdr:twoCellAnchor editAs="oneCell">
    <xdr:from>
      <xdr:col>5</xdr:col>
      <xdr:colOff>232171</xdr:colOff>
      <xdr:row>3</xdr:row>
      <xdr:rowOff>184547</xdr:rowOff>
    </xdr:from>
    <xdr:to>
      <xdr:col>8</xdr:col>
      <xdr:colOff>258698</xdr:colOff>
      <xdr:row>8</xdr:row>
      <xdr:rowOff>140430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42CCB8AC-4EE2-4D8E-BFCE-8E9EBCCD7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19687" y="756047"/>
          <a:ext cx="1633870" cy="908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986D007-FA8F-4404-BB1C-BC2A1DDB08F7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95250</xdr:colOff>
      <xdr:row>4</xdr:row>
      <xdr:rowOff>95251</xdr:rowOff>
    </xdr:from>
    <xdr:to>
      <xdr:col>10</xdr:col>
      <xdr:colOff>27349</xdr:colOff>
      <xdr:row>9</xdr:row>
      <xdr:rowOff>31751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1A62B1E-4810-43B6-96F6-D378794D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6083" y="878418"/>
          <a:ext cx="1773599" cy="88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82B5B0B-8BA1-443C-981A-7EADD4BF5AB0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1</xdr:colOff>
      <xdr:row>4</xdr:row>
      <xdr:rowOff>158750</xdr:rowOff>
    </xdr:from>
    <xdr:to>
      <xdr:col>9</xdr:col>
      <xdr:colOff>148168</xdr:colOff>
      <xdr:row>6</xdr:row>
      <xdr:rowOff>42861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B59486F-3599-4C16-BF81-81EAE67E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0834" y="941917"/>
          <a:ext cx="1375834" cy="2651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56FF412-1406-4C66-9509-6DE77A9CDCD9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118673</xdr:colOff>
      <xdr:row>6</xdr:row>
      <xdr:rowOff>38185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D19DF51-CDCF-4758-B20C-A6810B0DA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0833" y="973667"/>
          <a:ext cx="732507" cy="22868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218595</xdr:colOff>
      <xdr:row>6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A1109E5-775E-4A15-A887-8E63D5EF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88500" y="783167"/>
          <a:ext cx="832428" cy="4445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11</xdr:col>
      <xdr:colOff>412091</xdr:colOff>
      <xdr:row>9</xdr:row>
      <xdr:rowOff>28632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578D173-379F-47B1-9B1A-EE2F4F3D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0833" y="1354667"/>
          <a:ext cx="2867425" cy="40963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10</xdr:row>
      <xdr:rowOff>34788</xdr:rowOff>
    </xdr:from>
    <xdr:to>
      <xdr:col>11</xdr:col>
      <xdr:colOff>0</xdr:colOff>
      <xdr:row>14</xdr:row>
      <xdr:rowOff>47586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7E27E034-241B-4FD0-803C-8693A537D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71416" y="1960955"/>
          <a:ext cx="2444751" cy="77479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12</xdr:col>
      <xdr:colOff>19366</xdr:colOff>
      <xdr:row>18</xdr:row>
      <xdr:rowOff>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DACBE94-BD75-4870-A381-5A2030ED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60834" y="2878668"/>
          <a:ext cx="3088532" cy="571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58EC72E-13B3-4A32-ACE4-8CE1089BFFDC}"/>
            </a:ext>
          </a:extLst>
        </xdr:cNvPr>
        <xdr:cNvSpPr/>
      </xdr:nvSpPr>
      <xdr:spPr>
        <a:xfrm>
          <a:off x="5200650" y="152400"/>
          <a:ext cx="2724150" cy="22860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FEAE217-E609-424D-ACED-B3B2F89B00DA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8</xdr:col>
      <xdr:colOff>328083</xdr:colOff>
      <xdr:row>5</xdr:row>
      <xdr:rowOff>63500</xdr:rowOff>
    </xdr:from>
    <xdr:to>
      <xdr:col>9</xdr:col>
      <xdr:colOff>465667</xdr:colOff>
      <xdr:row>6</xdr:row>
      <xdr:rowOff>101331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38568B3-5616-4916-A25B-E04AE02B3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2750" y="1037167"/>
          <a:ext cx="751417" cy="228331"/>
        </a:xfrm>
        <a:prstGeom prst="rect">
          <a:avLst/>
        </a:prstGeom>
      </xdr:spPr>
    </xdr:pic>
    <xdr:clientData/>
  </xdr:twoCellAnchor>
  <xdr:twoCellAnchor editAs="oneCell">
    <xdr:from>
      <xdr:col>8</xdr:col>
      <xdr:colOff>370415</xdr:colOff>
      <xdr:row>7</xdr:row>
      <xdr:rowOff>31750</xdr:rowOff>
    </xdr:from>
    <xdr:to>
      <xdr:col>9</xdr:col>
      <xdr:colOff>52916</xdr:colOff>
      <xdr:row>10</xdr:row>
      <xdr:rowOff>44909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EFCB5FBC-9ACC-41A5-AB87-96CEF509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45082" y="1386417"/>
          <a:ext cx="296334" cy="5846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7559474-CCF2-4A72-9161-F7AF8ECE746E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D2C83D3-C21F-4DB0-AA68-AF90A9D169D6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6</xdr:col>
      <xdr:colOff>158749</xdr:colOff>
      <xdr:row>4</xdr:row>
      <xdr:rowOff>63500</xdr:rowOff>
    </xdr:from>
    <xdr:to>
      <xdr:col>12</xdr:col>
      <xdr:colOff>224366</xdr:colOff>
      <xdr:row>11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2177E7F-FDFE-45A7-8ABE-4D904E019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9666" y="846667"/>
          <a:ext cx="3314700" cy="1428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08B70E9-EF53-41B0-93F2-4B14CB18195A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1ADDA93-4CD7-483C-823B-296073599F93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9</xdr:col>
      <xdr:colOff>486833</xdr:colOff>
      <xdr:row>3</xdr:row>
      <xdr:rowOff>0</xdr:rowOff>
    </xdr:from>
    <xdr:to>
      <xdr:col>15</xdr:col>
      <xdr:colOff>116417</xdr:colOff>
      <xdr:row>20</xdr:row>
      <xdr:rowOff>118695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30E009B-4CF6-47B6-991A-9FF914E0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5333" y="592667"/>
          <a:ext cx="2963334" cy="33571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31749</xdr:rowOff>
    </xdr:from>
    <xdr:to>
      <xdr:col>8</xdr:col>
      <xdr:colOff>285749</xdr:colOff>
      <xdr:row>8</xdr:row>
      <xdr:rowOff>110146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352A999-5D63-41E6-B3D6-E246E065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0833" y="1386416"/>
          <a:ext cx="899583" cy="2688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31750</xdr:rowOff>
    </xdr:from>
    <xdr:to>
      <xdr:col>7</xdr:col>
      <xdr:colOff>423334</xdr:colOff>
      <xdr:row>6</xdr:row>
      <xdr:rowOff>100231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8116633-1216-4AA4-88AC-EFA9507BB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0833" y="1005417"/>
          <a:ext cx="423334" cy="2589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7386A07-AC92-4178-90A0-B09C107D7D56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8</xdr:col>
      <xdr:colOff>21166</xdr:colOff>
      <xdr:row>5</xdr:row>
      <xdr:rowOff>31749</xdr:rowOff>
    </xdr:from>
    <xdr:to>
      <xdr:col>9</xdr:col>
      <xdr:colOff>306916</xdr:colOff>
      <xdr:row>6</xdr:row>
      <xdr:rowOff>110146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5BE1EA2-57C3-4164-ABE6-A37F40C80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5833" y="1005416"/>
          <a:ext cx="899583" cy="2688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31750</xdr:rowOff>
    </xdr:from>
    <xdr:to>
      <xdr:col>7</xdr:col>
      <xdr:colOff>423334</xdr:colOff>
      <xdr:row>6</xdr:row>
      <xdr:rowOff>100231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A999378-A9B2-4A0D-BD29-B77FB57A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3425" y="1003300"/>
          <a:ext cx="423334" cy="2589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158751</xdr:rowOff>
    </xdr:from>
    <xdr:to>
      <xdr:col>11</xdr:col>
      <xdr:colOff>349250</xdr:colOff>
      <xdr:row>12</xdr:row>
      <xdr:rowOff>135211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FB109DE-802B-4436-9FDE-CC9A280C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0833" y="1322918"/>
          <a:ext cx="2804584" cy="111946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13</xdr:row>
      <xdr:rowOff>63500</xdr:rowOff>
    </xdr:from>
    <xdr:to>
      <xdr:col>12</xdr:col>
      <xdr:colOff>323264</xdr:colOff>
      <xdr:row>14</xdr:row>
      <xdr:rowOff>139737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265B51E-A94D-4E6E-8BD6-BE8EF6BA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71417" y="2561167"/>
          <a:ext cx="3381847" cy="2667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A7641D-89E6-47B3-B9DD-C429C60CA780}"/>
            </a:ext>
          </a:extLst>
        </xdr:cNvPr>
        <xdr:cNvSpPr/>
      </xdr:nvSpPr>
      <xdr:spPr>
        <a:xfrm>
          <a:off x="11258550" y="152400"/>
          <a:ext cx="2381250" cy="22860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71435</xdr:colOff>
      <xdr:row>5</xdr:row>
      <xdr:rowOff>95250</xdr:rowOff>
    </xdr:from>
    <xdr:to>
      <xdr:col>9</xdr:col>
      <xdr:colOff>48805</xdr:colOff>
      <xdr:row>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FF7A9AA-A5B1-4A0D-B36C-4C710084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7560" y="1063625"/>
          <a:ext cx="1199745" cy="190500"/>
        </a:xfrm>
        <a:prstGeom prst="rect">
          <a:avLst/>
        </a:prstGeom>
      </xdr:spPr>
    </xdr:pic>
    <xdr:clientData/>
  </xdr:twoCellAnchor>
  <xdr:twoCellAnchor editAs="oneCell">
    <xdr:from>
      <xdr:col>7</xdr:col>
      <xdr:colOff>87318</xdr:colOff>
      <xdr:row>7</xdr:row>
      <xdr:rowOff>0</xdr:rowOff>
    </xdr:from>
    <xdr:to>
      <xdr:col>9</xdr:col>
      <xdr:colOff>333381</xdr:colOff>
      <xdr:row>8</xdr:row>
      <xdr:rowOff>9444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61D0FFB-FB87-48C3-9552-34418247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3443" y="1349375"/>
          <a:ext cx="1468438" cy="199944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111126</xdr:colOff>
      <xdr:row>8</xdr:row>
      <xdr:rowOff>142876</xdr:rowOff>
    </xdr:from>
    <xdr:to>
      <xdr:col>9</xdr:col>
      <xdr:colOff>158751</xdr:colOff>
      <xdr:row>11</xdr:row>
      <xdr:rowOff>79376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BD299C4-625F-4A05-A72B-08F2A7802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7251" y="1873251"/>
          <a:ext cx="1270000" cy="508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</xdr:row>
      <xdr:rowOff>158138</xdr:rowOff>
    </xdr:from>
    <xdr:to>
      <xdr:col>10</xdr:col>
      <xdr:colOff>370164</xdr:colOff>
      <xdr:row>9</xdr:row>
      <xdr:rowOff>176293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4FB882A-DBF9-4E56-A89F-50E5BD35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58375" y="1698013"/>
          <a:ext cx="711477" cy="2086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BBB553B-888D-47C4-A397-166ECB9C95D5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8</xdr:col>
      <xdr:colOff>21166</xdr:colOff>
      <xdr:row>5</xdr:row>
      <xdr:rowOff>31749</xdr:rowOff>
    </xdr:from>
    <xdr:to>
      <xdr:col>9</xdr:col>
      <xdr:colOff>306916</xdr:colOff>
      <xdr:row>6</xdr:row>
      <xdr:rowOff>110146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A84C51-5086-4F79-BF6A-45C56851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84191" y="1003299"/>
          <a:ext cx="895350" cy="2688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31750</xdr:rowOff>
    </xdr:from>
    <xdr:to>
      <xdr:col>7</xdr:col>
      <xdr:colOff>423334</xdr:colOff>
      <xdr:row>6</xdr:row>
      <xdr:rowOff>100231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0FBBE44-177F-4B1B-86AA-DBC62BBF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3425" y="1003300"/>
          <a:ext cx="423334" cy="258981"/>
        </a:xfrm>
        <a:prstGeom prst="rect">
          <a:avLst/>
        </a:prstGeom>
      </xdr:spPr>
    </xdr:pic>
    <xdr:clientData/>
  </xdr:twoCellAnchor>
  <xdr:twoCellAnchor editAs="oneCell">
    <xdr:from>
      <xdr:col>5</xdr:col>
      <xdr:colOff>2825750</xdr:colOff>
      <xdr:row>16</xdr:row>
      <xdr:rowOff>0</xdr:rowOff>
    </xdr:from>
    <xdr:to>
      <xdr:col>12</xdr:col>
      <xdr:colOff>122379</xdr:colOff>
      <xdr:row>17</xdr:row>
      <xdr:rowOff>47658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5FE8D77-2A61-4CAA-A70D-43A91B42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41583" y="3069167"/>
          <a:ext cx="4810796" cy="238158"/>
        </a:xfrm>
        <a:prstGeom prst="rect">
          <a:avLst/>
        </a:prstGeom>
      </xdr:spPr>
    </xdr:pic>
    <xdr:clientData/>
  </xdr:twoCellAnchor>
  <xdr:twoCellAnchor editAs="oneCell">
    <xdr:from>
      <xdr:col>5</xdr:col>
      <xdr:colOff>2529417</xdr:colOff>
      <xdr:row>17</xdr:row>
      <xdr:rowOff>127000</xdr:rowOff>
    </xdr:from>
    <xdr:to>
      <xdr:col>12</xdr:col>
      <xdr:colOff>116417</xdr:colOff>
      <xdr:row>21</xdr:row>
      <xdr:rowOff>65483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E6670B1B-8FF7-4C20-8AAF-1134318CD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45250" y="3386667"/>
          <a:ext cx="5101167" cy="7004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F4C2248-9FB4-47BF-956E-681D4E320C79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06FC81A-5CF9-4307-99BF-DC5DC0844C3C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11</xdr:col>
      <xdr:colOff>126301</xdr:colOff>
      <xdr:row>5</xdr:row>
      <xdr:rowOff>181000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D383F31-86F3-4708-A2E4-C6FBDD7A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0833" y="973667"/>
          <a:ext cx="2581635" cy="181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09EBD80-0E1C-4141-B566-B506101BA87C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0BED63E-4CF2-4870-8FD4-202241FFEA6B}"/>
            </a:ext>
          </a:extLst>
        </xdr:cNvPr>
        <xdr:cNvSpPr/>
      </xdr:nvSpPr>
      <xdr:spPr>
        <a:xfrm>
          <a:off x="9505950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11</xdr:col>
      <xdr:colOff>11985</xdr:colOff>
      <xdr:row>6</xdr:row>
      <xdr:rowOff>19079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3158E5A-44DB-437D-A75D-B1A9BA17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3" y="973667"/>
          <a:ext cx="2467319" cy="2095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12</xdr:col>
      <xdr:colOff>398417</xdr:colOff>
      <xdr:row>8</xdr:row>
      <xdr:rowOff>181000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099A5F4-430B-435B-9C4C-23DECD02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3083" y="1545167"/>
          <a:ext cx="3467584" cy="181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BC780B8-A106-4626-9C9C-0DFF1A533AE9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13</xdr:row>
      <xdr:rowOff>0</xdr:rowOff>
    </xdr:from>
    <xdr:to>
      <xdr:col>12</xdr:col>
      <xdr:colOff>369838</xdr:colOff>
      <xdr:row>14</xdr:row>
      <xdr:rowOff>104816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B7F80FC-5D5F-4A29-8FBB-F87FBF105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3" y="2497667"/>
          <a:ext cx="3439005" cy="2953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C202D5-A24C-4D03-B0E2-863F1CC5BD46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39335</xdr:colOff>
      <xdr:row>6</xdr:row>
      <xdr:rowOff>19079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0326B72-9469-41B3-8D48-585714C1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3" y="973667"/>
          <a:ext cx="1267002" cy="2095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C94C5AE-5C37-450C-9186-327F2C51CCE1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51CA6F7-3416-478C-AC4D-09F2F825E3A1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0BF952C-EF6A-4126-9E91-694A0F4D31DD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6</xdr:col>
      <xdr:colOff>137584</xdr:colOff>
      <xdr:row>5</xdr:row>
      <xdr:rowOff>1</xdr:rowOff>
    </xdr:from>
    <xdr:to>
      <xdr:col>8</xdr:col>
      <xdr:colOff>116418</xdr:colOff>
      <xdr:row>6</xdr:row>
      <xdr:rowOff>57069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B7BA3A7-A876-4B71-B2C6-E60F8B44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1" y="973668"/>
          <a:ext cx="772584" cy="247568"/>
        </a:xfrm>
        <a:prstGeom prst="rect">
          <a:avLst/>
        </a:prstGeom>
      </xdr:spPr>
    </xdr:pic>
    <xdr:clientData/>
  </xdr:twoCellAnchor>
  <xdr:twoCellAnchor editAs="oneCell">
    <xdr:from>
      <xdr:col>6</xdr:col>
      <xdr:colOff>148167</xdr:colOff>
      <xdr:row>7</xdr:row>
      <xdr:rowOff>0</xdr:rowOff>
    </xdr:from>
    <xdr:to>
      <xdr:col>8</xdr:col>
      <xdr:colOff>127000</xdr:colOff>
      <xdr:row>9</xdr:row>
      <xdr:rowOff>101864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CC7CF6E-0A8B-4AFC-A6F1-5B4BFAD9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51334" y="1354667"/>
          <a:ext cx="772583" cy="4828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333376</xdr:colOff>
      <xdr:row>0</xdr:row>
      <xdr:rowOff>152400</xdr:rowOff>
    </xdr:from>
    <xdr:to>
      <xdr:col>13</xdr:col>
      <xdr:colOff>9526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5E5C1D8-0D05-49CA-BB39-25E57E28209F}"/>
            </a:ext>
          </a:extLst>
        </xdr:cNvPr>
        <xdr:cNvSpPr/>
      </xdr:nvSpPr>
      <xdr:spPr>
        <a:xfrm>
          <a:off x="11268076" y="152400"/>
          <a:ext cx="2381250" cy="22860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101877</xdr:colOff>
      <xdr:row>6</xdr:row>
      <xdr:rowOff>18155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8024E0A-C79C-4777-94E7-7F781C1D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1850" y="971550"/>
          <a:ext cx="711477" cy="2086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18</xdr:col>
      <xdr:colOff>238124</xdr:colOff>
      <xdr:row>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CF198CC-2770-46CF-8768-BE7D19A57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AED963-E25D-4918-941F-4DDA851F2F5D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C67D05B-D672-4095-A151-FC99E1E0C7D8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6B4CB05-DED8-4804-A082-40903882D52F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3</xdr:row>
      <xdr:rowOff>166549</xdr:rowOff>
    </xdr:from>
    <xdr:to>
      <xdr:col>12</xdr:col>
      <xdr:colOff>296333</xdr:colOff>
      <xdr:row>14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10CE9E0-7AFB-47F4-9446-F8E61DDE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3" y="759216"/>
          <a:ext cx="3365500" cy="19289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16</xdr:col>
      <xdr:colOff>19050</xdr:colOff>
      <xdr:row>22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DFEB0A0-D87B-41C3-A309-6964B33F8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6CACEDD-D270-4AD2-BAFB-F9D358267F08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F023464-0D66-4016-BD54-6A3280D6391B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9</xdr:row>
      <xdr:rowOff>1</xdr:rowOff>
    </xdr:from>
    <xdr:to>
      <xdr:col>8</xdr:col>
      <xdr:colOff>158749</xdr:colOff>
      <xdr:row>10</xdr:row>
      <xdr:rowOff>49125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5CD6F8E-42CE-4905-8163-ED9AA3B30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3" y="1545168"/>
          <a:ext cx="772583" cy="23962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2D71A5-3F14-4B33-BD7F-B5B60AE93586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8</xdr:col>
      <xdr:colOff>317500</xdr:colOff>
      <xdr:row>8</xdr:row>
      <xdr:rowOff>63501</xdr:rowOff>
    </xdr:from>
    <xdr:to>
      <xdr:col>11</xdr:col>
      <xdr:colOff>21166</xdr:colOff>
      <xdr:row>12</xdr:row>
      <xdr:rowOff>68899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E31D04E-0D33-41C5-B233-A92008B5C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4417" y="1608668"/>
          <a:ext cx="1545166" cy="767398"/>
        </a:xfrm>
        <a:prstGeom prst="rect">
          <a:avLst/>
        </a:prstGeom>
      </xdr:spPr>
    </xdr:pic>
    <xdr:clientData/>
  </xdr:twoCellAnchor>
  <xdr:twoCellAnchor editAs="oneCell">
    <xdr:from>
      <xdr:col>10</xdr:col>
      <xdr:colOff>550335</xdr:colOff>
      <xdr:row>4</xdr:row>
      <xdr:rowOff>31750</xdr:rowOff>
    </xdr:from>
    <xdr:to>
      <xdr:col>12</xdr:col>
      <xdr:colOff>328084</xdr:colOff>
      <xdr:row>11</xdr:row>
      <xdr:rowOff>170331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06A9875-3D7C-49C0-96B1-0B024361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4918" y="814917"/>
          <a:ext cx="1005416" cy="1472081"/>
        </a:xfrm>
        <a:prstGeom prst="rect">
          <a:avLst/>
        </a:prstGeom>
      </xdr:spPr>
    </xdr:pic>
    <xdr:clientData/>
  </xdr:twoCellAnchor>
  <xdr:twoCellAnchor editAs="oneCell">
    <xdr:from>
      <xdr:col>8</xdr:col>
      <xdr:colOff>486833</xdr:colOff>
      <xdr:row>4</xdr:row>
      <xdr:rowOff>31750</xdr:rowOff>
    </xdr:from>
    <xdr:to>
      <xdr:col>10</xdr:col>
      <xdr:colOff>508000</xdr:colOff>
      <xdr:row>8</xdr:row>
      <xdr:rowOff>11415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8EF2040-1896-4BB6-91A9-04FEC512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3750" y="814917"/>
          <a:ext cx="1248833" cy="7416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11</xdr:col>
      <xdr:colOff>211666</xdr:colOff>
      <xdr:row>25</xdr:row>
      <xdr:rowOff>184948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945EF9E-9AE8-4ADB-BD99-F3EDB2B9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0750" y="3259667"/>
          <a:ext cx="1439333" cy="189944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36C9095-EB9D-4BD1-840A-FFA90A4C776E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95251</xdr:colOff>
      <xdr:row>4</xdr:row>
      <xdr:rowOff>31750</xdr:rowOff>
    </xdr:from>
    <xdr:to>
      <xdr:col>10</xdr:col>
      <xdr:colOff>515719</xdr:colOff>
      <xdr:row>7</xdr:row>
      <xdr:rowOff>105833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07019B7-88A7-49E6-A697-D7CF5D01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8334" y="814917"/>
          <a:ext cx="2261968" cy="645583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8</xdr:row>
      <xdr:rowOff>31750</xdr:rowOff>
    </xdr:from>
    <xdr:to>
      <xdr:col>11</xdr:col>
      <xdr:colOff>178318</xdr:colOff>
      <xdr:row>11</xdr:row>
      <xdr:rowOff>74083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DD62100-301C-4702-98EE-08A711777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7167" y="1576917"/>
          <a:ext cx="2559568" cy="61383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6A60898-A93F-4544-9ACC-E83EEE045C9E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AB02644-E6E5-4BC5-9F31-7CD2AD120F3C}"/>
            </a:ext>
          </a:extLst>
        </xdr:cNvPr>
        <xdr:cNvSpPr/>
      </xdr:nvSpPr>
      <xdr:spPr>
        <a:xfrm>
          <a:off x="911542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66675</xdr:colOff>
      <xdr:row>4</xdr:row>
      <xdr:rowOff>152400</xdr:rowOff>
    </xdr:from>
    <xdr:to>
      <xdr:col>9</xdr:col>
      <xdr:colOff>378721</xdr:colOff>
      <xdr:row>21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B79F154-0316-4997-9BE5-FB97CD30A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0100" y="933450"/>
          <a:ext cx="1531246" cy="3200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FE8CE6D-D48C-4347-B0F4-6327A98AA4F0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7DA8E3F-1030-4348-8563-8F8B1411BB82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31750</xdr:colOff>
      <xdr:row>4</xdr:row>
      <xdr:rowOff>158750</xdr:rowOff>
    </xdr:from>
    <xdr:to>
      <xdr:col>12</xdr:col>
      <xdr:colOff>97330</xdr:colOff>
      <xdr:row>14</xdr:row>
      <xdr:rowOff>104433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22BB631-AC49-491A-8344-25A5743C4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4833" y="941917"/>
          <a:ext cx="3134747" cy="185068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0E608B7-C0C2-4800-B588-D15B42F0652D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5976F21-FFF5-4BE4-BE05-F9D29EE95CCC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105834</xdr:colOff>
      <xdr:row>4</xdr:row>
      <xdr:rowOff>127000</xdr:rowOff>
    </xdr:from>
    <xdr:to>
      <xdr:col>9</xdr:col>
      <xdr:colOff>459538</xdr:colOff>
      <xdr:row>6</xdr:row>
      <xdr:rowOff>12737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58A8CC4-8C39-4718-9FC6-4C19DF19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917" y="910167"/>
          <a:ext cx="1581371" cy="26673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7138DC2-304A-4EEF-8C3D-B9E7557FB42F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1</xdr:colOff>
      <xdr:row>5</xdr:row>
      <xdr:rowOff>0</xdr:rowOff>
    </xdr:from>
    <xdr:to>
      <xdr:col>8</xdr:col>
      <xdr:colOff>243417</xdr:colOff>
      <xdr:row>6</xdr:row>
      <xdr:rowOff>23812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3CAEEE5-C202-49BA-9E58-93A329C1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3084" y="973667"/>
          <a:ext cx="857250" cy="21431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BC6D632-A9CF-47E7-9D73-C07E75B5B533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1</xdr:colOff>
      <xdr:row>5</xdr:row>
      <xdr:rowOff>0</xdr:rowOff>
    </xdr:from>
    <xdr:to>
      <xdr:col>8</xdr:col>
      <xdr:colOff>243417</xdr:colOff>
      <xdr:row>6</xdr:row>
      <xdr:rowOff>23812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7F210F4-6FF7-42BB-94FA-1071A50C8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1" y="971550"/>
          <a:ext cx="853016" cy="2143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127000</xdr:rowOff>
    </xdr:from>
    <xdr:to>
      <xdr:col>12</xdr:col>
      <xdr:colOff>1541576</xdr:colOff>
      <xdr:row>26</xdr:row>
      <xdr:rowOff>108506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2E31E55-BB64-4551-B477-CCB4BBF3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3083" y="1291167"/>
          <a:ext cx="4610743" cy="398200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D18BC40-C4C1-4110-8459-E1932AC8253F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11</xdr:col>
      <xdr:colOff>126301</xdr:colOff>
      <xdr:row>17</xdr:row>
      <xdr:rowOff>171607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7797FFF6-0038-4420-A070-72F8822D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2833" y="2307167"/>
          <a:ext cx="2581635" cy="112410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444500</xdr:colOff>
      <xdr:row>0</xdr:row>
      <xdr:rowOff>105833</xdr:rowOff>
    </xdr:from>
    <xdr:to>
      <xdr:col>13</xdr:col>
      <xdr:colOff>120650</xdr:colOff>
      <xdr:row>1</xdr:row>
      <xdr:rowOff>154517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53B82A8-AD08-41AB-96E0-BCC7777845AC}"/>
            </a:ext>
          </a:extLst>
        </xdr:cNvPr>
        <xdr:cNvSpPr/>
      </xdr:nvSpPr>
      <xdr:spPr>
        <a:xfrm>
          <a:off x="9641417" y="105833"/>
          <a:ext cx="2565400" cy="249767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21167</xdr:colOff>
      <xdr:row>4</xdr:row>
      <xdr:rowOff>42210</xdr:rowOff>
    </xdr:from>
    <xdr:to>
      <xdr:col>12</xdr:col>
      <xdr:colOff>3040448</xdr:colOff>
      <xdr:row>15</xdr:row>
      <xdr:rowOff>159082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C92B921-43D3-4DC5-829B-85515B6E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4250" y="825377"/>
          <a:ext cx="6088448" cy="221237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6DB9FF6-8DD1-4A73-844B-7E8DB20C37AA}"/>
            </a:ext>
          </a:extLst>
        </xdr:cNvPr>
        <xdr:cNvSpPr/>
      </xdr:nvSpPr>
      <xdr:spPr>
        <a:xfrm>
          <a:off x="9505950" y="152400"/>
          <a:ext cx="2543175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1</xdr:colOff>
      <xdr:row>5</xdr:row>
      <xdr:rowOff>0</xdr:rowOff>
    </xdr:from>
    <xdr:to>
      <xdr:col>12</xdr:col>
      <xdr:colOff>21168</xdr:colOff>
      <xdr:row>16</xdr:row>
      <xdr:rowOff>103341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9B3D494-DAD9-4EEA-843E-6FA1101A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9084" y="973667"/>
          <a:ext cx="5154084" cy="219884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127000</xdr:rowOff>
    </xdr:from>
    <xdr:to>
      <xdr:col>11</xdr:col>
      <xdr:colOff>1040829</xdr:colOff>
      <xdr:row>40</xdr:row>
      <xdr:rowOff>89559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F4818AA-4F74-4076-A22C-27C8E99E7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59083" y="3196167"/>
          <a:ext cx="3496163" cy="472505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28686C7-D488-44C6-8536-9C6BB62CCBF3}"/>
            </a:ext>
          </a:extLst>
        </xdr:cNvPr>
        <xdr:cNvSpPr/>
      </xdr:nvSpPr>
      <xdr:spPr>
        <a:xfrm>
          <a:off x="7981950" y="152400"/>
          <a:ext cx="461010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11</xdr:col>
      <xdr:colOff>726460</xdr:colOff>
      <xdr:row>17</xdr:row>
      <xdr:rowOff>67003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F81A880-25D7-4155-8CCA-6C507CB62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9083" y="973667"/>
          <a:ext cx="3181794" cy="23530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9</xdr:col>
      <xdr:colOff>382283</xdr:colOff>
      <xdr:row>22</xdr:row>
      <xdr:rowOff>19159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ABA77D8-8926-4093-83E1-BE4FA6DC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59083" y="3640667"/>
          <a:ext cx="1609950" cy="781159"/>
        </a:xfrm>
        <a:prstGeom prst="rect">
          <a:avLst/>
        </a:prstGeom>
      </xdr:spPr>
    </xdr:pic>
    <xdr:clientData/>
  </xdr:twoCellAnchor>
  <xdr:twoCellAnchor editAs="oneCell">
    <xdr:from>
      <xdr:col>9</xdr:col>
      <xdr:colOff>529167</xdr:colOff>
      <xdr:row>18</xdr:row>
      <xdr:rowOff>127000</xdr:rowOff>
    </xdr:from>
    <xdr:to>
      <xdr:col>12</xdr:col>
      <xdr:colOff>91501</xdr:colOff>
      <xdr:row>29</xdr:row>
      <xdr:rowOff>136845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BE757714-B64C-4C97-B2BF-BDD4A7D5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5917" y="3577167"/>
          <a:ext cx="3467584" cy="2295845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30</xdr:row>
      <xdr:rowOff>259292</xdr:rowOff>
    </xdr:from>
    <xdr:to>
      <xdr:col>11</xdr:col>
      <xdr:colOff>719667</xdr:colOff>
      <xdr:row>37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4DCBB7ED-CC4A-4F4F-A5DA-74FEED327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6185959"/>
          <a:ext cx="3122084" cy="14552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AF83CB1-F0E5-4729-9DAB-EB324BA522C2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6</xdr:col>
      <xdr:colOff>95250</xdr:colOff>
      <xdr:row>5</xdr:row>
      <xdr:rowOff>0</xdr:rowOff>
    </xdr:from>
    <xdr:to>
      <xdr:col>8</xdr:col>
      <xdr:colOff>16152</xdr:colOff>
      <xdr:row>6</xdr:row>
      <xdr:rowOff>18155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5B02C90-86B8-466F-B484-5513550D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971550"/>
          <a:ext cx="711477" cy="208655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5</xdr:row>
      <xdr:rowOff>9525</xdr:rowOff>
    </xdr:from>
    <xdr:to>
      <xdr:col>11</xdr:col>
      <xdr:colOff>143080</xdr:colOff>
      <xdr:row>9</xdr:row>
      <xdr:rowOff>143000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1108BD6-B6C7-4113-A2FC-509B4603D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67850" y="981075"/>
          <a:ext cx="1467055" cy="8954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10</xdr:row>
      <xdr:rowOff>26909</xdr:rowOff>
    </xdr:from>
    <xdr:to>
      <xdr:col>12</xdr:col>
      <xdr:colOff>198823</xdr:colOff>
      <xdr:row>22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3072352-CE66-4226-9AB4-640B4188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0076" y="1950959"/>
          <a:ext cx="3380172" cy="226861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88E660D-C53C-4BAC-8BB8-D62231D0A692}"/>
            </a:ext>
          </a:extLst>
        </xdr:cNvPr>
        <xdr:cNvSpPr/>
      </xdr:nvSpPr>
      <xdr:spPr>
        <a:xfrm>
          <a:off x="7981950" y="152400"/>
          <a:ext cx="461010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5</xdr:row>
      <xdr:rowOff>158750</xdr:rowOff>
    </xdr:from>
    <xdr:to>
      <xdr:col>7</xdr:col>
      <xdr:colOff>359833</xdr:colOff>
      <xdr:row>7</xdr:row>
      <xdr:rowOff>2646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7C9F79C-0E28-45EA-979B-7D66376A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1132417"/>
          <a:ext cx="359833" cy="224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158750</xdr:rowOff>
    </xdr:from>
    <xdr:to>
      <xdr:col>8</xdr:col>
      <xdr:colOff>571500</xdr:colOff>
      <xdr:row>11</xdr:row>
      <xdr:rowOff>6153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A1135C7-DC2C-452E-93D4-9E9F0252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24750" y="1703917"/>
          <a:ext cx="1185333" cy="22840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11</xdr:row>
      <xdr:rowOff>63501</xdr:rowOff>
    </xdr:from>
    <xdr:to>
      <xdr:col>11</xdr:col>
      <xdr:colOff>2047636</xdr:colOff>
      <xdr:row>31</xdr:row>
      <xdr:rowOff>60167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DF9B56E0-0CBB-4DC8-BE57-8DD869114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0" y="2180168"/>
          <a:ext cx="4407719" cy="380666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94D90B1-1933-4516-8174-662DF202DD60}"/>
            </a:ext>
          </a:extLst>
        </xdr:cNvPr>
        <xdr:cNvSpPr/>
      </xdr:nvSpPr>
      <xdr:spPr>
        <a:xfrm>
          <a:off x="8439150" y="152400"/>
          <a:ext cx="461010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7</xdr:col>
      <xdr:colOff>0</xdr:colOff>
      <xdr:row>4</xdr:row>
      <xdr:rowOff>95250</xdr:rowOff>
    </xdr:from>
    <xdr:to>
      <xdr:col>12</xdr:col>
      <xdr:colOff>906776</xdr:colOff>
      <xdr:row>45</xdr:row>
      <xdr:rowOff>124919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26CB2A9-EFE4-4557-AF29-004A5370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878417"/>
          <a:ext cx="6039693" cy="784016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9</xdr:col>
      <xdr:colOff>148701</xdr:colOff>
      <xdr:row>3</xdr:row>
      <xdr:rowOff>41271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FEDA4D7-3B64-4352-AB39-263A8A7FE867}"/>
            </a:ext>
          </a:extLst>
        </xdr:cNvPr>
        <xdr:cNvSpPr/>
      </xdr:nvSpPr>
      <xdr:spPr>
        <a:xfrm>
          <a:off x="7160559" y="100853"/>
          <a:ext cx="2389877" cy="242977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9</xdr:col>
      <xdr:colOff>148701</xdr:colOff>
      <xdr:row>3</xdr:row>
      <xdr:rowOff>41271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EAE0C87-42F1-4BDD-BEAF-C7ABE960E203}"/>
            </a:ext>
          </a:extLst>
        </xdr:cNvPr>
        <xdr:cNvSpPr/>
      </xdr:nvSpPr>
      <xdr:spPr>
        <a:xfrm>
          <a:off x="7160559" y="100853"/>
          <a:ext cx="2389877" cy="242977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9</xdr:col>
      <xdr:colOff>182319</xdr:colOff>
      <xdr:row>3</xdr:row>
      <xdr:rowOff>41271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19E47B-6770-4128-9D27-6AAD1F743F3D}"/>
            </a:ext>
          </a:extLst>
        </xdr:cNvPr>
        <xdr:cNvSpPr/>
      </xdr:nvSpPr>
      <xdr:spPr>
        <a:xfrm>
          <a:off x="7160559" y="100853"/>
          <a:ext cx="2423495" cy="242977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DB99F03-59CC-4845-B77B-4179AACF31C0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6</xdr:col>
      <xdr:colOff>158750</xdr:colOff>
      <xdr:row>4</xdr:row>
      <xdr:rowOff>63501</xdr:rowOff>
    </xdr:from>
    <xdr:to>
      <xdr:col>9</xdr:col>
      <xdr:colOff>369016</xdr:colOff>
      <xdr:row>7</xdr:row>
      <xdr:rowOff>63501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A21DF1F-CCD8-40FA-89FB-615C3AF61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9667" y="846668"/>
          <a:ext cx="1617849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190499</xdr:rowOff>
    </xdr:from>
    <xdr:to>
      <xdr:col>10</xdr:col>
      <xdr:colOff>31749</xdr:colOff>
      <xdr:row>14</xdr:row>
      <xdr:rowOff>133150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61B5AD0-DD62-4F3B-9010-8D9C6883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0833" y="1545166"/>
          <a:ext cx="1873249" cy="12761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DA8A586-A3D0-4776-BE68-32CA1F3D83B1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DAB88A8-3DC0-42AB-9D17-88A7673A1589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>
    <xdr:from>
      <xdr:col>5</xdr:col>
      <xdr:colOff>3905250</xdr:colOff>
      <xdr:row>4</xdr:row>
      <xdr:rowOff>150000</xdr:rowOff>
    </xdr:from>
    <xdr:to>
      <xdr:col>11</xdr:col>
      <xdr:colOff>156066</xdr:colOff>
      <xdr:row>9</xdr:row>
      <xdr:rowOff>184150</xdr:rowOff>
    </xdr:to>
    <xdr:grpSp>
      <xdr:nvGrpSpPr>
        <xdr:cNvPr id="9" name="newicongropu">
          <a:extLst>
            <a:ext uri="{FF2B5EF4-FFF2-40B4-BE49-F238E27FC236}">
              <a16:creationId xmlns:a16="http://schemas.microsoft.com/office/drawing/2014/main" xmlns="" id="{BABA84EA-9DA0-46AF-AC1F-84D70F2057A8}"/>
            </a:ext>
          </a:extLst>
        </xdr:cNvPr>
        <xdr:cNvGrpSpPr/>
      </xdr:nvGrpSpPr>
      <xdr:grpSpPr>
        <a:xfrm>
          <a:off x="8147050" y="886600"/>
          <a:ext cx="3633749" cy="944317"/>
          <a:chOff x="7821083" y="933167"/>
          <a:chExt cx="3151150" cy="986650"/>
        </a:xfrm>
      </xdr:grpSpPr>
      <xdr:pic>
        <xdr:nvPicPr>
          <xdr:cNvPr id="4" name="Graphic 3" descr="Printer">
            <a:extLst>
              <a:ext uri="{FF2B5EF4-FFF2-40B4-BE49-F238E27FC236}">
                <a16:creationId xmlns:a16="http://schemas.microsoft.com/office/drawing/2014/main" xmlns="" id="{6F537B26-7F21-44EC-99AE-46EEEAC15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3"/>
              </a:ext>
            </a:extLst>
          </a:blip>
          <a:stretch>
            <a:fillRect/>
          </a:stretch>
        </xdr:blipFill>
        <xdr:spPr>
          <a:xfrm>
            <a:off x="7821083" y="1005417"/>
            <a:ext cx="914400" cy="914400"/>
          </a:xfrm>
          <a:prstGeom prst="rect">
            <a:avLst/>
          </a:prstGeom>
        </xdr:spPr>
      </xdr:pic>
      <xdr:pic>
        <xdr:nvPicPr>
          <xdr:cNvPr id="6" name="Graphic 5" descr="Horse">
            <a:extLst>
              <a:ext uri="{FF2B5EF4-FFF2-40B4-BE49-F238E27FC236}">
                <a16:creationId xmlns:a16="http://schemas.microsoft.com/office/drawing/2014/main" xmlns="" id="{21191856-3DE7-40D5-A867-155FF9AFB7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5"/>
              </a:ext>
            </a:extLst>
          </a:blip>
          <a:stretch>
            <a:fillRect/>
          </a:stretch>
        </xdr:blipFill>
        <xdr:spPr>
          <a:xfrm>
            <a:off x="9082333" y="933167"/>
            <a:ext cx="914400" cy="914400"/>
          </a:xfrm>
          <a:prstGeom prst="rect">
            <a:avLst/>
          </a:prstGeom>
        </xdr:spPr>
      </xdr:pic>
      <xdr:pic>
        <xdr:nvPicPr>
          <xdr:cNvPr id="8" name="Graphic 7" descr="Hamster">
            <a:extLst>
              <a:ext uri="{FF2B5EF4-FFF2-40B4-BE49-F238E27FC236}">
                <a16:creationId xmlns:a16="http://schemas.microsoft.com/office/drawing/2014/main" xmlns="" id="{27B68557-0C34-4482-B5C3-59B79E9B1A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7"/>
              </a:ext>
            </a:extLst>
          </a:blip>
          <a:stretch>
            <a:fillRect/>
          </a:stretch>
        </xdr:blipFill>
        <xdr:spPr>
          <a:xfrm>
            <a:off x="10057833" y="987917"/>
            <a:ext cx="914400" cy="91440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0</xdr:row>
      <xdr:rowOff>152400</xdr:rowOff>
    </xdr:from>
    <xdr:to>
      <xdr:col>13</xdr:col>
      <xdr:colOff>0</xdr:colOff>
      <xdr:row>2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1FB7647-72C4-41F8-BF0D-4AEDE85BC2AF}"/>
            </a:ext>
          </a:extLst>
        </xdr:cNvPr>
        <xdr:cNvSpPr/>
      </xdr:nvSpPr>
      <xdr:spPr>
        <a:xfrm>
          <a:off x="9286875" y="152400"/>
          <a:ext cx="2381250" cy="247650"/>
        </a:xfrm>
        <a:prstGeom prst="roundRect">
          <a:avLst/>
        </a:prstGeom>
        <a:solidFill>
          <a:srgbClr val="F7EFFF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accent3">
                  <a:lumMod val="50000"/>
                </a:schemeClr>
              </a:solidFill>
            </a:rPr>
            <a:t>Return</a:t>
          </a:r>
          <a:r>
            <a:rPr lang="en-AU" sz="1100" b="1" baseline="0">
              <a:solidFill>
                <a:schemeClr val="accent3">
                  <a:lumMod val="50000"/>
                </a:schemeClr>
              </a:solidFill>
            </a:rPr>
            <a:t> to </a:t>
          </a:r>
          <a:r>
            <a:rPr lang="en-AU" sz="1100" b="1">
              <a:solidFill>
                <a:schemeClr val="accent3">
                  <a:lumMod val="50000"/>
                </a:schemeClr>
              </a:solidFill>
            </a:rPr>
            <a:t>Menu</a:t>
          </a:r>
        </a:p>
      </xdr:txBody>
    </xdr:sp>
    <xdr:clientData/>
  </xdr:twoCellAnchor>
  <xdr:twoCellAnchor editAs="oneCell">
    <xdr:from>
      <xdr:col>10</xdr:col>
      <xdr:colOff>0</xdr:colOff>
      <xdr:row>4</xdr:row>
      <xdr:rowOff>63500</xdr:rowOff>
    </xdr:from>
    <xdr:to>
      <xdr:col>11</xdr:col>
      <xdr:colOff>481694</xdr:colOff>
      <xdr:row>5</xdr:row>
      <xdr:rowOff>139737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F9F1FEA-3EA0-418F-ABD3-7050FA4DE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2333" y="846667"/>
          <a:ext cx="1095528" cy="26673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63500</xdr:rowOff>
    </xdr:from>
    <xdr:to>
      <xdr:col>9</xdr:col>
      <xdr:colOff>0</xdr:colOff>
      <xdr:row>7</xdr:row>
      <xdr:rowOff>151728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BE803E6-CCB4-494E-8E77-8911A7499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0833" y="846667"/>
          <a:ext cx="1227667" cy="6597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Users/Media%20Centre/Dropbox/Sohail/Sohail/Data/Pivot%20Table%20Intro%20(version%20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dia Centre" refreshedDate="43861.611265162035" createdVersion="6" refreshedVersion="6" minRefreshableVersion="3" recordCount="1555">
  <cacheSource type="worksheet">
    <worksheetSource ref="A3:G1558" sheet="data2" r:id="rId2"/>
  </cacheSource>
  <cacheFields count="8">
    <cacheField name="Transaction id" numFmtId="0">
      <sharedItems containsSemiMixedTypes="0" containsString="0" containsNumber="1" containsInteger="1" minValue="17234592" maxValue="17236150" count="1555">
        <n v="17234592"/>
        <n v="17234593"/>
        <n v="17234594"/>
        <n v="17234595"/>
        <n v="17234596"/>
        <n v="17234597"/>
        <n v="17234598"/>
        <n v="17234599"/>
        <n v="17234600"/>
        <n v="17234601"/>
        <n v="17234602"/>
        <n v="17234603"/>
        <n v="17234604"/>
        <n v="17234605"/>
        <n v="17234606"/>
        <n v="17234607"/>
        <n v="17234608"/>
        <n v="17234609"/>
        <n v="17234610"/>
        <n v="17234611"/>
        <n v="17234612"/>
        <n v="17234617"/>
        <n v="17234618"/>
        <n v="17234619"/>
        <n v="17234620"/>
        <n v="17234621"/>
        <n v="17234622"/>
        <n v="17234623"/>
        <n v="17234624"/>
        <n v="17234625"/>
        <n v="17234626"/>
        <n v="17234627"/>
        <n v="17234628"/>
        <n v="17234629"/>
        <n v="17234630"/>
        <n v="17234631"/>
        <n v="17234632"/>
        <n v="17234633"/>
        <n v="17234634"/>
        <n v="17234635"/>
        <n v="17234636"/>
        <n v="17234637"/>
        <n v="17234638"/>
        <n v="17234639"/>
        <n v="17234640"/>
        <n v="17234641"/>
        <n v="17234642"/>
        <n v="17234643"/>
        <n v="17234644"/>
        <n v="17234645"/>
        <n v="17234646"/>
        <n v="17234647"/>
        <n v="17234648"/>
        <n v="17234649"/>
        <n v="17234650"/>
        <n v="17234651"/>
        <n v="17234652"/>
        <n v="17234653"/>
        <n v="17234654"/>
        <n v="17234655"/>
        <n v="17234656"/>
        <n v="17234657"/>
        <n v="17234658"/>
        <n v="17234659"/>
        <n v="17234660"/>
        <n v="17234661"/>
        <n v="17234662"/>
        <n v="17234663"/>
        <n v="17234664"/>
        <n v="17234665"/>
        <n v="17234666"/>
        <n v="17234667"/>
        <n v="17234668"/>
        <n v="17234669"/>
        <n v="17234670"/>
        <n v="17234671"/>
        <n v="17234672"/>
        <n v="17234673"/>
        <n v="17234674"/>
        <n v="17234675"/>
        <n v="17234676"/>
        <n v="17234677"/>
        <n v="17234678"/>
        <n v="17234679"/>
        <n v="17234680"/>
        <n v="17234681"/>
        <n v="17234682"/>
        <n v="17234683"/>
        <n v="17234684"/>
        <n v="17234685"/>
        <n v="17234686"/>
        <n v="17234687"/>
        <n v="17234688"/>
        <n v="17234689"/>
        <n v="17234690"/>
        <n v="17234691"/>
        <n v="17234692"/>
        <n v="17234693"/>
        <n v="17234694"/>
        <n v="17234695"/>
        <n v="17234696"/>
        <n v="17234697"/>
        <n v="17234698"/>
        <n v="17234699"/>
        <n v="17234700"/>
        <n v="17234701"/>
        <n v="17234702"/>
        <n v="17234703"/>
        <n v="17234704"/>
        <n v="17234705"/>
        <n v="17234706"/>
        <n v="17234707"/>
        <n v="17234708"/>
        <n v="17234709"/>
        <n v="17234710"/>
        <n v="17234711"/>
        <n v="17234712"/>
        <n v="17234713"/>
        <n v="17234714"/>
        <n v="17234715"/>
        <n v="17234716"/>
        <n v="17234717"/>
        <n v="17234718"/>
        <n v="17234719"/>
        <n v="17234720"/>
        <n v="17234721"/>
        <n v="17234722"/>
        <n v="17234723"/>
        <n v="17234724"/>
        <n v="17234725"/>
        <n v="17234726"/>
        <n v="17234727"/>
        <n v="17234728"/>
        <n v="17234729"/>
        <n v="17234730"/>
        <n v="17234731"/>
        <n v="17234732"/>
        <n v="17234733"/>
        <n v="17234734"/>
        <n v="17234735"/>
        <n v="17234736"/>
        <n v="17234737"/>
        <n v="17234738"/>
        <n v="17234739"/>
        <n v="17234740"/>
        <n v="17234741"/>
        <n v="17234742"/>
        <n v="17234743"/>
        <n v="17234744"/>
        <n v="17234745"/>
        <n v="17234746"/>
        <n v="17234747"/>
        <n v="17234748"/>
        <n v="17234749"/>
        <n v="17234750"/>
        <n v="17234751"/>
        <n v="17234752"/>
        <n v="17234753"/>
        <n v="17234754"/>
        <n v="17234755"/>
        <n v="17234756"/>
        <n v="17234757"/>
        <n v="17234758"/>
        <n v="17234759"/>
        <n v="17234760"/>
        <n v="17234761"/>
        <n v="17234762"/>
        <n v="17234763"/>
        <n v="17234764"/>
        <n v="17234765"/>
        <n v="17234766"/>
        <n v="17234767"/>
        <n v="17234768"/>
        <n v="17234769"/>
        <n v="17234770"/>
        <n v="17234771"/>
        <n v="17234772"/>
        <n v="17234773"/>
        <n v="17234774"/>
        <n v="17234775"/>
        <n v="17234776"/>
        <n v="17234777"/>
        <n v="17234778"/>
        <n v="17234779"/>
        <n v="17234780"/>
        <n v="17234781"/>
        <n v="17234782"/>
        <n v="17234783"/>
        <n v="17234784"/>
        <n v="17234785"/>
        <n v="17234786"/>
        <n v="17234787"/>
        <n v="17234788"/>
        <n v="17234789"/>
        <n v="17234790"/>
        <n v="17234791"/>
        <n v="17234792"/>
        <n v="17234793"/>
        <n v="17234794"/>
        <n v="17234795"/>
        <n v="17234796"/>
        <n v="17234797"/>
        <n v="17234798"/>
        <n v="17234799"/>
        <n v="17234800"/>
        <n v="17234801"/>
        <n v="17234802"/>
        <n v="17234803"/>
        <n v="17234804"/>
        <n v="17234805"/>
        <n v="17234806"/>
        <n v="17234807"/>
        <n v="17234808"/>
        <n v="17234809"/>
        <n v="17234810"/>
        <n v="17234811"/>
        <n v="17234812"/>
        <n v="17234813"/>
        <n v="17234814"/>
        <n v="17234815"/>
        <n v="17234816"/>
        <n v="17234817"/>
        <n v="17234818"/>
        <n v="17234819"/>
        <n v="17234820"/>
        <n v="17234821"/>
        <n v="17234822"/>
        <n v="17234823"/>
        <n v="17234824"/>
        <n v="17234825"/>
        <n v="17234826"/>
        <n v="17234827"/>
        <n v="17234828"/>
        <n v="17234829"/>
        <n v="17234830"/>
        <n v="17234831"/>
        <n v="17234832"/>
        <n v="17234833"/>
        <n v="17234834"/>
        <n v="17234835"/>
        <n v="17234836"/>
        <n v="17234837"/>
        <n v="17234838"/>
        <n v="17234839"/>
        <n v="17234840"/>
        <n v="17234841"/>
        <n v="17234842"/>
        <n v="17234843"/>
        <n v="17234844"/>
        <n v="17234845"/>
        <n v="17234846"/>
        <n v="17234847"/>
        <n v="17234848"/>
        <n v="17234849"/>
        <n v="17234850"/>
        <n v="17234851"/>
        <n v="17234852"/>
        <n v="17234853"/>
        <n v="17234854"/>
        <n v="17234855"/>
        <n v="17234856"/>
        <n v="17234857"/>
        <n v="17234858"/>
        <n v="17234859"/>
        <n v="17234860"/>
        <n v="17234861"/>
        <n v="17234862"/>
        <n v="17234863"/>
        <n v="17234864"/>
        <n v="17234865"/>
        <n v="17234866"/>
        <n v="17234867"/>
        <n v="17234868"/>
        <n v="17234869"/>
        <n v="17234870"/>
        <n v="17234871"/>
        <n v="17234872"/>
        <n v="17234873"/>
        <n v="17234874"/>
        <n v="17234875"/>
        <n v="17234876"/>
        <n v="17234877"/>
        <n v="17234878"/>
        <n v="17234879"/>
        <n v="17234880"/>
        <n v="17234881"/>
        <n v="17234882"/>
        <n v="17234883"/>
        <n v="17234884"/>
        <n v="17234885"/>
        <n v="17234886"/>
        <n v="17234887"/>
        <n v="17234888"/>
        <n v="17234889"/>
        <n v="17234890"/>
        <n v="17234891"/>
        <n v="17234892"/>
        <n v="17234893"/>
        <n v="17234894"/>
        <n v="17234895"/>
        <n v="17234896"/>
        <n v="17234897"/>
        <n v="17234898"/>
        <n v="17234899"/>
        <n v="17234900"/>
        <n v="17234901"/>
        <n v="17234902"/>
        <n v="17234903"/>
        <n v="17234904"/>
        <n v="17234905"/>
        <n v="17234906"/>
        <n v="17234907"/>
        <n v="17234908"/>
        <n v="17234909"/>
        <n v="17234910"/>
        <n v="17234911"/>
        <n v="17234912"/>
        <n v="17234913"/>
        <n v="17234914"/>
        <n v="17234915"/>
        <n v="17234916"/>
        <n v="17234917"/>
        <n v="17234918"/>
        <n v="17234919"/>
        <n v="17234920"/>
        <n v="17234921"/>
        <n v="17234922"/>
        <n v="17234923"/>
        <n v="17234924"/>
        <n v="17234925"/>
        <n v="17234926"/>
        <n v="17234927"/>
        <n v="17234928"/>
        <n v="17234929"/>
        <n v="17234930"/>
        <n v="17234931"/>
        <n v="17234932"/>
        <n v="17234933"/>
        <n v="17234934"/>
        <n v="17234935"/>
        <n v="17234936"/>
        <n v="17234937"/>
        <n v="17234938"/>
        <n v="17234939"/>
        <n v="17234940"/>
        <n v="17234941"/>
        <n v="17234942"/>
        <n v="17234943"/>
        <n v="17234944"/>
        <n v="17234945"/>
        <n v="17234946"/>
        <n v="17234947"/>
        <n v="17234948"/>
        <n v="17234949"/>
        <n v="17234950"/>
        <n v="17234951"/>
        <n v="17234952"/>
        <n v="17234953"/>
        <n v="17234954"/>
        <n v="17234955"/>
        <n v="17234956"/>
        <n v="17234957"/>
        <n v="17234958"/>
        <n v="17234959"/>
        <n v="17234960"/>
        <n v="17234961"/>
        <n v="17234962"/>
        <n v="17234963"/>
        <n v="17234964"/>
        <n v="17234965"/>
        <n v="17234966"/>
        <n v="17234967"/>
        <n v="17234968"/>
        <n v="17234969"/>
        <n v="17234970"/>
        <n v="17234971"/>
        <n v="17234972"/>
        <n v="17234973"/>
        <n v="17234974"/>
        <n v="17234975"/>
        <n v="17234976"/>
        <n v="17234977"/>
        <n v="17234978"/>
        <n v="17234979"/>
        <n v="17234980"/>
        <n v="17234981"/>
        <n v="17234982"/>
        <n v="17234983"/>
        <n v="17234984"/>
        <n v="17234985"/>
        <n v="17234986"/>
        <n v="17234987"/>
        <n v="17234988"/>
        <n v="17234989"/>
        <n v="17234990"/>
        <n v="17234991"/>
        <n v="17234992"/>
        <n v="17234993"/>
        <n v="17234994"/>
        <n v="17234995"/>
        <n v="17234996"/>
        <n v="17234997"/>
        <n v="17234998"/>
        <n v="17234999"/>
        <n v="17235000"/>
        <n v="17235001"/>
        <n v="17235002"/>
        <n v="17235003"/>
        <n v="17235004"/>
        <n v="17235005"/>
        <n v="17235006"/>
        <n v="17235007"/>
        <n v="17235008"/>
        <n v="17235009"/>
        <n v="17235010"/>
        <n v="17235011"/>
        <n v="17235012"/>
        <n v="17235013"/>
        <n v="17235014"/>
        <n v="17235015"/>
        <n v="17235016"/>
        <n v="17235017"/>
        <n v="17235018"/>
        <n v="17235019"/>
        <n v="17235020"/>
        <n v="17235021"/>
        <n v="17235022"/>
        <n v="17235023"/>
        <n v="17235024"/>
        <n v="17235025"/>
        <n v="17235026"/>
        <n v="17235027"/>
        <n v="17235028"/>
        <n v="17235029"/>
        <n v="17235030"/>
        <n v="17235031"/>
        <n v="17235032"/>
        <n v="17235033"/>
        <n v="17235034"/>
        <n v="17235035"/>
        <n v="17235036"/>
        <n v="17235037"/>
        <n v="17235038"/>
        <n v="17235039"/>
        <n v="17235040"/>
        <n v="17235041"/>
        <n v="17235042"/>
        <n v="17235043"/>
        <n v="17235044"/>
        <n v="17235045"/>
        <n v="17235046"/>
        <n v="17235047"/>
        <n v="17235048"/>
        <n v="17235049"/>
        <n v="17235050"/>
        <n v="17235051"/>
        <n v="17235052"/>
        <n v="17235053"/>
        <n v="17235054"/>
        <n v="17235055"/>
        <n v="17235056"/>
        <n v="17235057"/>
        <n v="17235058"/>
        <n v="17235059"/>
        <n v="17235060"/>
        <n v="17235061"/>
        <n v="17235062"/>
        <n v="17235063"/>
        <n v="17235064"/>
        <n v="17235065"/>
        <n v="17235066"/>
        <n v="17235067"/>
        <n v="17235068"/>
        <n v="17235069"/>
        <n v="17235070"/>
        <n v="17235071"/>
        <n v="17235072"/>
        <n v="17235073"/>
        <n v="17235074"/>
        <n v="17235075"/>
        <n v="17235076"/>
        <n v="17235077"/>
        <n v="17235078"/>
        <n v="17235079"/>
        <n v="17235080"/>
        <n v="17235081"/>
        <n v="17235082"/>
        <n v="17235083"/>
        <n v="17235084"/>
        <n v="17235085"/>
        <n v="17235086"/>
        <n v="17235087"/>
        <n v="17235088"/>
        <n v="17235089"/>
        <n v="17235090"/>
        <n v="17235091"/>
        <n v="17235092"/>
        <n v="17235093"/>
        <n v="17235094"/>
        <n v="17235095"/>
        <n v="17235096"/>
        <n v="17235097"/>
        <n v="17235098"/>
        <n v="17235099"/>
        <n v="17235100"/>
        <n v="17235101"/>
        <n v="17235102"/>
        <n v="17235103"/>
        <n v="17235104"/>
        <n v="17235105"/>
        <n v="17235106"/>
        <n v="17235107"/>
        <n v="17235108"/>
        <n v="17235109"/>
        <n v="17235110"/>
        <n v="17235111"/>
        <n v="17235112"/>
        <n v="17235113"/>
        <n v="17235114"/>
        <n v="17235115"/>
        <n v="17235116"/>
        <n v="17235117"/>
        <n v="17235118"/>
        <n v="17235119"/>
        <n v="17235120"/>
        <n v="17235121"/>
        <n v="17235122"/>
        <n v="17235123"/>
        <n v="17235124"/>
        <n v="17235125"/>
        <n v="17235126"/>
        <n v="17235127"/>
        <n v="17235128"/>
        <n v="17235129"/>
        <n v="17235130"/>
        <n v="17235131"/>
        <n v="17235132"/>
        <n v="17235133"/>
        <n v="17235134"/>
        <n v="17235135"/>
        <n v="17235136"/>
        <n v="17235137"/>
        <n v="17235138"/>
        <n v="17235139"/>
        <n v="17235140"/>
        <n v="17235141"/>
        <n v="17235142"/>
        <n v="17235143"/>
        <n v="17235144"/>
        <n v="17235145"/>
        <n v="17235146"/>
        <n v="17235147"/>
        <n v="17235148"/>
        <n v="17235149"/>
        <n v="17235150"/>
        <n v="17235151"/>
        <n v="17235152"/>
        <n v="17235153"/>
        <n v="17235154"/>
        <n v="17235155"/>
        <n v="17235156"/>
        <n v="17235157"/>
        <n v="17235158"/>
        <n v="17235159"/>
        <n v="17235160"/>
        <n v="17235161"/>
        <n v="17235162"/>
        <n v="17235163"/>
        <n v="17235164"/>
        <n v="17235165"/>
        <n v="17235166"/>
        <n v="17235167"/>
        <n v="17235168"/>
        <n v="17235169"/>
        <n v="17235170"/>
        <n v="17235171"/>
        <n v="17235172"/>
        <n v="17235173"/>
        <n v="17235174"/>
        <n v="17235175"/>
        <n v="17235176"/>
        <n v="17235177"/>
        <n v="17235178"/>
        <n v="17235179"/>
        <n v="17235180"/>
        <n v="17235181"/>
        <n v="17235182"/>
        <n v="17235183"/>
        <n v="17235184"/>
        <n v="17235185"/>
        <n v="17235186"/>
        <n v="17235187"/>
        <n v="17235188"/>
        <n v="17235189"/>
        <n v="17235190"/>
        <n v="17235191"/>
        <n v="17235192"/>
        <n v="17235193"/>
        <n v="17235194"/>
        <n v="17235195"/>
        <n v="17235196"/>
        <n v="17235197"/>
        <n v="17235198"/>
        <n v="17235199"/>
        <n v="17235200"/>
        <n v="17235201"/>
        <n v="17235202"/>
        <n v="17235203"/>
        <n v="17235204"/>
        <n v="17235205"/>
        <n v="17235206"/>
        <n v="17235207"/>
        <n v="17235208"/>
        <n v="17235209"/>
        <n v="17235210"/>
        <n v="17235211"/>
        <n v="17235212"/>
        <n v="17235213"/>
        <n v="17235214"/>
        <n v="17235215"/>
        <n v="17235216"/>
        <n v="17235217"/>
        <n v="17235218"/>
        <n v="17235219"/>
        <n v="17235220"/>
        <n v="17235221"/>
        <n v="17235222"/>
        <n v="17235223"/>
        <n v="17235224"/>
        <n v="17235225"/>
        <n v="17235226"/>
        <n v="17235227"/>
        <n v="17235228"/>
        <n v="17235229"/>
        <n v="17235230"/>
        <n v="17235231"/>
        <n v="17235232"/>
        <n v="17235233"/>
        <n v="17235234"/>
        <n v="17235235"/>
        <n v="17235236"/>
        <n v="17235237"/>
        <n v="17235238"/>
        <n v="17235239"/>
        <n v="17235240"/>
        <n v="17235241"/>
        <n v="17235242"/>
        <n v="17235243"/>
        <n v="17235244"/>
        <n v="17235245"/>
        <n v="17235246"/>
        <n v="17235247"/>
        <n v="17235248"/>
        <n v="17235249"/>
        <n v="17235250"/>
        <n v="17235251"/>
        <n v="17235252"/>
        <n v="17235253"/>
        <n v="17235254"/>
        <n v="17235255"/>
        <n v="17235256"/>
        <n v="17235257"/>
        <n v="17235258"/>
        <n v="17235259"/>
        <n v="17235260"/>
        <n v="17235261"/>
        <n v="17235262"/>
        <n v="17235263"/>
        <n v="17235264"/>
        <n v="17235265"/>
        <n v="17235266"/>
        <n v="17235267"/>
        <n v="17235268"/>
        <n v="17235269"/>
        <n v="17235270"/>
        <n v="17235271"/>
        <n v="17235272"/>
        <n v="17235273"/>
        <n v="17235274"/>
        <n v="17235275"/>
        <n v="17235276"/>
        <n v="17235277"/>
        <n v="17235278"/>
        <n v="17235279"/>
        <n v="17235280"/>
        <n v="17235281"/>
        <n v="17235282"/>
        <n v="17235283"/>
        <n v="17235284"/>
        <n v="17235285"/>
        <n v="17235286"/>
        <n v="17235287"/>
        <n v="17235288"/>
        <n v="17235289"/>
        <n v="17235290"/>
        <n v="17235291"/>
        <n v="17235292"/>
        <n v="17235293"/>
        <n v="17235294"/>
        <n v="17235295"/>
        <n v="17235296"/>
        <n v="17235297"/>
        <n v="17235298"/>
        <n v="17235299"/>
        <n v="17235300"/>
        <n v="17235301"/>
        <n v="17235302"/>
        <n v="17235303"/>
        <n v="17235304"/>
        <n v="17235305"/>
        <n v="17235306"/>
        <n v="17235307"/>
        <n v="17235308"/>
        <n v="17235309"/>
        <n v="17235310"/>
        <n v="17235311"/>
        <n v="17235312"/>
        <n v="17235313"/>
        <n v="17235314"/>
        <n v="17235315"/>
        <n v="17235316"/>
        <n v="17235317"/>
        <n v="17235318"/>
        <n v="17235319"/>
        <n v="17235320"/>
        <n v="17235321"/>
        <n v="17235322"/>
        <n v="17235323"/>
        <n v="17235324"/>
        <n v="17235325"/>
        <n v="17235326"/>
        <n v="17235327"/>
        <n v="17235328"/>
        <n v="17235329"/>
        <n v="17235330"/>
        <n v="17235331"/>
        <n v="17235332"/>
        <n v="17235333"/>
        <n v="17235334"/>
        <n v="17235335"/>
        <n v="17235336"/>
        <n v="17235337"/>
        <n v="17235338"/>
        <n v="17235339"/>
        <n v="17235340"/>
        <n v="17235341"/>
        <n v="17235342"/>
        <n v="17235343"/>
        <n v="17235344"/>
        <n v="17235345"/>
        <n v="17235346"/>
        <n v="17235347"/>
        <n v="17235348"/>
        <n v="17235349"/>
        <n v="17235350"/>
        <n v="17235351"/>
        <n v="17235352"/>
        <n v="17235353"/>
        <n v="17235354"/>
        <n v="17235355"/>
        <n v="17235356"/>
        <n v="17235357"/>
        <n v="17235358"/>
        <n v="17235359"/>
        <n v="17235360"/>
        <n v="17235361"/>
        <n v="17235362"/>
        <n v="17235363"/>
        <n v="17235364"/>
        <n v="17235365"/>
        <n v="17235366"/>
        <n v="17235367"/>
        <n v="17235368"/>
        <n v="17235369"/>
        <n v="17235370"/>
        <n v="17235371"/>
        <n v="17235372"/>
        <n v="17235373"/>
        <n v="17235374"/>
        <n v="17235375"/>
        <n v="17235376"/>
        <n v="17235377"/>
        <n v="17235378"/>
        <n v="17235379"/>
        <n v="17235380"/>
        <n v="17235381"/>
        <n v="17235382"/>
        <n v="17235383"/>
        <n v="17235384"/>
        <n v="17235385"/>
        <n v="17235386"/>
        <n v="17235387"/>
        <n v="17235388"/>
        <n v="17235389"/>
        <n v="17235390"/>
        <n v="17235391"/>
        <n v="17235392"/>
        <n v="17235393"/>
        <n v="17235394"/>
        <n v="17235395"/>
        <n v="17235396"/>
        <n v="17235397"/>
        <n v="17235398"/>
        <n v="17235399"/>
        <n v="17235400"/>
        <n v="17235401"/>
        <n v="17235402"/>
        <n v="17235403"/>
        <n v="17235404"/>
        <n v="17235405"/>
        <n v="17235406"/>
        <n v="17235407"/>
        <n v="17235408"/>
        <n v="17235409"/>
        <n v="17235410"/>
        <n v="17235411"/>
        <n v="17235412"/>
        <n v="17235413"/>
        <n v="17235414"/>
        <n v="17235415"/>
        <n v="17235416"/>
        <n v="17235417"/>
        <n v="17235418"/>
        <n v="17235419"/>
        <n v="17235420"/>
        <n v="17235421"/>
        <n v="17235422"/>
        <n v="17235423"/>
        <n v="17235424"/>
        <n v="17235425"/>
        <n v="17235426"/>
        <n v="17235427"/>
        <n v="17235428"/>
        <n v="17235429"/>
        <n v="17235430"/>
        <n v="17235431"/>
        <n v="17235432"/>
        <n v="17235433"/>
        <n v="17235434"/>
        <n v="17235435"/>
        <n v="17235436"/>
        <n v="17235437"/>
        <n v="17235438"/>
        <n v="17235439"/>
        <n v="17235440"/>
        <n v="17235441"/>
        <n v="17235442"/>
        <n v="17235443"/>
        <n v="17235444"/>
        <n v="17235445"/>
        <n v="17235446"/>
        <n v="17235447"/>
        <n v="17235448"/>
        <n v="17235449"/>
        <n v="17235450"/>
        <n v="17235451"/>
        <n v="17235452"/>
        <n v="17235453"/>
        <n v="17235454"/>
        <n v="17235455"/>
        <n v="17235456"/>
        <n v="17235457"/>
        <n v="17235458"/>
        <n v="17235459"/>
        <n v="17235460"/>
        <n v="17235461"/>
        <n v="17235462"/>
        <n v="17235463"/>
        <n v="17235464"/>
        <n v="17235465"/>
        <n v="17235466"/>
        <n v="17235467"/>
        <n v="17235468"/>
        <n v="17235469"/>
        <n v="17235470"/>
        <n v="17235471"/>
        <n v="17235472"/>
        <n v="17235473"/>
        <n v="17235474"/>
        <n v="17235475"/>
        <n v="17235476"/>
        <n v="17235477"/>
        <n v="17235478"/>
        <n v="17235479"/>
        <n v="17235480"/>
        <n v="17235481"/>
        <n v="17235482"/>
        <n v="17235483"/>
        <n v="17235484"/>
        <n v="17235485"/>
        <n v="17235486"/>
        <n v="17235487"/>
        <n v="17235488"/>
        <n v="17235489"/>
        <n v="17235490"/>
        <n v="17235491"/>
        <n v="17235492"/>
        <n v="17235493"/>
        <n v="17235494"/>
        <n v="17235495"/>
        <n v="17235496"/>
        <n v="17235497"/>
        <n v="17235498"/>
        <n v="17235499"/>
        <n v="17235500"/>
        <n v="17235501"/>
        <n v="17235502"/>
        <n v="17235503"/>
        <n v="17235504"/>
        <n v="17235505"/>
        <n v="17235506"/>
        <n v="17235507"/>
        <n v="17235508"/>
        <n v="17235509"/>
        <n v="17235510"/>
        <n v="17235511"/>
        <n v="17235512"/>
        <n v="17235513"/>
        <n v="17235514"/>
        <n v="17235515"/>
        <n v="17235516"/>
        <n v="17235517"/>
        <n v="17235518"/>
        <n v="17235519"/>
        <n v="17235520"/>
        <n v="17235521"/>
        <n v="17235522"/>
        <n v="17235523"/>
        <n v="17235524"/>
        <n v="17235525"/>
        <n v="17235526"/>
        <n v="17235527"/>
        <n v="17235528"/>
        <n v="17235529"/>
        <n v="17235530"/>
        <n v="17235531"/>
        <n v="17235532"/>
        <n v="17235533"/>
        <n v="17235534"/>
        <n v="17235535"/>
        <n v="17235536"/>
        <n v="17235537"/>
        <n v="17235538"/>
        <n v="17235539"/>
        <n v="17235540"/>
        <n v="17235541"/>
        <n v="17235542"/>
        <n v="17235543"/>
        <n v="17235544"/>
        <n v="17235545"/>
        <n v="17235546"/>
        <n v="17235547"/>
        <n v="17235548"/>
        <n v="17235549"/>
        <n v="17235550"/>
        <n v="17235551"/>
        <n v="17235552"/>
        <n v="17235553"/>
        <n v="17235554"/>
        <n v="17235555"/>
        <n v="17235556"/>
        <n v="17235557"/>
        <n v="17235558"/>
        <n v="17235559"/>
        <n v="17235560"/>
        <n v="17235561"/>
        <n v="17235562"/>
        <n v="17235563"/>
        <n v="17235564"/>
        <n v="17235565"/>
        <n v="17235566"/>
        <n v="17235567"/>
        <n v="17235568"/>
        <n v="17235569"/>
        <n v="17235570"/>
        <n v="17235571"/>
        <n v="17235572"/>
        <n v="17235573"/>
        <n v="17235574"/>
        <n v="17235575"/>
        <n v="17235576"/>
        <n v="17235577"/>
        <n v="17235578"/>
        <n v="17235579"/>
        <n v="17235580"/>
        <n v="17235581"/>
        <n v="17235582"/>
        <n v="17235583"/>
        <n v="17235584"/>
        <n v="17235585"/>
        <n v="17235586"/>
        <n v="17235587"/>
        <n v="17235588"/>
        <n v="17235589"/>
        <n v="17235590"/>
        <n v="17235591"/>
        <n v="17235592"/>
        <n v="17235593"/>
        <n v="17235594"/>
        <n v="17235595"/>
        <n v="17235596"/>
        <n v="17235597"/>
        <n v="17235598"/>
        <n v="17235599"/>
        <n v="17235600"/>
        <n v="17235601"/>
        <n v="17235602"/>
        <n v="17235603"/>
        <n v="17235604"/>
        <n v="17235605"/>
        <n v="17235606"/>
        <n v="17235607"/>
        <n v="17235608"/>
        <n v="17235609"/>
        <n v="17235610"/>
        <n v="17235611"/>
        <n v="17235612"/>
        <n v="17235613"/>
        <n v="17235614"/>
        <n v="17235615"/>
        <n v="17235616"/>
        <n v="17235617"/>
        <n v="17235618"/>
        <n v="17235619"/>
        <n v="17235620"/>
        <n v="17235621"/>
        <n v="17235622"/>
        <n v="17235623"/>
        <n v="17235624"/>
        <n v="17235625"/>
        <n v="17235626"/>
        <n v="17235627"/>
        <n v="17235628"/>
        <n v="17235629"/>
        <n v="17235630"/>
        <n v="17235631"/>
        <n v="17235632"/>
        <n v="17235633"/>
        <n v="17235634"/>
        <n v="17235635"/>
        <n v="17235636"/>
        <n v="17235637"/>
        <n v="17235638"/>
        <n v="17235639"/>
        <n v="17235640"/>
        <n v="17235641"/>
        <n v="17235642"/>
        <n v="17235643"/>
        <n v="17235644"/>
        <n v="17235645"/>
        <n v="17235646"/>
        <n v="17235647"/>
        <n v="17235648"/>
        <n v="17235649"/>
        <n v="17235650"/>
        <n v="17235651"/>
        <n v="17235652"/>
        <n v="17235653"/>
        <n v="17235654"/>
        <n v="17235655"/>
        <n v="17235656"/>
        <n v="17235657"/>
        <n v="17235658"/>
        <n v="17235659"/>
        <n v="17235660"/>
        <n v="17235661"/>
        <n v="17235662"/>
        <n v="17235663"/>
        <n v="17235664"/>
        <n v="17235665"/>
        <n v="17235666"/>
        <n v="17235667"/>
        <n v="17235668"/>
        <n v="17235669"/>
        <n v="17235670"/>
        <n v="17235671"/>
        <n v="17235672"/>
        <n v="17235673"/>
        <n v="17235674"/>
        <n v="17235675"/>
        <n v="17235676"/>
        <n v="17235677"/>
        <n v="17235678"/>
        <n v="17235679"/>
        <n v="17235680"/>
        <n v="17235681"/>
        <n v="17235682"/>
        <n v="17235683"/>
        <n v="17235684"/>
        <n v="17235685"/>
        <n v="17235686"/>
        <n v="17235687"/>
        <n v="17235688"/>
        <n v="17235689"/>
        <n v="17235690"/>
        <n v="17235691"/>
        <n v="17235692"/>
        <n v="17235693"/>
        <n v="17235694"/>
        <n v="17235695"/>
        <n v="17235696"/>
        <n v="17235697"/>
        <n v="17235698"/>
        <n v="17235699"/>
        <n v="17235700"/>
        <n v="17235701"/>
        <n v="17235702"/>
        <n v="17235703"/>
        <n v="17235704"/>
        <n v="17235705"/>
        <n v="17235706"/>
        <n v="17235707"/>
        <n v="17235708"/>
        <n v="17235709"/>
        <n v="17235710"/>
        <n v="17235711"/>
        <n v="17235712"/>
        <n v="17235713"/>
        <n v="17235714"/>
        <n v="17235715"/>
        <n v="17235716"/>
        <n v="17235717"/>
        <n v="17235718"/>
        <n v="17235719"/>
        <n v="17235720"/>
        <n v="17235721"/>
        <n v="17235722"/>
        <n v="17235723"/>
        <n v="17235724"/>
        <n v="17235725"/>
        <n v="17235726"/>
        <n v="17235727"/>
        <n v="17235728"/>
        <n v="17235729"/>
        <n v="17235730"/>
        <n v="17235731"/>
        <n v="17235732"/>
        <n v="17235733"/>
        <n v="17235734"/>
        <n v="17235735"/>
        <n v="17235736"/>
        <n v="17235737"/>
        <n v="17235738"/>
        <n v="17235739"/>
        <n v="17235740"/>
        <n v="17235741"/>
        <n v="17235742"/>
        <n v="17235743"/>
        <n v="17235744"/>
        <n v="17235745"/>
        <n v="17235746"/>
        <n v="17235747"/>
        <n v="17235748"/>
        <n v="17235749"/>
        <n v="17235750"/>
        <n v="17235751"/>
        <n v="17235752"/>
        <n v="17235753"/>
        <n v="17235754"/>
        <n v="17235755"/>
        <n v="17235756"/>
        <n v="17235757"/>
        <n v="17235758"/>
        <n v="17235759"/>
        <n v="17235760"/>
        <n v="17235761"/>
        <n v="17235762"/>
        <n v="17235763"/>
        <n v="17235764"/>
        <n v="17235765"/>
        <n v="17235766"/>
        <n v="17235767"/>
        <n v="17235768"/>
        <n v="17235769"/>
        <n v="17235770"/>
        <n v="17235771"/>
        <n v="17235772"/>
        <n v="17235773"/>
        <n v="17235774"/>
        <n v="17235775"/>
        <n v="17235776"/>
        <n v="17235777"/>
        <n v="17235778"/>
        <n v="17235779"/>
        <n v="17235780"/>
        <n v="17235781"/>
        <n v="17235782"/>
        <n v="17235783"/>
        <n v="17235784"/>
        <n v="17235785"/>
        <n v="17235786"/>
        <n v="17235787"/>
        <n v="17235788"/>
        <n v="17235789"/>
        <n v="17235790"/>
        <n v="17235791"/>
        <n v="17235792"/>
        <n v="17235793"/>
        <n v="17235794"/>
        <n v="17235795"/>
        <n v="17235796"/>
        <n v="17235797"/>
        <n v="17235798"/>
        <n v="17235799"/>
        <n v="17235800"/>
        <n v="17235801"/>
        <n v="17235802"/>
        <n v="17235803"/>
        <n v="17235804"/>
        <n v="17235805"/>
        <n v="17235806"/>
        <n v="17235807"/>
        <n v="17235808"/>
        <n v="17235809"/>
        <n v="17235810"/>
        <n v="17235811"/>
        <n v="17235812"/>
        <n v="17235813"/>
        <n v="17235814"/>
        <n v="17235815"/>
        <n v="17235816"/>
        <n v="17235817"/>
        <n v="17235818"/>
        <n v="17235819"/>
        <n v="17235820"/>
        <n v="17235821"/>
        <n v="17235822"/>
        <n v="17235823"/>
        <n v="17235824"/>
        <n v="17235825"/>
        <n v="17235826"/>
        <n v="17235827"/>
        <n v="17235828"/>
        <n v="17235829"/>
        <n v="17235830"/>
        <n v="17235831"/>
        <n v="17235832"/>
        <n v="17235833"/>
        <n v="17235834"/>
        <n v="17235835"/>
        <n v="17235836"/>
        <n v="17235837"/>
        <n v="17235838"/>
        <n v="17235839"/>
        <n v="17235840"/>
        <n v="17235841"/>
        <n v="17235842"/>
        <n v="17235843"/>
        <n v="17235844"/>
        <n v="17235845"/>
        <n v="17235846"/>
        <n v="17235847"/>
        <n v="17235848"/>
        <n v="17235849"/>
        <n v="17235850"/>
        <n v="17235851"/>
        <n v="17235852"/>
        <n v="17235853"/>
        <n v="17235854"/>
        <n v="17235855"/>
        <n v="17235856"/>
        <n v="17235857"/>
        <n v="17235858"/>
        <n v="17235859"/>
        <n v="17235860"/>
        <n v="17235861"/>
        <n v="17235862"/>
        <n v="17235863"/>
        <n v="17235864"/>
        <n v="17235865"/>
        <n v="17235866"/>
        <n v="17235867"/>
        <n v="17235868"/>
        <n v="17235869"/>
        <n v="17235870"/>
        <n v="17235871"/>
        <n v="17235872"/>
        <n v="17235873"/>
        <n v="17235874"/>
        <n v="17235875"/>
        <n v="17235876"/>
        <n v="17235877"/>
        <n v="17235878"/>
        <n v="17235879"/>
        <n v="17235880"/>
        <n v="17235881"/>
        <n v="17235882"/>
        <n v="17235883"/>
        <n v="17235884"/>
        <n v="17235885"/>
        <n v="17235886"/>
        <n v="17235887"/>
        <n v="17235888"/>
        <n v="17235889"/>
        <n v="17235890"/>
        <n v="17235891"/>
        <n v="17235892"/>
        <n v="17235893"/>
        <n v="17235894"/>
        <n v="17235895"/>
        <n v="17235896"/>
        <n v="17235897"/>
        <n v="17235898"/>
        <n v="17235899"/>
        <n v="17235900"/>
        <n v="17235901"/>
        <n v="17235902"/>
        <n v="17235903"/>
        <n v="17235904"/>
        <n v="17235905"/>
        <n v="17235906"/>
        <n v="17235907"/>
        <n v="17235908"/>
        <n v="17235909"/>
        <n v="17235910"/>
        <n v="17235911"/>
        <n v="17235912"/>
        <n v="17235913"/>
        <n v="17235914"/>
        <n v="17235915"/>
        <n v="17235916"/>
        <n v="17235917"/>
        <n v="17235918"/>
        <n v="17235919"/>
        <n v="17235920"/>
        <n v="17235921"/>
        <n v="17235922"/>
        <n v="17235923"/>
        <n v="17235924"/>
        <n v="17235925"/>
        <n v="17235926"/>
        <n v="17235927"/>
        <n v="17235928"/>
        <n v="17235929"/>
        <n v="17235930"/>
        <n v="17235931"/>
        <n v="17235932"/>
        <n v="17235933"/>
        <n v="17235934"/>
        <n v="17235935"/>
        <n v="17235936"/>
        <n v="17235937"/>
        <n v="17235938"/>
        <n v="17235939"/>
        <n v="17235940"/>
        <n v="17235941"/>
        <n v="17235942"/>
        <n v="17235943"/>
        <n v="17235944"/>
        <n v="17235945"/>
        <n v="17235946"/>
        <n v="17235947"/>
        <n v="17235948"/>
        <n v="17235949"/>
        <n v="17235950"/>
        <n v="17235951"/>
        <n v="17235952"/>
        <n v="17235953"/>
        <n v="17235954"/>
        <n v="17235955"/>
        <n v="17235956"/>
        <n v="17235957"/>
        <n v="17235958"/>
        <n v="17235959"/>
        <n v="17235960"/>
        <n v="17235961"/>
        <n v="17235962"/>
        <n v="17235963"/>
        <n v="17235964"/>
        <n v="17235965"/>
        <n v="17235966"/>
        <n v="17235967"/>
        <n v="17235968"/>
        <n v="17235969"/>
        <n v="17235970"/>
        <n v="17235971"/>
        <n v="17235972"/>
        <n v="17235973"/>
        <n v="17235974"/>
        <n v="17235975"/>
        <n v="17235976"/>
        <n v="17235977"/>
        <n v="17235978"/>
        <n v="17235979"/>
        <n v="17235980"/>
        <n v="17235981"/>
        <n v="17235982"/>
        <n v="17235983"/>
        <n v="17235984"/>
        <n v="17235985"/>
        <n v="17235986"/>
        <n v="17235987"/>
        <n v="17235988"/>
        <n v="17235989"/>
        <n v="17235990"/>
        <n v="17235991"/>
        <n v="17235992"/>
        <n v="17235993"/>
        <n v="17235994"/>
        <n v="17235995"/>
        <n v="17235996"/>
        <n v="17235997"/>
        <n v="17235998"/>
        <n v="17235999"/>
        <n v="17236000"/>
        <n v="17236001"/>
        <n v="17236002"/>
        <n v="17236003"/>
        <n v="17236004"/>
        <n v="17236005"/>
        <n v="17236006"/>
        <n v="17236007"/>
        <n v="17236008"/>
        <n v="17236009"/>
        <n v="17236010"/>
        <n v="17236011"/>
        <n v="17236012"/>
        <n v="17236013"/>
        <n v="17236014"/>
        <n v="17236015"/>
        <n v="17236016"/>
        <n v="17236017"/>
        <n v="17236018"/>
        <n v="17236019"/>
        <n v="17236020"/>
        <n v="17236021"/>
        <n v="17236022"/>
        <n v="17236023"/>
        <n v="17236024"/>
        <n v="17236025"/>
        <n v="17236026"/>
        <n v="17236027"/>
        <n v="17236028"/>
        <n v="17236029"/>
        <n v="17236030"/>
        <n v="17236031"/>
        <n v="17236032"/>
        <n v="17236033"/>
        <n v="17236034"/>
        <n v="17236035"/>
        <n v="17236036"/>
        <n v="17236037"/>
        <n v="17236038"/>
        <n v="17236039"/>
        <n v="17236040"/>
        <n v="17236041"/>
        <n v="17236042"/>
        <n v="17236043"/>
        <n v="17236044"/>
        <n v="17236045"/>
        <n v="17236046"/>
        <n v="17236047"/>
        <n v="17236048"/>
        <n v="17236049"/>
        <n v="17236050"/>
        <n v="17236051"/>
        <n v="17236052"/>
        <n v="17236053"/>
        <n v="17236054"/>
        <n v="17236055"/>
        <n v="17236056"/>
        <n v="17236057"/>
        <n v="17236058"/>
        <n v="17236059"/>
        <n v="17236060"/>
        <n v="17236061"/>
        <n v="17236062"/>
        <n v="17236063"/>
        <n v="17236064"/>
        <n v="17236065"/>
        <n v="17236066"/>
        <n v="17236067"/>
        <n v="17236068"/>
        <n v="17236069"/>
        <n v="17236070"/>
        <n v="17236071"/>
        <n v="17236072"/>
        <n v="17236073"/>
        <n v="17236074"/>
        <n v="17236075"/>
        <n v="17236076"/>
        <n v="17236077"/>
        <n v="17236078"/>
        <n v="17236079"/>
        <n v="17236080"/>
        <n v="17236081"/>
        <n v="17236082"/>
        <n v="17236083"/>
        <n v="17236084"/>
        <n v="17236085"/>
        <n v="17236086"/>
        <n v="17236087"/>
        <n v="17236088"/>
        <n v="17236089"/>
        <n v="17236090"/>
        <n v="17236091"/>
        <n v="17236092"/>
        <n v="17236093"/>
        <n v="17236094"/>
        <n v="17236095"/>
        <n v="17236096"/>
        <n v="17236097"/>
        <n v="17236098"/>
        <n v="17236099"/>
        <n v="17236100"/>
        <n v="17236101"/>
        <n v="17236102"/>
        <n v="17236103"/>
        <n v="17236104"/>
        <n v="17236105"/>
        <n v="17236106"/>
        <n v="17236107"/>
        <n v="17236108"/>
        <n v="17236109"/>
        <n v="17236110"/>
        <n v="17236111"/>
        <n v="17236112"/>
        <n v="17236113"/>
        <n v="17236114"/>
        <n v="17236115"/>
        <n v="17236116"/>
        <n v="17236117"/>
        <n v="17236118"/>
        <n v="17236119"/>
        <n v="17236120"/>
        <n v="17236121"/>
        <n v="17236122"/>
        <n v="17236123"/>
        <n v="17236124"/>
        <n v="17236125"/>
        <n v="17236126"/>
        <n v="17236127"/>
        <n v="17236128"/>
        <n v="17236129"/>
        <n v="17236130"/>
        <n v="17236131"/>
        <n v="17236132"/>
        <n v="17236133"/>
        <n v="17236134"/>
        <n v="17236135"/>
        <n v="17236136"/>
        <n v="17236137"/>
        <n v="17236138"/>
        <n v="17236139"/>
        <n v="17236140"/>
        <n v="17236141"/>
        <n v="17236142"/>
        <n v="17236143"/>
        <n v="17236144"/>
        <n v="17236145"/>
        <n v="17236146"/>
        <n v="17236147"/>
        <n v="17236148"/>
        <n v="17236149"/>
        <n v="17236150"/>
      </sharedItems>
    </cacheField>
    <cacheField name="Date" numFmtId="14">
      <sharedItems containsSemiMixedTypes="0" containsNonDate="0" containsDate="1" containsString="0" minDate="2019-01-01T00:00:00" maxDate="2020-01-01T00:00:00" count="360">
        <d v="2019-08-08T00:00:00"/>
        <d v="2019-09-14T00:00:00"/>
        <d v="2019-09-09T00:00:00"/>
        <d v="2019-11-02T00:00:00"/>
        <d v="2019-06-12T00:00:00"/>
        <d v="2019-06-29T00:00:00"/>
        <d v="2019-03-08T00:00:00"/>
        <d v="2019-09-22T00:00:00"/>
        <d v="2019-11-13T00:00:00"/>
        <d v="2019-11-26T00:00:00"/>
        <d v="2019-04-03T00:00:00"/>
        <d v="2019-02-02T00:00:00"/>
        <d v="2019-04-25T00:00:00"/>
        <d v="2019-08-06T00:00:00"/>
        <d v="2019-11-22T00:00:00"/>
        <d v="2019-01-24T00:00:00"/>
        <d v="2019-01-07T00:00:00"/>
        <d v="2019-07-11T00:00:00"/>
        <d v="2019-03-30T00:00:00"/>
        <d v="2019-04-23T00:00:00"/>
        <d v="2019-04-18T00:00:00"/>
        <d v="2019-03-01T00:00:00"/>
        <d v="2019-09-13T00:00:00"/>
        <d v="2019-07-31T00:00:00"/>
        <d v="2019-04-22T00:00:00"/>
        <d v="2019-06-21T00:00:00"/>
        <d v="2019-07-20T00:00:00"/>
        <d v="2019-07-05T00:00:00"/>
        <d v="2019-03-19T00:00:00"/>
        <d v="2019-08-13T00:00:00"/>
        <d v="2019-08-15T00:00:00"/>
        <d v="2019-12-06T00:00:00"/>
        <d v="2019-07-08T00:00:00"/>
        <d v="2019-03-23T00:00:00"/>
        <d v="2019-07-19T00:00:00"/>
        <d v="2019-03-13T00:00:00"/>
        <d v="2019-03-02T00:00:00"/>
        <d v="2019-02-23T00:00:00"/>
        <d v="2019-06-20T00:00:00"/>
        <d v="2019-12-29T00:00:00"/>
        <d v="2019-04-26T00:00:00"/>
        <d v="2019-05-13T00:00:00"/>
        <d v="2019-07-17T00:00:00"/>
        <d v="2019-01-17T00:00:00"/>
        <d v="2019-09-20T00:00:00"/>
        <d v="2019-09-08T00:00:00"/>
        <d v="2019-11-06T00:00:00"/>
        <d v="2019-11-17T00:00:00"/>
        <d v="2019-05-31T00:00:00"/>
        <d v="2019-01-28T00:00:00"/>
        <d v="2019-06-23T00:00:00"/>
        <d v="2019-07-27T00:00:00"/>
        <d v="2019-01-13T00:00:00"/>
        <d v="2019-08-19T00:00:00"/>
        <d v="2019-03-11T00:00:00"/>
        <d v="2019-02-05T00:00:00"/>
        <d v="2019-01-29T00:00:00"/>
        <d v="2019-03-17T00:00:00"/>
        <d v="2019-03-04T00:00:00"/>
        <d v="2019-04-11T00:00:00"/>
        <d v="2019-01-16T00:00:00"/>
        <d v="2019-07-03T00:00:00"/>
        <d v="2019-01-08T00:00:00"/>
        <d v="2019-06-24T00:00:00"/>
        <d v="2019-11-16T00:00:00"/>
        <d v="2019-12-01T00:00:00"/>
        <d v="2019-06-27T00:00:00"/>
        <d v="2019-12-26T00:00:00"/>
        <d v="2019-12-16T00:00:00"/>
        <d v="2019-11-15T00:00:00"/>
        <d v="2019-07-10T00:00:00"/>
        <d v="2019-02-27T00:00:00"/>
        <d v="2019-06-14T00:00:00"/>
        <d v="2019-12-18T00:00:00"/>
        <d v="2019-01-01T00:00:00"/>
        <d v="2019-11-27T00:00:00"/>
        <d v="2019-10-12T00:00:00"/>
        <d v="2019-11-20T00:00:00"/>
        <d v="2019-04-30T00:00:00"/>
        <d v="2019-05-04T00:00:00"/>
        <d v="2019-01-20T00:00:00"/>
        <d v="2019-12-28T00:00:00"/>
        <d v="2019-08-11T00:00:00"/>
        <d v="2019-10-24T00:00:00"/>
        <d v="2019-05-08T00:00:00"/>
        <d v="2019-10-17T00:00:00"/>
        <d v="2019-01-18T00:00:00"/>
        <d v="2019-12-25T00:00:00"/>
        <d v="2019-07-14T00:00:00"/>
        <d v="2019-05-03T00:00:00"/>
        <d v="2019-04-28T00:00:00"/>
        <d v="2019-12-12T00:00:00"/>
        <d v="2019-11-29T00:00:00"/>
        <d v="2019-03-27T00:00:00"/>
        <d v="2019-02-06T00:00:00"/>
        <d v="2019-06-17T00:00:00"/>
        <d v="2019-04-07T00:00:00"/>
        <d v="2019-03-16T00:00:00"/>
        <d v="2019-03-20T00:00:00"/>
        <d v="2019-08-16T00:00:00"/>
        <d v="2019-12-13T00:00:00"/>
        <d v="2019-11-25T00:00:00"/>
        <d v="2019-12-04T00:00:00"/>
        <d v="2019-02-08T00:00:00"/>
        <d v="2019-09-26T00:00:00"/>
        <d v="2019-05-07T00:00:00"/>
        <d v="2019-05-26T00:00:00"/>
        <d v="2019-02-04T00:00:00"/>
        <d v="2019-05-02T00:00:00"/>
        <d v="2019-03-26T00:00:00"/>
        <d v="2019-11-10T00:00:00"/>
        <d v="2019-06-16T00:00:00"/>
        <d v="2019-02-13T00:00:00"/>
        <d v="2019-03-25T00:00:00"/>
        <d v="2019-03-07T00:00:00"/>
        <d v="2019-10-19T00:00:00"/>
        <d v="2019-02-20T00:00:00"/>
        <d v="2019-12-21T00:00:00"/>
        <d v="2019-10-02T00:00:00"/>
        <d v="2019-09-29T00:00:00"/>
        <d v="2019-11-11T00:00:00"/>
        <d v="2019-07-15T00:00:00"/>
        <d v="2019-07-29T00:00:00"/>
        <d v="2019-11-14T00:00:00"/>
        <d v="2019-12-09T00:00:00"/>
        <d v="2019-07-23T00:00:00"/>
        <d v="2019-06-28T00:00:00"/>
        <d v="2019-05-12T00:00:00"/>
        <d v="2019-01-04T00:00:00"/>
        <d v="2019-04-12T00:00:00"/>
        <d v="2019-06-04T00:00:00"/>
        <d v="2019-01-10T00:00:00"/>
        <d v="2019-07-13T00:00:00"/>
        <d v="2019-11-24T00:00:00"/>
        <d v="2019-07-21T00:00:00"/>
        <d v="2019-11-12T00:00:00"/>
        <d v="2019-02-28T00:00:00"/>
        <d v="2019-04-19T00:00:00"/>
        <d v="2019-01-05T00:00:00"/>
        <d v="2019-11-30T00:00:00"/>
        <d v="2019-05-25T00:00:00"/>
        <d v="2019-01-14T00:00:00"/>
        <d v="2019-08-02T00:00:00"/>
        <d v="2019-08-21T00:00:00"/>
        <d v="2019-05-16T00:00:00"/>
        <d v="2019-02-14T00:00:00"/>
        <d v="2019-01-06T00:00:00"/>
        <d v="2019-01-09T00:00:00"/>
        <d v="2019-09-27T00:00:00"/>
        <d v="2019-09-28T00:00:00"/>
        <d v="2019-03-28T00:00:00"/>
        <d v="2019-08-23T00:00:00"/>
        <d v="2019-05-10T00:00:00"/>
        <d v="2019-05-23T00:00:00"/>
        <d v="2019-04-04T00:00:00"/>
        <d v="2019-04-15T00:00:00"/>
        <d v="2019-02-10T00:00:00"/>
        <d v="2019-09-02T00:00:00"/>
        <d v="2019-02-03T00:00:00"/>
        <d v="2019-06-13T00:00:00"/>
        <d v="2019-10-21T00:00:00"/>
        <d v="2019-08-30T00:00:00"/>
        <d v="2019-10-11T00:00:00"/>
        <d v="2019-10-09T00:00:00"/>
        <d v="2019-10-13T00:00:00"/>
        <d v="2019-08-05T00:00:00"/>
        <d v="2019-08-25T00:00:00"/>
        <d v="2019-12-10T00:00:00"/>
        <d v="2019-08-12T00:00:00"/>
        <d v="2019-07-18T00:00:00"/>
        <d v="2019-01-22T00:00:00"/>
        <d v="2019-09-25T00:00:00"/>
        <d v="2019-11-21T00:00:00"/>
        <d v="2019-12-03T00:00:00"/>
        <d v="2019-11-19T00:00:00"/>
        <d v="2019-04-27T00:00:00"/>
        <d v="2019-07-01T00:00:00"/>
        <d v="2019-07-22T00:00:00"/>
        <d v="2019-09-19T00:00:00"/>
        <d v="2019-03-29T00:00:00"/>
        <d v="2019-09-10T00:00:00"/>
        <d v="2019-08-18T00:00:00"/>
        <d v="2019-07-28T00:00:00"/>
        <d v="2019-04-21T00:00:00"/>
        <d v="2019-06-25T00:00:00"/>
        <d v="2019-01-11T00:00:00"/>
        <d v="2019-12-30T00:00:00"/>
        <d v="2019-03-31T00:00:00"/>
        <d v="2019-12-20T00:00:00"/>
        <d v="2019-04-17T00:00:00"/>
        <d v="2019-10-03T00:00:00"/>
        <d v="2019-09-15T00:00:00"/>
        <d v="2019-05-17T00:00:00"/>
        <d v="2019-09-17T00:00:00"/>
        <d v="2019-03-15T00:00:00"/>
        <d v="2019-02-15T00:00:00"/>
        <d v="2019-07-16T00:00:00"/>
        <d v="2019-10-08T00:00:00"/>
        <d v="2019-06-18T00:00:00"/>
        <d v="2019-12-05T00:00:00"/>
        <d v="2019-07-25T00:00:00"/>
        <d v="2019-07-06T00:00:00"/>
        <d v="2019-06-05T00:00:00"/>
        <d v="2019-04-16T00:00:00"/>
        <d v="2019-04-10T00:00:00"/>
        <d v="2019-04-08T00:00:00"/>
        <d v="2019-02-01T00:00:00"/>
        <d v="2019-06-11T00:00:00"/>
        <d v="2019-09-16T00:00:00"/>
        <d v="2019-03-21T00:00:00"/>
        <d v="2019-07-24T00:00:00"/>
        <d v="2019-12-24T00:00:00"/>
        <d v="2019-11-03T00:00:00"/>
        <d v="2019-07-07T00:00:00"/>
        <d v="2019-02-19T00:00:00"/>
        <d v="2019-05-19T00:00:00"/>
        <d v="2019-04-29T00:00:00"/>
        <d v="2019-10-30T00:00:00"/>
        <d v="2019-12-11T00:00:00"/>
        <d v="2019-09-12T00:00:00"/>
        <d v="2019-05-15T00:00:00"/>
        <d v="2019-06-15T00:00:00"/>
        <d v="2019-12-15T00:00:00"/>
        <d v="2019-01-26T00:00:00"/>
        <d v="2019-06-03T00:00:00"/>
        <d v="2019-06-07T00:00:00"/>
        <d v="2019-01-12T00:00:00"/>
        <d v="2019-11-07T00:00:00"/>
        <d v="2019-02-09T00:00:00"/>
        <d v="2019-07-09T00:00:00"/>
        <d v="2019-08-17T00:00:00"/>
        <d v="2019-01-30T00:00:00"/>
        <d v="2019-09-01T00:00:00"/>
        <d v="2019-10-07T00:00:00"/>
        <d v="2019-08-04T00:00:00"/>
        <d v="2019-05-06T00:00:00"/>
        <d v="2019-03-22T00:00:00"/>
        <d v="2019-11-28T00:00:00"/>
        <d v="2019-09-03T00:00:00"/>
        <d v="2019-12-31T00:00:00"/>
        <d v="2019-12-14T00:00:00"/>
        <d v="2019-05-21T00:00:00"/>
        <d v="2019-08-27T00:00:00"/>
        <d v="2019-02-07T00:00:00"/>
        <d v="2019-03-14T00:00:00"/>
        <d v="2019-09-24T00:00:00"/>
        <d v="2019-06-19T00:00:00"/>
        <d v="2019-10-27T00:00:00"/>
        <d v="2019-10-29T00:00:00"/>
        <d v="2019-12-23T00:00:00"/>
        <d v="2019-04-13T00:00:00"/>
        <d v="2019-02-26T00:00:00"/>
        <d v="2019-03-06T00:00:00"/>
        <d v="2019-10-10T00:00:00"/>
        <d v="2019-10-05T00:00:00"/>
        <d v="2019-11-09T00:00:00"/>
        <d v="2019-06-26T00:00:00"/>
        <d v="2019-11-05T00:00:00"/>
        <d v="2019-10-15T00:00:00"/>
        <d v="2019-03-09T00:00:00"/>
        <d v="2019-05-18T00:00:00"/>
        <d v="2019-10-22T00:00:00"/>
        <d v="2019-04-06T00:00:00"/>
        <d v="2019-01-02T00:00:00"/>
        <d v="2019-09-18T00:00:00"/>
        <d v="2019-06-22T00:00:00"/>
        <d v="2019-01-23T00:00:00"/>
        <d v="2019-09-06T00:00:00"/>
        <d v="2019-06-10T00:00:00"/>
        <d v="2019-05-27T00:00:00"/>
        <d v="2019-07-02T00:00:00"/>
        <d v="2019-08-07T00:00:00"/>
        <d v="2019-11-01T00:00:00"/>
        <d v="2019-03-18T00:00:00"/>
        <d v="2019-08-01T00:00:00"/>
        <d v="2019-10-14T00:00:00"/>
        <d v="2019-12-22T00:00:00"/>
        <d v="2019-10-25T00:00:00"/>
        <d v="2019-02-11T00:00:00"/>
        <d v="2019-06-06T00:00:00"/>
        <d v="2019-08-14T00:00:00"/>
        <d v="2019-04-20T00:00:00"/>
        <d v="2019-05-30T00:00:00"/>
        <d v="2019-05-09T00:00:00"/>
        <d v="2019-11-18T00:00:00"/>
        <d v="2019-09-07T00:00:00"/>
        <d v="2019-02-21T00:00:00"/>
        <d v="2019-07-04T00:00:00"/>
        <d v="2019-12-07T00:00:00"/>
        <d v="2019-05-24T00:00:00"/>
        <d v="2019-05-05T00:00:00"/>
        <d v="2019-10-28T00:00:00"/>
        <d v="2019-07-26T00:00:00"/>
        <d v="2019-05-22T00:00:00"/>
        <d v="2019-11-23T00:00:00"/>
        <d v="2019-02-12T00:00:00"/>
        <d v="2019-04-09T00:00:00"/>
        <d v="2019-01-19T00:00:00"/>
        <d v="2019-06-02T00:00:00"/>
        <d v="2019-09-21T00:00:00"/>
        <d v="2019-08-31T00:00:00"/>
        <d v="2019-08-10T00:00:00"/>
        <d v="2019-12-17T00:00:00"/>
        <d v="2019-12-02T00:00:00"/>
        <d v="2019-08-20T00:00:00"/>
        <d v="2019-04-24T00:00:00"/>
        <d v="2019-05-01T00:00:00"/>
        <d v="2019-10-04T00:00:00"/>
        <d v="2019-01-15T00:00:00"/>
        <d v="2019-10-16T00:00:00"/>
        <d v="2019-09-04T00:00:00"/>
        <d v="2019-01-03T00:00:00"/>
        <d v="2019-06-08T00:00:00"/>
        <d v="2019-09-30T00:00:00"/>
        <d v="2019-04-05T00:00:00"/>
        <d v="2019-01-21T00:00:00"/>
        <d v="2019-10-06T00:00:00"/>
        <d v="2019-03-12T00:00:00"/>
        <d v="2019-05-11T00:00:00"/>
        <d v="2019-08-26T00:00:00"/>
        <d v="2019-04-14T00:00:00"/>
        <d v="2019-08-09T00:00:00"/>
        <d v="2019-10-26T00:00:00"/>
        <d v="2019-05-28T00:00:00"/>
        <d v="2019-08-24T00:00:00"/>
        <d v="2019-11-08T00:00:00"/>
        <d v="2019-03-03T00:00:00"/>
        <d v="2019-03-24T00:00:00"/>
        <d v="2019-02-22T00:00:00"/>
        <d v="2019-02-16T00:00:00"/>
        <d v="2019-07-30T00:00:00"/>
        <d v="2019-06-30T00:00:00"/>
        <d v="2019-10-23T00:00:00"/>
        <d v="2019-05-20T00:00:00"/>
        <d v="2019-01-31T00:00:00"/>
        <d v="2019-04-02T00:00:00"/>
        <d v="2019-05-29T00:00:00"/>
        <d v="2019-08-29T00:00:00"/>
        <d v="2019-08-22T00:00:00"/>
        <d v="2019-02-25T00:00:00"/>
        <d v="2019-02-18T00:00:00"/>
        <d v="2019-09-05T00:00:00"/>
        <d v="2019-10-20T00:00:00"/>
        <d v="2019-12-08T00:00:00"/>
        <d v="2019-04-01T00:00:00"/>
        <d v="2019-11-04T00:00:00"/>
        <d v="2019-03-10T00:00:00"/>
        <d v="2019-09-23T00:00:00"/>
        <d v="2019-09-11T00:00:00"/>
        <d v="2019-06-09T00:00:00"/>
        <d v="2019-02-17T00:00:00"/>
        <d v="2019-02-24T00:00:00"/>
        <d v="2019-06-01T00:00:00"/>
        <d v="2019-08-03T00:00:00"/>
        <d v="2019-03-05T00:00:00"/>
        <d v="2019-01-27T00:00:00"/>
        <d v="2019-07-12T00:00:00"/>
        <d v="2019-08-28T00:00:00"/>
        <d v="2019-10-18T00:00:00"/>
        <d v="2019-01-25T00:00:00"/>
      </sharedItems>
      <fieldGroup par="7" base="1">
        <rangePr groupBy="days" startDate="2019-01-01T00:00:00" endDate="2020-01-01T00:00:00"/>
        <groupItems count="368">
          <s v="&lt;01/01/2019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01/01/2020"/>
        </groupItems>
      </fieldGroup>
    </cacheField>
    <cacheField name="Product Line" numFmtId="0">
      <sharedItems containsSemiMixedTypes="0" containsString="0" containsNumber="1" containsInteger="1" minValue="50244" maxValue="59518" count="16">
        <n v="54672"/>
        <n v="55807"/>
        <n v="53654"/>
        <n v="50643"/>
        <n v="51197"/>
        <n v="55904"/>
        <n v="52065"/>
        <n v="52956"/>
        <n v="52187"/>
        <n v="55916"/>
        <n v="56464"/>
        <n v="50244"/>
        <n v="52380"/>
        <n v="56047"/>
        <n v="57624"/>
        <n v="59518"/>
      </sharedItems>
      <fieldGroup base="2">
        <rangePr startNum="50244" endNum="59518" groupInterval="2000"/>
        <groupItems count="7">
          <s v="&lt;50244"/>
          <s v="50244-52243"/>
          <s v="52244-54243"/>
          <s v="54244-56243"/>
          <s v="56244-58243"/>
          <s v="58244-60243"/>
          <s v="&gt;60244"/>
        </groupItems>
      </fieldGroup>
    </cacheField>
    <cacheField name="Product Category" numFmtId="0">
      <sharedItems/>
    </cacheField>
    <cacheField name="Store" numFmtId="0">
      <sharedItems count="10">
        <s v="Manchester"/>
        <s v="Bristol"/>
        <s v="Belfast"/>
        <s v="Cardiff"/>
        <s v="Glasgow"/>
        <s v="Newcastle"/>
        <s v="Birmingham"/>
        <s v="Leeds"/>
        <s v="Edinburgh"/>
        <s v="London"/>
      </sharedItems>
    </cacheField>
    <cacheField name="Country" numFmtId="0">
      <sharedItems count="4">
        <s v="England"/>
        <s v="Northern Ireland"/>
        <s v="Wales"/>
        <s v="Scotland"/>
      </sharedItems>
    </cacheField>
    <cacheField name="Quantity" numFmtId="0">
      <sharedItems containsSemiMixedTypes="0" containsString="0" containsNumber="1" containsInteger="1" minValue="1" maxValue="67"/>
    </cacheField>
    <cacheField name="Months" numFmtId="0" databaseField="0">
      <fieldGroup base="1">
        <rangePr groupBy="months" startDate="2019-01-01T00:00:00" endDate="2020-01-01T00:00:00"/>
        <groupItems count="14">
          <s v="&lt;01/01/201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01/2020"/>
        </groupItems>
      </fieldGroup>
    </cacheField>
  </cacheFields>
  <extLst>
    <ext xmlns:x14="http://schemas.microsoft.com/office/spreadsheetml/2009/9/main" uri="{725AE2AE-9491-48be-B2B4-4EB974FC3084}">
      <x14:pivotCacheDefinition pivotCacheId="6067694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5">
  <r>
    <x v="0"/>
    <x v="0"/>
    <x v="0"/>
    <s v="Toys"/>
    <x v="0"/>
    <x v="0"/>
    <n v="27"/>
  </r>
  <r>
    <x v="1"/>
    <x v="1"/>
    <x v="1"/>
    <s v="Health"/>
    <x v="1"/>
    <x v="0"/>
    <n v="2"/>
  </r>
  <r>
    <x v="2"/>
    <x v="2"/>
    <x v="2"/>
    <s v="Clothing"/>
    <x v="2"/>
    <x v="1"/>
    <n v="29"/>
  </r>
  <r>
    <x v="3"/>
    <x v="3"/>
    <x v="3"/>
    <s v="Grocery"/>
    <x v="3"/>
    <x v="2"/>
    <n v="6"/>
  </r>
  <r>
    <x v="4"/>
    <x v="4"/>
    <x v="4"/>
    <s v="Home"/>
    <x v="4"/>
    <x v="3"/>
    <n v="42"/>
  </r>
  <r>
    <x v="5"/>
    <x v="5"/>
    <x v="5"/>
    <s v="Music"/>
    <x v="5"/>
    <x v="0"/>
    <n v="24"/>
  </r>
  <r>
    <x v="6"/>
    <x v="6"/>
    <x v="6"/>
    <s v="Baby"/>
    <x v="6"/>
    <x v="0"/>
    <n v="42"/>
  </r>
  <r>
    <x v="7"/>
    <x v="7"/>
    <x v="7"/>
    <s v="Books"/>
    <x v="7"/>
    <x v="0"/>
    <n v="27"/>
  </r>
  <r>
    <x v="8"/>
    <x v="8"/>
    <x v="4"/>
    <s v="Home"/>
    <x v="0"/>
    <x v="0"/>
    <n v="33"/>
  </r>
  <r>
    <x v="9"/>
    <x v="9"/>
    <x v="2"/>
    <s v="Clothing"/>
    <x v="8"/>
    <x v="3"/>
    <n v="45"/>
  </r>
  <r>
    <x v="10"/>
    <x v="10"/>
    <x v="7"/>
    <s v="Books"/>
    <x v="7"/>
    <x v="0"/>
    <n v="61"/>
  </r>
  <r>
    <x v="11"/>
    <x v="11"/>
    <x v="8"/>
    <s v="Outdoors"/>
    <x v="1"/>
    <x v="0"/>
    <n v="66"/>
  </r>
  <r>
    <x v="12"/>
    <x v="12"/>
    <x v="9"/>
    <s v="Shoes"/>
    <x v="5"/>
    <x v="0"/>
    <n v="1"/>
  </r>
  <r>
    <x v="13"/>
    <x v="13"/>
    <x v="10"/>
    <s v="Beauty"/>
    <x v="2"/>
    <x v="1"/>
    <n v="4"/>
  </r>
  <r>
    <x v="14"/>
    <x v="14"/>
    <x v="0"/>
    <s v="Toys"/>
    <x v="2"/>
    <x v="1"/>
    <n v="58"/>
  </r>
  <r>
    <x v="15"/>
    <x v="15"/>
    <x v="11"/>
    <s v="Tools"/>
    <x v="6"/>
    <x v="0"/>
    <n v="2"/>
  </r>
  <r>
    <x v="16"/>
    <x v="16"/>
    <x v="3"/>
    <s v="Grocery"/>
    <x v="2"/>
    <x v="1"/>
    <n v="54"/>
  </r>
  <r>
    <x v="17"/>
    <x v="17"/>
    <x v="8"/>
    <s v="Outdoors"/>
    <x v="0"/>
    <x v="0"/>
    <n v="43"/>
  </r>
  <r>
    <x v="18"/>
    <x v="7"/>
    <x v="3"/>
    <s v="Grocery"/>
    <x v="3"/>
    <x v="2"/>
    <n v="29"/>
  </r>
  <r>
    <x v="19"/>
    <x v="18"/>
    <x v="11"/>
    <s v="Tools"/>
    <x v="1"/>
    <x v="0"/>
    <n v="47"/>
  </r>
  <r>
    <x v="20"/>
    <x v="19"/>
    <x v="0"/>
    <s v="Toys"/>
    <x v="2"/>
    <x v="1"/>
    <n v="64"/>
  </r>
  <r>
    <x v="21"/>
    <x v="20"/>
    <x v="5"/>
    <s v="Music"/>
    <x v="0"/>
    <x v="0"/>
    <n v="67"/>
  </r>
  <r>
    <x v="22"/>
    <x v="21"/>
    <x v="12"/>
    <s v="Garden"/>
    <x v="7"/>
    <x v="0"/>
    <n v="59"/>
  </r>
  <r>
    <x v="23"/>
    <x v="22"/>
    <x v="8"/>
    <s v="Outdoors"/>
    <x v="3"/>
    <x v="2"/>
    <n v="14"/>
  </r>
  <r>
    <x v="24"/>
    <x v="23"/>
    <x v="3"/>
    <s v="Grocery"/>
    <x v="1"/>
    <x v="0"/>
    <n v="63"/>
  </r>
  <r>
    <x v="25"/>
    <x v="24"/>
    <x v="0"/>
    <s v="Toys"/>
    <x v="9"/>
    <x v="0"/>
    <n v="66"/>
  </r>
  <r>
    <x v="26"/>
    <x v="25"/>
    <x v="11"/>
    <s v="Tools"/>
    <x v="0"/>
    <x v="0"/>
    <n v="65"/>
  </r>
  <r>
    <x v="27"/>
    <x v="26"/>
    <x v="11"/>
    <s v="Tools"/>
    <x v="5"/>
    <x v="0"/>
    <n v="47"/>
  </r>
  <r>
    <x v="28"/>
    <x v="27"/>
    <x v="1"/>
    <s v="Health"/>
    <x v="0"/>
    <x v="0"/>
    <n v="38"/>
  </r>
  <r>
    <x v="29"/>
    <x v="28"/>
    <x v="0"/>
    <s v="Toys"/>
    <x v="3"/>
    <x v="2"/>
    <n v="22"/>
  </r>
  <r>
    <x v="30"/>
    <x v="29"/>
    <x v="4"/>
    <s v="Home"/>
    <x v="8"/>
    <x v="3"/>
    <n v="64"/>
  </r>
  <r>
    <x v="31"/>
    <x v="30"/>
    <x v="2"/>
    <s v="Clothing"/>
    <x v="6"/>
    <x v="0"/>
    <n v="8"/>
  </r>
  <r>
    <x v="32"/>
    <x v="31"/>
    <x v="8"/>
    <s v="Outdoors"/>
    <x v="8"/>
    <x v="3"/>
    <n v="33"/>
  </r>
  <r>
    <x v="33"/>
    <x v="32"/>
    <x v="13"/>
    <s v="Kids"/>
    <x v="1"/>
    <x v="0"/>
    <n v="36"/>
  </r>
  <r>
    <x v="34"/>
    <x v="33"/>
    <x v="1"/>
    <s v="Health"/>
    <x v="6"/>
    <x v="0"/>
    <n v="8"/>
  </r>
  <r>
    <x v="35"/>
    <x v="34"/>
    <x v="13"/>
    <s v="Kids"/>
    <x v="1"/>
    <x v="0"/>
    <n v="18"/>
  </r>
  <r>
    <x v="36"/>
    <x v="7"/>
    <x v="14"/>
    <s v="Automotive"/>
    <x v="0"/>
    <x v="0"/>
    <n v="30"/>
  </r>
  <r>
    <x v="37"/>
    <x v="35"/>
    <x v="5"/>
    <s v="Music"/>
    <x v="6"/>
    <x v="0"/>
    <n v="51"/>
  </r>
  <r>
    <x v="38"/>
    <x v="36"/>
    <x v="10"/>
    <s v="Beauty"/>
    <x v="3"/>
    <x v="2"/>
    <n v="26"/>
  </r>
  <r>
    <x v="39"/>
    <x v="37"/>
    <x v="1"/>
    <s v="Health"/>
    <x v="6"/>
    <x v="0"/>
    <n v="30"/>
  </r>
  <r>
    <x v="40"/>
    <x v="25"/>
    <x v="4"/>
    <s v="Home"/>
    <x v="0"/>
    <x v="0"/>
    <n v="35"/>
  </r>
  <r>
    <x v="41"/>
    <x v="38"/>
    <x v="13"/>
    <s v="Kids"/>
    <x v="8"/>
    <x v="3"/>
    <n v="23"/>
  </r>
  <r>
    <x v="42"/>
    <x v="39"/>
    <x v="15"/>
    <s v="Sports"/>
    <x v="9"/>
    <x v="0"/>
    <n v="34"/>
  </r>
  <r>
    <x v="43"/>
    <x v="7"/>
    <x v="2"/>
    <s v="Clothing"/>
    <x v="0"/>
    <x v="0"/>
    <n v="59"/>
  </r>
  <r>
    <x v="44"/>
    <x v="40"/>
    <x v="14"/>
    <s v="Automotive"/>
    <x v="0"/>
    <x v="0"/>
    <n v="26"/>
  </r>
  <r>
    <x v="45"/>
    <x v="41"/>
    <x v="10"/>
    <s v="Beauty"/>
    <x v="9"/>
    <x v="0"/>
    <n v="59"/>
  </r>
  <r>
    <x v="46"/>
    <x v="42"/>
    <x v="7"/>
    <s v="Books"/>
    <x v="3"/>
    <x v="2"/>
    <n v="67"/>
  </r>
  <r>
    <x v="47"/>
    <x v="43"/>
    <x v="14"/>
    <s v="Automotive"/>
    <x v="1"/>
    <x v="0"/>
    <n v="11"/>
  </r>
  <r>
    <x v="48"/>
    <x v="44"/>
    <x v="7"/>
    <s v="Books"/>
    <x v="9"/>
    <x v="0"/>
    <n v="19"/>
  </r>
  <r>
    <x v="49"/>
    <x v="45"/>
    <x v="6"/>
    <s v="Baby"/>
    <x v="5"/>
    <x v="0"/>
    <n v="62"/>
  </r>
  <r>
    <x v="50"/>
    <x v="46"/>
    <x v="13"/>
    <s v="Kids"/>
    <x v="5"/>
    <x v="0"/>
    <n v="5"/>
  </r>
  <r>
    <x v="51"/>
    <x v="47"/>
    <x v="14"/>
    <s v="Automotive"/>
    <x v="5"/>
    <x v="0"/>
    <n v="33"/>
  </r>
  <r>
    <x v="52"/>
    <x v="48"/>
    <x v="9"/>
    <s v="Shoes"/>
    <x v="5"/>
    <x v="0"/>
    <n v="20"/>
  </r>
  <r>
    <x v="53"/>
    <x v="12"/>
    <x v="14"/>
    <s v="Automotive"/>
    <x v="2"/>
    <x v="1"/>
    <n v="37"/>
  </r>
  <r>
    <x v="54"/>
    <x v="43"/>
    <x v="0"/>
    <s v="Toys"/>
    <x v="5"/>
    <x v="0"/>
    <n v="61"/>
  </r>
  <r>
    <x v="55"/>
    <x v="49"/>
    <x v="1"/>
    <s v="Health"/>
    <x v="2"/>
    <x v="1"/>
    <n v="26"/>
  </r>
  <r>
    <x v="56"/>
    <x v="50"/>
    <x v="15"/>
    <s v="Sports"/>
    <x v="2"/>
    <x v="1"/>
    <n v="55"/>
  </r>
  <r>
    <x v="57"/>
    <x v="51"/>
    <x v="15"/>
    <s v="Sports"/>
    <x v="0"/>
    <x v="0"/>
    <n v="33"/>
  </r>
  <r>
    <x v="58"/>
    <x v="28"/>
    <x v="2"/>
    <s v="Clothing"/>
    <x v="8"/>
    <x v="3"/>
    <n v="9"/>
  </r>
  <r>
    <x v="59"/>
    <x v="52"/>
    <x v="1"/>
    <s v="Health"/>
    <x v="3"/>
    <x v="2"/>
    <n v="56"/>
  </r>
  <r>
    <x v="60"/>
    <x v="53"/>
    <x v="10"/>
    <s v="Beauty"/>
    <x v="1"/>
    <x v="0"/>
    <n v="51"/>
  </r>
  <r>
    <x v="61"/>
    <x v="54"/>
    <x v="4"/>
    <s v="Home"/>
    <x v="3"/>
    <x v="2"/>
    <n v="52"/>
  </r>
  <r>
    <x v="62"/>
    <x v="55"/>
    <x v="7"/>
    <s v="Books"/>
    <x v="0"/>
    <x v="0"/>
    <n v="28"/>
  </r>
  <r>
    <x v="63"/>
    <x v="56"/>
    <x v="3"/>
    <s v="Grocery"/>
    <x v="8"/>
    <x v="3"/>
    <n v="45"/>
  </r>
  <r>
    <x v="64"/>
    <x v="57"/>
    <x v="3"/>
    <s v="Grocery"/>
    <x v="3"/>
    <x v="2"/>
    <n v="37"/>
  </r>
  <r>
    <x v="65"/>
    <x v="58"/>
    <x v="3"/>
    <s v="Grocery"/>
    <x v="6"/>
    <x v="0"/>
    <n v="51"/>
  </r>
  <r>
    <x v="66"/>
    <x v="59"/>
    <x v="12"/>
    <s v="Garden"/>
    <x v="6"/>
    <x v="0"/>
    <n v="47"/>
  </r>
  <r>
    <x v="67"/>
    <x v="60"/>
    <x v="13"/>
    <s v="Kids"/>
    <x v="6"/>
    <x v="0"/>
    <n v="53"/>
  </r>
  <r>
    <x v="68"/>
    <x v="61"/>
    <x v="15"/>
    <s v="Sports"/>
    <x v="2"/>
    <x v="1"/>
    <n v="58"/>
  </r>
  <r>
    <x v="69"/>
    <x v="62"/>
    <x v="7"/>
    <s v="Books"/>
    <x v="1"/>
    <x v="0"/>
    <n v="65"/>
  </r>
  <r>
    <x v="70"/>
    <x v="56"/>
    <x v="4"/>
    <s v="Home"/>
    <x v="8"/>
    <x v="3"/>
    <n v="14"/>
  </r>
  <r>
    <x v="71"/>
    <x v="63"/>
    <x v="6"/>
    <s v="Baby"/>
    <x v="3"/>
    <x v="2"/>
    <n v="23"/>
  </r>
  <r>
    <x v="72"/>
    <x v="64"/>
    <x v="12"/>
    <s v="Garden"/>
    <x v="0"/>
    <x v="0"/>
    <n v="7"/>
  </r>
  <r>
    <x v="73"/>
    <x v="65"/>
    <x v="2"/>
    <s v="Clothing"/>
    <x v="9"/>
    <x v="0"/>
    <n v="61"/>
  </r>
  <r>
    <x v="74"/>
    <x v="42"/>
    <x v="11"/>
    <s v="Tools"/>
    <x v="0"/>
    <x v="0"/>
    <n v="38"/>
  </r>
  <r>
    <x v="75"/>
    <x v="66"/>
    <x v="12"/>
    <s v="Garden"/>
    <x v="2"/>
    <x v="1"/>
    <n v="15"/>
  </r>
  <r>
    <x v="76"/>
    <x v="67"/>
    <x v="10"/>
    <s v="Beauty"/>
    <x v="8"/>
    <x v="3"/>
    <n v="23"/>
  </r>
  <r>
    <x v="77"/>
    <x v="68"/>
    <x v="11"/>
    <s v="Tools"/>
    <x v="2"/>
    <x v="1"/>
    <n v="4"/>
  </r>
  <r>
    <x v="78"/>
    <x v="69"/>
    <x v="5"/>
    <s v="Music"/>
    <x v="5"/>
    <x v="0"/>
    <n v="19"/>
  </r>
  <r>
    <x v="79"/>
    <x v="70"/>
    <x v="3"/>
    <s v="Grocery"/>
    <x v="9"/>
    <x v="0"/>
    <n v="20"/>
  </r>
  <r>
    <x v="80"/>
    <x v="71"/>
    <x v="5"/>
    <s v="Music"/>
    <x v="1"/>
    <x v="0"/>
    <n v="41"/>
  </r>
  <r>
    <x v="81"/>
    <x v="72"/>
    <x v="11"/>
    <s v="Tools"/>
    <x v="7"/>
    <x v="0"/>
    <n v="61"/>
  </r>
  <r>
    <x v="82"/>
    <x v="73"/>
    <x v="1"/>
    <s v="Health"/>
    <x v="6"/>
    <x v="0"/>
    <n v="26"/>
  </r>
  <r>
    <x v="83"/>
    <x v="74"/>
    <x v="13"/>
    <s v="Kids"/>
    <x v="2"/>
    <x v="1"/>
    <n v="4"/>
  </r>
  <r>
    <x v="84"/>
    <x v="75"/>
    <x v="12"/>
    <s v="Garden"/>
    <x v="7"/>
    <x v="0"/>
    <n v="14"/>
  </r>
  <r>
    <x v="85"/>
    <x v="76"/>
    <x v="5"/>
    <s v="Music"/>
    <x v="3"/>
    <x v="2"/>
    <n v="37"/>
  </r>
  <r>
    <x v="86"/>
    <x v="77"/>
    <x v="13"/>
    <s v="Kids"/>
    <x v="0"/>
    <x v="0"/>
    <n v="20"/>
  </r>
  <r>
    <x v="87"/>
    <x v="78"/>
    <x v="12"/>
    <s v="Garden"/>
    <x v="6"/>
    <x v="0"/>
    <n v="34"/>
  </r>
  <r>
    <x v="88"/>
    <x v="79"/>
    <x v="14"/>
    <s v="Automotive"/>
    <x v="5"/>
    <x v="0"/>
    <n v="3"/>
  </r>
  <r>
    <x v="89"/>
    <x v="80"/>
    <x v="15"/>
    <s v="Sports"/>
    <x v="0"/>
    <x v="0"/>
    <n v="45"/>
  </r>
  <r>
    <x v="90"/>
    <x v="81"/>
    <x v="1"/>
    <s v="Health"/>
    <x v="1"/>
    <x v="0"/>
    <n v="46"/>
  </r>
  <r>
    <x v="91"/>
    <x v="77"/>
    <x v="11"/>
    <s v="Tools"/>
    <x v="0"/>
    <x v="0"/>
    <n v="65"/>
  </r>
  <r>
    <x v="92"/>
    <x v="82"/>
    <x v="9"/>
    <s v="Shoes"/>
    <x v="3"/>
    <x v="2"/>
    <n v="34"/>
  </r>
  <r>
    <x v="93"/>
    <x v="29"/>
    <x v="6"/>
    <s v="Baby"/>
    <x v="2"/>
    <x v="1"/>
    <n v="7"/>
  </r>
  <r>
    <x v="94"/>
    <x v="83"/>
    <x v="9"/>
    <s v="Shoes"/>
    <x v="8"/>
    <x v="3"/>
    <n v="63"/>
  </r>
  <r>
    <x v="95"/>
    <x v="84"/>
    <x v="0"/>
    <s v="Toys"/>
    <x v="7"/>
    <x v="0"/>
    <n v="50"/>
  </r>
  <r>
    <x v="96"/>
    <x v="85"/>
    <x v="13"/>
    <s v="Kids"/>
    <x v="3"/>
    <x v="2"/>
    <n v="19"/>
  </r>
  <r>
    <x v="97"/>
    <x v="86"/>
    <x v="14"/>
    <s v="Automotive"/>
    <x v="2"/>
    <x v="1"/>
    <n v="9"/>
  </r>
  <r>
    <x v="98"/>
    <x v="87"/>
    <x v="3"/>
    <s v="Grocery"/>
    <x v="0"/>
    <x v="0"/>
    <n v="21"/>
  </r>
  <r>
    <x v="99"/>
    <x v="85"/>
    <x v="8"/>
    <s v="Outdoors"/>
    <x v="7"/>
    <x v="0"/>
    <n v="58"/>
  </r>
  <r>
    <x v="100"/>
    <x v="88"/>
    <x v="14"/>
    <s v="Automotive"/>
    <x v="5"/>
    <x v="0"/>
    <n v="35"/>
  </r>
  <r>
    <x v="101"/>
    <x v="89"/>
    <x v="8"/>
    <s v="Outdoors"/>
    <x v="3"/>
    <x v="2"/>
    <n v="34"/>
  </r>
  <r>
    <x v="102"/>
    <x v="90"/>
    <x v="15"/>
    <s v="Sports"/>
    <x v="3"/>
    <x v="2"/>
    <n v="45"/>
  </r>
  <r>
    <x v="103"/>
    <x v="2"/>
    <x v="3"/>
    <s v="Grocery"/>
    <x v="1"/>
    <x v="0"/>
    <n v="50"/>
  </r>
  <r>
    <x v="104"/>
    <x v="91"/>
    <x v="7"/>
    <s v="Books"/>
    <x v="9"/>
    <x v="0"/>
    <n v="45"/>
  </r>
  <r>
    <x v="105"/>
    <x v="92"/>
    <x v="12"/>
    <s v="Garden"/>
    <x v="7"/>
    <x v="0"/>
    <n v="24"/>
  </r>
  <r>
    <x v="106"/>
    <x v="93"/>
    <x v="12"/>
    <s v="Garden"/>
    <x v="7"/>
    <x v="0"/>
    <n v="53"/>
  </r>
  <r>
    <x v="107"/>
    <x v="19"/>
    <x v="11"/>
    <s v="Tools"/>
    <x v="0"/>
    <x v="0"/>
    <n v="41"/>
  </r>
  <r>
    <x v="108"/>
    <x v="94"/>
    <x v="4"/>
    <s v="Home"/>
    <x v="8"/>
    <x v="3"/>
    <n v="35"/>
  </r>
  <r>
    <x v="109"/>
    <x v="2"/>
    <x v="8"/>
    <s v="Outdoors"/>
    <x v="2"/>
    <x v="1"/>
    <n v="29"/>
  </r>
  <r>
    <x v="110"/>
    <x v="95"/>
    <x v="4"/>
    <s v="Home"/>
    <x v="8"/>
    <x v="3"/>
    <n v="34"/>
  </r>
  <r>
    <x v="111"/>
    <x v="96"/>
    <x v="1"/>
    <s v="Health"/>
    <x v="5"/>
    <x v="0"/>
    <n v="18"/>
  </r>
  <r>
    <x v="112"/>
    <x v="64"/>
    <x v="5"/>
    <s v="Music"/>
    <x v="6"/>
    <x v="0"/>
    <n v="9"/>
  </r>
  <r>
    <x v="113"/>
    <x v="97"/>
    <x v="14"/>
    <s v="Automotive"/>
    <x v="1"/>
    <x v="0"/>
    <n v="53"/>
  </r>
  <r>
    <x v="114"/>
    <x v="98"/>
    <x v="2"/>
    <s v="Clothing"/>
    <x v="8"/>
    <x v="3"/>
    <n v="16"/>
  </r>
  <r>
    <x v="115"/>
    <x v="53"/>
    <x v="13"/>
    <s v="Kids"/>
    <x v="5"/>
    <x v="0"/>
    <n v="20"/>
  </r>
  <r>
    <x v="116"/>
    <x v="99"/>
    <x v="8"/>
    <s v="Outdoors"/>
    <x v="0"/>
    <x v="0"/>
    <n v="15"/>
  </r>
  <r>
    <x v="117"/>
    <x v="100"/>
    <x v="13"/>
    <s v="Kids"/>
    <x v="8"/>
    <x v="3"/>
    <n v="41"/>
  </r>
  <r>
    <x v="118"/>
    <x v="101"/>
    <x v="4"/>
    <s v="Home"/>
    <x v="2"/>
    <x v="1"/>
    <n v="67"/>
  </r>
  <r>
    <x v="119"/>
    <x v="102"/>
    <x v="9"/>
    <s v="Shoes"/>
    <x v="7"/>
    <x v="0"/>
    <n v="18"/>
  </r>
  <r>
    <x v="120"/>
    <x v="103"/>
    <x v="4"/>
    <s v="Home"/>
    <x v="5"/>
    <x v="0"/>
    <n v="33"/>
  </r>
  <r>
    <x v="121"/>
    <x v="104"/>
    <x v="15"/>
    <s v="Sports"/>
    <x v="2"/>
    <x v="1"/>
    <n v="66"/>
  </r>
  <r>
    <x v="122"/>
    <x v="105"/>
    <x v="14"/>
    <s v="Automotive"/>
    <x v="1"/>
    <x v="0"/>
    <n v="65"/>
  </r>
  <r>
    <x v="123"/>
    <x v="106"/>
    <x v="9"/>
    <s v="Shoes"/>
    <x v="1"/>
    <x v="0"/>
    <n v="24"/>
  </r>
  <r>
    <x v="124"/>
    <x v="107"/>
    <x v="3"/>
    <s v="Grocery"/>
    <x v="6"/>
    <x v="0"/>
    <n v="38"/>
  </r>
  <r>
    <x v="125"/>
    <x v="27"/>
    <x v="7"/>
    <s v="Books"/>
    <x v="1"/>
    <x v="0"/>
    <n v="45"/>
  </r>
  <r>
    <x v="126"/>
    <x v="108"/>
    <x v="1"/>
    <s v="Health"/>
    <x v="6"/>
    <x v="0"/>
    <n v="26"/>
  </r>
  <r>
    <x v="127"/>
    <x v="109"/>
    <x v="12"/>
    <s v="Garden"/>
    <x v="2"/>
    <x v="1"/>
    <n v="19"/>
  </r>
  <r>
    <x v="128"/>
    <x v="54"/>
    <x v="3"/>
    <s v="Grocery"/>
    <x v="1"/>
    <x v="0"/>
    <n v="66"/>
  </r>
  <r>
    <x v="129"/>
    <x v="20"/>
    <x v="1"/>
    <s v="Health"/>
    <x v="3"/>
    <x v="2"/>
    <n v="28"/>
  </r>
  <r>
    <x v="130"/>
    <x v="110"/>
    <x v="10"/>
    <s v="Beauty"/>
    <x v="0"/>
    <x v="0"/>
    <n v="29"/>
  </r>
  <r>
    <x v="131"/>
    <x v="111"/>
    <x v="15"/>
    <s v="Sports"/>
    <x v="2"/>
    <x v="1"/>
    <n v="13"/>
  </r>
  <r>
    <x v="132"/>
    <x v="75"/>
    <x v="1"/>
    <s v="Health"/>
    <x v="6"/>
    <x v="0"/>
    <n v="47"/>
  </r>
  <r>
    <x v="133"/>
    <x v="112"/>
    <x v="3"/>
    <s v="Grocery"/>
    <x v="5"/>
    <x v="0"/>
    <n v="13"/>
  </r>
  <r>
    <x v="134"/>
    <x v="35"/>
    <x v="0"/>
    <s v="Toys"/>
    <x v="8"/>
    <x v="3"/>
    <n v="51"/>
  </r>
  <r>
    <x v="135"/>
    <x v="113"/>
    <x v="12"/>
    <s v="Garden"/>
    <x v="5"/>
    <x v="0"/>
    <n v="9"/>
  </r>
  <r>
    <x v="136"/>
    <x v="114"/>
    <x v="4"/>
    <s v="Home"/>
    <x v="6"/>
    <x v="0"/>
    <n v="22"/>
  </r>
  <r>
    <x v="137"/>
    <x v="115"/>
    <x v="10"/>
    <s v="Beauty"/>
    <x v="6"/>
    <x v="0"/>
    <n v="20"/>
  </r>
  <r>
    <x v="138"/>
    <x v="116"/>
    <x v="6"/>
    <s v="Baby"/>
    <x v="6"/>
    <x v="0"/>
    <n v="55"/>
  </r>
  <r>
    <x v="139"/>
    <x v="117"/>
    <x v="0"/>
    <s v="Toys"/>
    <x v="2"/>
    <x v="1"/>
    <n v="54"/>
  </r>
  <r>
    <x v="140"/>
    <x v="118"/>
    <x v="9"/>
    <s v="Shoes"/>
    <x v="7"/>
    <x v="0"/>
    <n v="43"/>
  </r>
  <r>
    <x v="141"/>
    <x v="22"/>
    <x v="14"/>
    <s v="Automotive"/>
    <x v="0"/>
    <x v="0"/>
    <n v="9"/>
  </r>
  <r>
    <x v="142"/>
    <x v="114"/>
    <x v="1"/>
    <s v="Health"/>
    <x v="8"/>
    <x v="3"/>
    <n v="67"/>
  </r>
  <r>
    <x v="143"/>
    <x v="63"/>
    <x v="12"/>
    <s v="Garden"/>
    <x v="0"/>
    <x v="0"/>
    <n v="19"/>
  </r>
  <r>
    <x v="144"/>
    <x v="103"/>
    <x v="11"/>
    <s v="Tools"/>
    <x v="5"/>
    <x v="0"/>
    <n v="15"/>
  </r>
  <r>
    <x v="145"/>
    <x v="119"/>
    <x v="9"/>
    <s v="Shoes"/>
    <x v="1"/>
    <x v="0"/>
    <n v="35"/>
  </r>
  <r>
    <x v="146"/>
    <x v="120"/>
    <x v="8"/>
    <s v="Outdoors"/>
    <x v="9"/>
    <x v="0"/>
    <n v="67"/>
  </r>
  <r>
    <x v="147"/>
    <x v="121"/>
    <x v="10"/>
    <s v="Beauty"/>
    <x v="7"/>
    <x v="0"/>
    <n v="39"/>
  </r>
  <r>
    <x v="148"/>
    <x v="122"/>
    <x v="7"/>
    <s v="Books"/>
    <x v="2"/>
    <x v="1"/>
    <n v="12"/>
  </r>
  <r>
    <x v="149"/>
    <x v="123"/>
    <x v="8"/>
    <s v="Outdoors"/>
    <x v="6"/>
    <x v="0"/>
    <n v="55"/>
  </r>
  <r>
    <x v="150"/>
    <x v="124"/>
    <x v="2"/>
    <s v="Clothing"/>
    <x v="8"/>
    <x v="3"/>
    <n v="57"/>
  </r>
  <r>
    <x v="151"/>
    <x v="125"/>
    <x v="11"/>
    <s v="Tools"/>
    <x v="9"/>
    <x v="0"/>
    <n v="21"/>
  </r>
  <r>
    <x v="152"/>
    <x v="25"/>
    <x v="12"/>
    <s v="Garden"/>
    <x v="5"/>
    <x v="0"/>
    <n v="45"/>
  </r>
  <r>
    <x v="153"/>
    <x v="126"/>
    <x v="9"/>
    <s v="Shoes"/>
    <x v="5"/>
    <x v="0"/>
    <n v="2"/>
  </r>
  <r>
    <x v="154"/>
    <x v="53"/>
    <x v="7"/>
    <s v="Books"/>
    <x v="2"/>
    <x v="1"/>
    <n v="18"/>
  </r>
  <r>
    <x v="155"/>
    <x v="127"/>
    <x v="9"/>
    <s v="Shoes"/>
    <x v="2"/>
    <x v="1"/>
    <n v="55"/>
  </r>
  <r>
    <x v="156"/>
    <x v="30"/>
    <x v="5"/>
    <s v="Music"/>
    <x v="3"/>
    <x v="2"/>
    <n v="50"/>
  </r>
  <r>
    <x v="157"/>
    <x v="128"/>
    <x v="9"/>
    <s v="Shoes"/>
    <x v="7"/>
    <x v="0"/>
    <n v="14"/>
  </r>
  <r>
    <x v="158"/>
    <x v="129"/>
    <x v="0"/>
    <s v="Toys"/>
    <x v="6"/>
    <x v="0"/>
    <n v="41"/>
  </r>
  <r>
    <x v="159"/>
    <x v="130"/>
    <x v="4"/>
    <s v="Home"/>
    <x v="5"/>
    <x v="0"/>
    <n v="33"/>
  </r>
  <r>
    <x v="160"/>
    <x v="131"/>
    <x v="13"/>
    <s v="Kids"/>
    <x v="7"/>
    <x v="0"/>
    <n v="52"/>
  </r>
  <r>
    <x v="161"/>
    <x v="132"/>
    <x v="14"/>
    <s v="Automotive"/>
    <x v="0"/>
    <x v="0"/>
    <n v="56"/>
  </r>
  <r>
    <x v="162"/>
    <x v="69"/>
    <x v="12"/>
    <s v="Garden"/>
    <x v="8"/>
    <x v="3"/>
    <n v="49"/>
  </r>
  <r>
    <x v="163"/>
    <x v="133"/>
    <x v="9"/>
    <s v="Shoes"/>
    <x v="7"/>
    <x v="0"/>
    <n v="46"/>
  </r>
  <r>
    <x v="164"/>
    <x v="134"/>
    <x v="8"/>
    <s v="Outdoors"/>
    <x v="2"/>
    <x v="1"/>
    <n v="60"/>
  </r>
  <r>
    <x v="165"/>
    <x v="135"/>
    <x v="15"/>
    <s v="Sports"/>
    <x v="0"/>
    <x v="0"/>
    <n v="23"/>
  </r>
  <r>
    <x v="166"/>
    <x v="105"/>
    <x v="2"/>
    <s v="Clothing"/>
    <x v="7"/>
    <x v="0"/>
    <n v="56"/>
  </r>
  <r>
    <x v="167"/>
    <x v="8"/>
    <x v="11"/>
    <s v="Tools"/>
    <x v="1"/>
    <x v="0"/>
    <n v="41"/>
  </r>
  <r>
    <x v="168"/>
    <x v="20"/>
    <x v="3"/>
    <s v="Grocery"/>
    <x v="2"/>
    <x v="1"/>
    <n v="41"/>
  </r>
  <r>
    <x v="169"/>
    <x v="17"/>
    <x v="7"/>
    <s v="Books"/>
    <x v="9"/>
    <x v="0"/>
    <n v="54"/>
  </r>
  <r>
    <x v="170"/>
    <x v="136"/>
    <x v="0"/>
    <s v="Toys"/>
    <x v="6"/>
    <x v="0"/>
    <n v="47"/>
  </r>
  <r>
    <x v="171"/>
    <x v="137"/>
    <x v="13"/>
    <s v="Kids"/>
    <x v="9"/>
    <x v="0"/>
    <n v="14"/>
  </r>
  <r>
    <x v="172"/>
    <x v="138"/>
    <x v="8"/>
    <s v="Outdoors"/>
    <x v="8"/>
    <x v="3"/>
    <n v="39"/>
  </r>
  <r>
    <x v="173"/>
    <x v="139"/>
    <x v="4"/>
    <s v="Home"/>
    <x v="6"/>
    <x v="0"/>
    <n v="26"/>
  </r>
  <r>
    <x v="174"/>
    <x v="140"/>
    <x v="12"/>
    <s v="Garden"/>
    <x v="0"/>
    <x v="0"/>
    <n v="43"/>
  </r>
  <r>
    <x v="175"/>
    <x v="141"/>
    <x v="1"/>
    <s v="Health"/>
    <x v="5"/>
    <x v="0"/>
    <n v="14"/>
  </r>
  <r>
    <x v="176"/>
    <x v="142"/>
    <x v="3"/>
    <s v="Grocery"/>
    <x v="9"/>
    <x v="0"/>
    <n v="14"/>
  </r>
  <r>
    <x v="177"/>
    <x v="110"/>
    <x v="14"/>
    <s v="Automotive"/>
    <x v="5"/>
    <x v="0"/>
    <n v="26"/>
  </r>
  <r>
    <x v="178"/>
    <x v="143"/>
    <x v="10"/>
    <s v="Beauty"/>
    <x v="3"/>
    <x v="2"/>
    <n v="25"/>
  </r>
  <r>
    <x v="179"/>
    <x v="144"/>
    <x v="3"/>
    <s v="Grocery"/>
    <x v="9"/>
    <x v="0"/>
    <n v="34"/>
  </r>
  <r>
    <x v="180"/>
    <x v="145"/>
    <x v="9"/>
    <s v="Shoes"/>
    <x v="0"/>
    <x v="0"/>
    <n v="17"/>
  </r>
  <r>
    <x v="181"/>
    <x v="146"/>
    <x v="12"/>
    <s v="Garden"/>
    <x v="2"/>
    <x v="1"/>
    <n v="36"/>
  </r>
  <r>
    <x v="182"/>
    <x v="73"/>
    <x v="13"/>
    <s v="Kids"/>
    <x v="6"/>
    <x v="0"/>
    <n v="29"/>
  </r>
  <r>
    <x v="183"/>
    <x v="100"/>
    <x v="9"/>
    <s v="Shoes"/>
    <x v="2"/>
    <x v="1"/>
    <n v="23"/>
  </r>
  <r>
    <x v="184"/>
    <x v="147"/>
    <x v="7"/>
    <s v="Books"/>
    <x v="0"/>
    <x v="0"/>
    <n v="55"/>
  </r>
  <r>
    <x v="185"/>
    <x v="148"/>
    <x v="15"/>
    <s v="Sports"/>
    <x v="3"/>
    <x v="2"/>
    <n v="2"/>
  </r>
  <r>
    <x v="186"/>
    <x v="146"/>
    <x v="1"/>
    <s v="Health"/>
    <x v="7"/>
    <x v="0"/>
    <n v="33"/>
  </r>
  <r>
    <x v="187"/>
    <x v="149"/>
    <x v="11"/>
    <s v="Tools"/>
    <x v="1"/>
    <x v="0"/>
    <n v="54"/>
  </r>
  <r>
    <x v="188"/>
    <x v="150"/>
    <x v="0"/>
    <s v="Toys"/>
    <x v="6"/>
    <x v="0"/>
    <n v="8"/>
  </r>
  <r>
    <x v="189"/>
    <x v="33"/>
    <x v="2"/>
    <s v="Clothing"/>
    <x v="5"/>
    <x v="0"/>
    <n v="65"/>
  </r>
  <r>
    <x v="190"/>
    <x v="151"/>
    <x v="1"/>
    <s v="Health"/>
    <x v="2"/>
    <x v="1"/>
    <n v="63"/>
  </r>
  <r>
    <x v="191"/>
    <x v="11"/>
    <x v="15"/>
    <s v="Sports"/>
    <x v="0"/>
    <x v="0"/>
    <n v="17"/>
  </r>
  <r>
    <x v="192"/>
    <x v="63"/>
    <x v="0"/>
    <s v="Toys"/>
    <x v="2"/>
    <x v="1"/>
    <n v="48"/>
  </r>
  <r>
    <x v="193"/>
    <x v="152"/>
    <x v="6"/>
    <s v="Baby"/>
    <x v="5"/>
    <x v="0"/>
    <n v="16"/>
  </r>
  <r>
    <x v="194"/>
    <x v="153"/>
    <x v="15"/>
    <s v="Sports"/>
    <x v="7"/>
    <x v="0"/>
    <n v="46"/>
  </r>
  <r>
    <x v="195"/>
    <x v="154"/>
    <x v="15"/>
    <s v="Sports"/>
    <x v="7"/>
    <x v="0"/>
    <n v="18"/>
  </r>
  <r>
    <x v="196"/>
    <x v="155"/>
    <x v="5"/>
    <s v="Music"/>
    <x v="3"/>
    <x v="2"/>
    <n v="38"/>
  </r>
  <r>
    <x v="197"/>
    <x v="156"/>
    <x v="13"/>
    <s v="Kids"/>
    <x v="2"/>
    <x v="1"/>
    <n v="16"/>
  </r>
  <r>
    <x v="198"/>
    <x v="112"/>
    <x v="3"/>
    <s v="Grocery"/>
    <x v="0"/>
    <x v="0"/>
    <n v="8"/>
  </r>
  <r>
    <x v="199"/>
    <x v="45"/>
    <x v="13"/>
    <s v="Kids"/>
    <x v="1"/>
    <x v="0"/>
    <n v="31"/>
  </r>
  <r>
    <x v="200"/>
    <x v="72"/>
    <x v="11"/>
    <s v="Tools"/>
    <x v="1"/>
    <x v="0"/>
    <n v="45"/>
  </r>
  <r>
    <x v="201"/>
    <x v="151"/>
    <x v="15"/>
    <s v="Sports"/>
    <x v="0"/>
    <x v="0"/>
    <n v="64"/>
  </r>
  <r>
    <x v="202"/>
    <x v="15"/>
    <x v="15"/>
    <s v="Sports"/>
    <x v="2"/>
    <x v="1"/>
    <n v="65"/>
  </r>
  <r>
    <x v="203"/>
    <x v="157"/>
    <x v="0"/>
    <s v="Toys"/>
    <x v="3"/>
    <x v="2"/>
    <n v="3"/>
  </r>
  <r>
    <x v="204"/>
    <x v="158"/>
    <x v="12"/>
    <s v="Garden"/>
    <x v="2"/>
    <x v="1"/>
    <n v="24"/>
  </r>
  <r>
    <x v="205"/>
    <x v="159"/>
    <x v="7"/>
    <s v="Books"/>
    <x v="6"/>
    <x v="0"/>
    <n v="47"/>
  </r>
  <r>
    <x v="206"/>
    <x v="160"/>
    <x v="5"/>
    <s v="Music"/>
    <x v="3"/>
    <x v="2"/>
    <n v="4"/>
  </r>
  <r>
    <x v="207"/>
    <x v="60"/>
    <x v="14"/>
    <s v="Automotive"/>
    <x v="3"/>
    <x v="2"/>
    <n v="17"/>
  </r>
  <r>
    <x v="208"/>
    <x v="161"/>
    <x v="1"/>
    <s v="Health"/>
    <x v="0"/>
    <x v="0"/>
    <n v="59"/>
  </r>
  <r>
    <x v="209"/>
    <x v="162"/>
    <x v="9"/>
    <s v="Shoes"/>
    <x v="1"/>
    <x v="0"/>
    <n v="34"/>
  </r>
  <r>
    <x v="210"/>
    <x v="132"/>
    <x v="10"/>
    <s v="Beauty"/>
    <x v="9"/>
    <x v="0"/>
    <n v="67"/>
  </r>
  <r>
    <x v="211"/>
    <x v="66"/>
    <x v="12"/>
    <s v="Garden"/>
    <x v="2"/>
    <x v="1"/>
    <n v="31"/>
  </r>
  <r>
    <x v="212"/>
    <x v="163"/>
    <x v="10"/>
    <s v="Beauty"/>
    <x v="5"/>
    <x v="0"/>
    <n v="23"/>
  </r>
  <r>
    <x v="213"/>
    <x v="164"/>
    <x v="6"/>
    <s v="Baby"/>
    <x v="1"/>
    <x v="0"/>
    <n v="33"/>
  </r>
  <r>
    <x v="214"/>
    <x v="165"/>
    <x v="5"/>
    <s v="Music"/>
    <x v="8"/>
    <x v="3"/>
    <n v="55"/>
  </r>
  <r>
    <x v="215"/>
    <x v="166"/>
    <x v="13"/>
    <s v="Kids"/>
    <x v="1"/>
    <x v="0"/>
    <n v="54"/>
  </r>
  <r>
    <x v="216"/>
    <x v="9"/>
    <x v="5"/>
    <s v="Music"/>
    <x v="0"/>
    <x v="0"/>
    <n v="15"/>
  </r>
  <r>
    <x v="217"/>
    <x v="167"/>
    <x v="8"/>
    <s v="Outdoors"/>
    <x v="2"/>
    <x v="1"/>
    <n v="38"/>
  </r>
  <r>
    <x v="218"/>
    <x v="65"/>
    <x v="6"/>
    <s v="Baby"/>
    <x v="1"/>
    <x v="0"/>
    <n v="32"/>
  </r>
  <r>
    <x v="219"/>
    <x v="93"/>
    <x v="3"/>
    <s v="Grocery"/>
    <x v="2"/>
    <x v="1"/>
    <n v="57"/>
  </r>
  <r>
    <x v="220"/>
    <x v="168"/>
    <x v="13"/>
    <s v="Kids"/>
    <x v="5"/>
    <x v="0"/>
    <n v="59"/>
  </r>
  <r>
    <x v="221"/>
    <x v="18"/>
    <x v="15"/>
    <s v="Sports"/>
    <x v="6"/>
    <x v="0"/>
    <n v="33"/>
  </r>
  <r>
    <x v="222"/>
    <x v="169"/>
    <x v="10"/>
    <s v="Beauty"/>
    <x v="1"/>
    <x v="0"/>
    <n v="39"/>
  </r>
  <r>
    <x v="223"/>
    <x v="84"/>
    <x v="1"/>
    <s v="Health"/>
    <x v="9"/>
    <x v="0"/>
    <n v="24"/>
  </r>
  <r>
    <x v="224"/>
    <x v="85"/>
    <x v="8"/>
    <s v="Outdoors"/>
    <x v="2"/>
    <x v="1"/>
    <n v="37"/>
  </r>
  <r>
    <x v="225"/>
    <x v="170"/>
    <x v="4"/>
    <s v="Home"/>
    <x v="1"/>
    <x v="0"/>
    <n v="41"/>
  </r>
  <r>
    <x v="226"/>
    <x v="155"/>
    <x v="2"/>
    <s v="Clothing"/>
    <x v="9"/>
    <x v="0"/>
    <n v="55"/>
  </r>
  <r>
    <x v="227"/>
    <x v="171"/>
    <x v="15"/>
    <s v="Sports"/>
    <x v="8"/>
    <x v="3"/>
    <n v="44"/>
  </r>
  <r>
    <x v="228"/>
    <x v="37"/>
    <x v="3"/>
    <s v="Grocery"/>
    <x v="9"/>
    <x v="0"/>
    <n v="4"/>
  </r>
  <r>
    <x v="229"/>
    <x v="172"/>
    <x v="13"/>
    <s v="Kids"/>
    <x v="1"/>
    <x v="0"/>
    <n v="29"/>
  </r>
  <r>
    <x v="230"/>
    <x v="173"/>
    <x v="0"/>
    <s v="Toys"/>
    <x v="8"/>
    <x v="3"/>
    <n v="30"/>
  </r>
  <r>
    <x v="231"/>
    <x v="61"/>
    <x v="10"/>
    <s v="Beauty"/>
    <x v="8"/>
    <x v="3"/>
    <n v="3"/>
  </r>
  <r>
    <x v="232"/>
    <x v="138"/>
    <x v="1"/>
    <s v="Health"/>
    <x v="5"/>
    <x v="0"/>
    <n v="4"/>
  </r>
  <r>
    <x v="233"/>
    <x v="163"/>
    <x v="2"/>
    <s v="Clothing"/>
    <x v="8"/>
    <x v="3"/>
    <n v="63"/>
  </r>
  <r>
    <x v="234"/>
    <x v="174"/>
    <x v="9"/>
    <s v="Shoes"/>
    <x v="1"/>
    <x v="0"/>
    <n v="64"/>
  </r>
  <r>
    <x v="235"/>
    <x v="175"/>
    <x v="10"/>
    <s v="Beauty"/>
    <x v="5"/>
    <x v="0"/>
    <n v="47"/>
  </r>
  <r>
    <x v="236"/>
    <x v="115"/>
    <x v="0"/>
    <s v="Toys"/>
    <x v="9"/>
    <x v="0"/>
    <n v="67"/>
  </r>
  <r>
    <x v="237"/>
    <x v="176"/>
    <x v="8"/>
    <s v="Outdoors"/>
    <x v="5"/>
    <x v="0"/>
    <n v="60"/>
  </r>
  <r>
    <x v="238"/>
    <x v="177"/>
    <x v="0"/>
    <s v="Toys"/>
    <x v="8"/>
    <x v="3"/>
    <n v="7"/>
  </r>
  <r>
    <x v="239"/>
    <x v="178"/>
    <x v="9"/>
    <s v="Shoes"/>
    <x v="0"/>
    <x v="0"/>
    <n v="56"/>
  </r>
  <r>
    <x v="240"/>
    <x v="179"/>
    <x v="7"/>
    <s v="Books"/>
    <x v="0"/>
    <x v="0"/>
    <n v="4"/>
  </r>
  <r>
    <x v="241"/>
    <x v="107"/>
    <x v="7"/>
    <s v="Books"/>
    <x v="7"/>
    <x v="0"/>
    <n v="43"/>
  </r>
  <r>
    <x v="242"/>
    <x v="180"/>
    <x v="5"/>
    <s v="Music"/>
    <x v="6"/>
    <x v="0"/>
    <n v="16"/>
  </r>
  <r>
    <x v="243"/>
    <x v="181"/>
    <x v="14"/>
    <s v="Automotive"/>
    <x v="6"/>
    <x v="0"/>
    <n v="62"/>
  </r>
  <r>
    <x v="244"/>
    <x v="172"/>
    <x v="6"/>
    <s v="Baby"/>
    <x v="2"/>
    <x v="1"/>
    <n v="29"/>
  </r>
  <r>
    <x v="245"/>
    <x v="114"/>
    <x v="11"/>
    <s v="Tools"/>
    <x v="8"/>
    <x v="3"/>
    <n v="11"/>
  </r>
  <r>
    <x v="246"/>
    <x v="182"/>
    <x v="1"/>
    <s v="Health"/>
    <x v="9"/>
    <x v="0"/>
    <n v="34"/>
  </r>
  <r>
    <x v="247"/>
    <x v="183"/>
    <x v="3"/>
    <s v="Grocery"/>
    <x v="5"/>
    <x v="0"/>
    <n v="20"/>
  </r>
  <r>
    <x v="248"/>
    <x v="184"/>
    <x v="1"/>
    <s v="Health"/>
    <x v="3"/>
    <x v="2"/>
    <n v="26"/>
  </r>
  <r>
    <x v="249"/>
    <x v="185"/>
    <x v="0"/>
    <s v="Toys"/>
    <x v="8"/>
    <x v="3"/>
    <n v="40"/>
  </r>
  <r>
    <x v="250"/>
    <x v="186"/>
    <x v="12"/>
    <s v="Garden"/>
    <x v="1"/>
    <x v="0"/>
    <n v="37"/>
  </r>
  <r>
    <x v="251"/>
    <x v="187"/>
    <x v="15"/>
    <s v="Sports"/>
    <x v="2"/>
    <x v="1"/>
    <n v="10"/>
  </r>
  <r>
    <x v="252"/>
    <x v="80"/>
    <x v="2"/>
    <s v="Clothing"/>
    <x v="5"/>
    <x v="0"/>
    <n v="45"/>
  </r>
  <r>
    <x v="253"/>
    <x v="162"/>
    <x v="12"/>
    <s v="Garden"/>
    <x v="3"/>
    <x v="2"/>
    <n v="46"/>
  </r>
  <r>
    <x v="254"/>
    <x v="188"/>
    <x v="5"/>
    <s v="Music"/>
    <x v="6"/>
    <x v="0"/>
    <n v="55"/>
  </r>
  <r>
    <x v="255"/>
    <x v="157"/>
    <x v="15"/>
    <s v="Sports"/>
    <x v="5"/>
    <x v="0"/>
    <n v="21"/>
  </r>
  <r>
    <x v="256"/>
    <x v="180"/>
    <x v="11"/>
    <s v="Tools"/>
    <x v="2"/>
    <x v="1"/>
    <n v="15"/>
  </r>
  <r>
    <x v="257"/>
    <x v="16"/>
    <x v="1"/>
    <s v="Health"/>
    <x v="3"/>
    <x v="2"/>
    <n v="40"/>
  </r>
  <r>
    <x v="258"/>
    <x v="142"/>
    <x v="13"/>
    <s v="Kids"/>
    <x v="5"/>
    <x v="0"/>
    <n v="60"/>
  </r>
  <r>
    <x v="259"/>
    <x v="189"/>
    <x v="13"/>
    <s v="Kids"/>
    <x v="0"/>
    <x v="0"/>
    <n v="31"/>
  </r>
  <r>
    <x v="260"/>
    <x v="55"/>
    <x v="11"/>
    <s v="Tools"/>
    <x v="2"/>
    <x v="1"/>
    <n v="60"/>
  </r>
  <r>
    <x v="261"/>
    <x v="190"/>
    <x v="2"/>
    <s v="Clothing"/>
    <x v="7"/>
    <x v="0"/>
    <n v="23"/>
  </r>
  <r>
    <x v="262"/>
    <x v="191"/>
    <x v="2"/>
    <s v="Clothing"/>
    <x v="7"/>
    <x v="0"/>
    <n v="1"/>
  </r>
  <r>
    <x v="263"/>
    <x v="19"/>
    <x v="2"/>
    <s v="Clothing"/>
    <x v="7"/>
    <x v="0"/>
    <n v="27"/>
  </r>
  <r>
    <x v="264"/>
    <x v="40"/>
    <x v="0"/>
    <s v="Toys"/>
    <x v="9"/>
    <x v="0"/>
    <n v="34"/>
  </r>
  <r>
    <x v="265"/>
    <x v="134"/>
    <x v="12"/>
    <s v="Garden"/>
    <x v="2"/>
    <x v="1"/>
    <n v="15"/>
  </r>
  <r>
    <x v="266"/>
    <x v="192"/>
    <x v="14"/>
    <s v="Automotive"/>
    <x v="7"/>
    <x v="0"/>
    <n v="34"/>
  </r>
  <r>
    <x v="267"/>
    <x v="193"/>
    <x v="14"/>
    <s v="Automotive"/>
    <x v="0"/>
    <x v="0"/>
    <n v="4"/>
  </r>
  <r>
    <x v="268"/>
    <x v="194"/>
    <x v="11"/>
    <s v="Tools"/>
    <x v="6"/>
    <x v="0"/>
    <n v="57"/>
  </r>
  <r>
    <x v="269"/>
    <x v="9"/>
    <x v="12"/>
    <s v="Garden"/>
    <x v="1"/>
    <x v="0"/>
    <n v="57"/>
  </r>
  <r>
    <x v="270"/>
    <x v="20"/>
    <x v="15"/>
    <s v="Sports"/>
    <x v="2"/>
    <x v="1"/>
    <n v="67"/>
  </r>
  <r>
    <x v="271"/>
    <x v="98"/>
    <x v="12"/>
    <s v="Garden"/>
    <x v="1"/>
    <x v="0"/>
    <n v="2"/>
  </r>
  <r>
    <x v="272"/>
    <x v="137"/>
    <x v="2"/>
    <s v="Clothing"/>
    <x v="5"/>
    <x v="0"/>
    <n v="30"/>
  </r>
  <r>
    <x v="273"/>
    <x v="99"/>
    <x v="7"/>
    <s v="Books"/>
    <x v="8"/>
    <x v="3"/>
    <n v="59"/>
  </r>
  <r>
    <x v="274"/>
    <x v="195"/>
    <x v="10"/>
    <s v="Beauty"/>
    <x v="6"/>
    <x v="0"/>
    <n v="49"/>
  </r>
  <r>
    <x v="275"/>
    <x v="196"/>
    <x v="0"/>
    <s v="Toys"/>
    <x v="7"/>
    <x v="0"/>
    <n v="16"/>
  </r>
  <r>
    <x v="276"/>
    <x v="140"/>
    <x v="14"/>
    <s v="Automotive"/>
    <x v="8"/>
    <x v="3"/>
    <n v="25"/>
  </r>
  <r>
    <x v="277"/>
    <x v="178"/>
    <x v="15"/>
    <s v="Sports"/>
    <x v="2"/>
    <x v="1"/>
    <n v="66"/>
  </r>
  <r>
    <x v="278"/>
    <x v="182"/>
    <x v="1"/>
    <s v="Health"/>
    <x v="9"/>
    <x v="0"/>
    <n v="14"/>
  </r>
  <r>
    <x v="279"/>
    <x v="197"/>
    <x v="3"/>
    <s v="Grocery"/>
    <x v="8"/>
    <x v="3"/>
    <n v="35"/>
  </r>
  <r>
    <x v="280"/>
    <x v="198"/>
    <x v="6"/>
    <s v="Baby"/>
    <x v="3"/>
    <x v="2"/>
    <n v="55"/>
  </r>
  <r>
    <x v="281"/>
    <x v="110"/>
    <x v="12"/>
    <s v="Garden"/>
    <x v="7"/>
    <x v="0"/>
    <n v="36"/>
  </r>
  <r>
    <x v="282"/>
    <x v="199"/>
    <x v="6"/>
    <s v="Baby"/>
    <x v="5"/>
    <x v="0"/>
    <n v="15"/>
  </r>
  <r>
    <x v="283"/>
    <x v="53"/>
    <x v="14"/>
    <s v="Automotive"/>
    <x v="5"/>
    <x v="0"/>
    <n v="12"/>
  </r>
  <r>
    <x v="284"/>
    <x v="20"/>
    <x v="11"/>
    <s v="Tools"/>
    <x v="6"/>
    <x v="0"/>
    <n v="23"/>
  </r>
  <r>
    <x v="285"/>
    <x v="200"/>
    <x v="1"/>
    <s v="Health"/>
    <x v="5"/>
    <x v="0"/>
    <n v="12"/>
  </r>
  <r>
    <x v="286"/>
    <x v="52"/>
    <x v="2"/>
    <s v="Clothing"/>
    <x v="5"/>
    <x v="0"/>
    <n v="65"/>
  </r>
  <r>
    <x v="287"/>
    <x v="201"/>
    <x v="2"/>
    <s v="Clothing"/>
    <x v="0"/>
    <x v="0"/>
    <n v="18"/>
  </r>
  <r>
    <x v="288"/>
    <x v="144"/>
    <x v="2"/>
    <s v="Clothing"/>
    <x v="6"/>
    <x v="0"/>
    <n v="41"/>
  </r>
  <r>
    <x v="289"/>
    <x v="202"/>
    <x v="5"/>
    <s v="Music"/>
    <x v="2"/>
    <x v="1"/>
    <n v="57"/>
  </r>
  <r>
    <x v="290"/>
    <x v="203"/>
    <x v="4"/>
    <s v="Home"/>
    <x v="7"/>
    <x v="0"/>
    <n v="11"/>
  </r>
  <r>
    <x v="291"/>
    <x v="204"/>
    <x v="1"/>
    <s v="Health"/>
    <x v="3"/>
    <x v="2"/>
    <n v="7"/>
  </r>
  <r>
    <x v="292"/>
    <x v="205"/>
    <x v="4"/>
    <s v="Home"/>
    <x v="7"/>
    <x v="0"/>
    <n v="41"/>
  </r>
  <r>
    <x v="293"/>
    <x v="206"/>
    <x v="8"/>
    <s v="Outdoors"/>
    <x v="2"/>
    <x v="1"/>
    <n v="55"/>
  </r>
  <r>
    <x v="294"/>
    <x v="143"/>
    <x v="12"/>
    <s v="Garden"/>
    <x v="8"/>
    <x v="3"/>
    <n v="62"/>
  </r>
  <r>
    <x v="295"/>
    <x v="207"/>
    <x v="6"/>
    <s v="Baby"/>
    <x v="6"/>
    <x v="0"/>
    <n v="66"/>
  </r>
  <r>
    <x v="296"/>
    <x v="179"/>
    <x v="13"/>
    <s v="Kids"/>
    <x v="8"/>
    <x v="3"/>
    <n v="3"/>
  </r>
  <r>
    <x v="297"/>
    <x v="208"/>
    <x v="13"/>
    <s v="Kids"/>
    <x v="6"/>
    <x v="0"/>
    <n v="23"/>
  </r>
  <r>
    <x v="298"/>
    <x v="90"/>
    <x v="10"/>
    <s v="Beauty"/>
    <x v="3"/>
    <x v="2"/>
    <n v="36"/>
  </r>
  <r>
    <x v="299"/>
    <x v="209"/>
    <x v="14"/>
    <s v="Automotive"/>
    <x v="5"/>
    <x v="0"/>
    <n v="43"/>
  </r>
  <r>
    <x v="300"/>
    <x v="210"/>
    <x v="1"/>
    <s v="Health"/>
    <x v="3"/>
    <x v="2"/>
    <n v="50"/>
  </r>
  <r>
    <x v="301"/>
    <x v="211"/>
    <x v="3"/>
    <s v="Grocery"/>
    <x v="0"/>
    <x v="0"/>
    <n v="64"/>
  </r>
  <r>
    <x v="302"/>
    <x v="212"/>
    <x v="2"/>
    <s v="Clothing"/>
    <x v="9"/>
    <x v="0"/>
    <n v="18"/>
  </r>
  <r>
    <x v="303"/>
    <x v="159"/>
    <x v="0"/>
    <s v="Toys"/>
    <x v="0"/>
    <x v="0"/>
    <n v="54"/>
  </r>
  <r>
    <x v="304"/>
    <x v="188"/>
    <x v="3"/>
    <s v="Grocery"/>
    <x v="8"/>
    <x v="3"/>
    <n v="48"/>
  </r>
  <r>
    <x v="305"/>
    <x v="211"/>
    <x v="14"/>
    <s v="Automotive"/>
    <x v="8"/>
    <x v="3"/>
    <n v="41"/>
  </r>
  <r>
    <x v="306"/>
    <x v="213"/>
    <x v="11"/>
    <s v="Tools"/>
    <x v="5"/>
    <x v="0"/>
    <n v="7"/>
  </r>
  <r>
    <x v="307"/>
    <x v="214"/>
    <x v="0"/>
    <s v="Toys"/>
    <x v="8"/>
    <x v="3"/>
    <n v="66"/>
  </r>
  <r>
    <x v="308"/>
    <x v="53"/>
    <x v="2"/>
    <s v="Clothing"/>
    <x v="8"/>
    <x v="3"/>
    <n v="59"/>
  </r>
  <r>
    <x v="309"/>
    <x v="199"/>
    <x v="12"/>
    <s v="Garden"/>
    <x v="2"/>
    <x v="1"/>
    <n v="52"/>
  </r>
  <r>
    <x v="310"/>
    <x v="215"/>
    <x v="10"/>
    <s v="Beauty"/>
    <x v="9"/>
    <x v="0"/>
    <n v="19"/>
  </r>
  <r>
    <x v="311"/>
    <x v="216"/>
    <x v="11"/>
    <s v="Tools"/>
    <x v="8"/>
    <x v="3"/>
    <n v="66"/>
  </r>
  <r>
    <x v="312"/>
    <x v="217"/>
    <x v="7"/>
    <s v="Books"/>
    <x v="3"/>
    <x v="2"/>
    <n v="22"/>
  </r>
  <r>
    <x v="313"/>
    <x v="218"/>
    <x v="11"/>
    <s v="Tools"/>
    <x v="1"/>
    <x v="0"/>
    <n v="17"/>
  </r>
  <r>
    <x v="314"/>
    <x v="49"/>
    <x v="3"/>
    <s v="Grocery"/>
    <x v="8"/>
    <x v="3"/>
    <n v="61"/>
  </r>
  <r>
    <x v="315"/>
    <x v="1"/>
    <x v="5"/>
    <s v="Music"/>
    <x v="9"/>
    <x v="0"/>
    <n v="41"/>
  </r>
  <r>
    <x v="316"/>
    <x v="219"/>
    <x v="7"/>
    <s v="Books"/>
    <x v="3"/>
    <x v="2"/>
    <n v="53"/>
  </r>
  <r>
    <x v="317"/>
    <x v="220"/>
    <x v="10"/>
    <s v="Beauty"/>
    <x v="7"/>
    <x v="0"/>
    <n v="33"/>
  </r>
  <r>
    <x v="318"/>
    <x v="156"/>
    <x v="0"/>
    <s v="Toys"/>
    <x v="2"/>
    <x v="1"/>
    <n v="7"/>
  </r>
  <r>
    <x v="319"/>
    <x v="108"/>
    <x v="12"/>
    <s v="Garden"/>
    <x v="5"/>
    <x v="0"/>
    <n v="46"/>
  </r>
  <r>
    <x v="320"/>
    <x v="221"/>
    <x v="7"/>
    <s v="Books"/>
    <x v="2"/>
    <x v="1"/>
    <n v="30"/>
  </r>
  <r>
    <x v="321"/>
    <x v="222"/>
    <x v="6"/>
    <s v="Baby"/>
    <x v="8"/>
    <x v="3"/>
    <n v="54"/>
  </r>
  <r>
    <x v="322"/>
    <x v="223"/>
    <x v="1"/>
    <s v="Health"/>
    <x v="5"/>
    <x v="0"/>
    <n v="11"/>
  </r>
  <r>
    <x v="323"/>
    <x v="130"/>
    <x v="1"/>
    <s v="Health"/>
    <x v="5"/>
    <x v="0"/>
    <n v="61"/>
  </r>
  <r>
    <x v="324"/>
    <x v="143"/>
    <x v="11"/>
    <s v="Tools"/>
    <x v="2"/>
    <x v="1"/>
    <n v="51"/>
  </r>
  <r>
    <x v="325"/>
    <x v="224"/>
    <x v="14"/>
    <s v="Automotive"/>
    <x v="1"/>
    <x v="0"/>
    <n v="51"/>
  </r>
  <r>
    <x v="326"/>
    <x v="225"/>
    <x v="15"/>
    <s v="Sports"/>
    <x v="7"/>
    <x v="0"/>
    <n v="51"/>
  </r>
  <r>
    <x v="327"/>
    <x v="65"/>
    <x v="15"/>
    <s v="Sports"/>
    <x v="8"/>
    <x v="3"/>
    <n v="48"/>
  </r>
  <r>
    <x v="328"/>
    <x v="38"/>
    <x v="9"/>
    <s v="Shoes"/>
    <x v="6"/>
    <x v="0"/>
    <n v="44"/>
  </r>
  <r>
    <x v="329"/>
    <x v="226"/>
    <x v="11"/>
    <s v="Tools"/>
    <x v="7"/>
    <x v="0"/>
    <n v="31"/>
  </r>
  <r>
    <x v="330"/>
    <x v="91"/>
    <x v="11"/>
    <s v="Tools"/>
    <x v="3"/>
    <x v="2"/>
    <n v="51"/>
  </r>
  <r>
    <x v="331"/>
    <x v="144"/>
    <x v="12"/>
    <s v="Garden"/>
    <x v="6"/>
    <x v="0"/>
    <n v="55"/>
  </r>
  <r>
    <x v="332"/>
    <x v="146"/>
    <x v="1"/>
    <s v="Health"/>
    <x v="9"/>
    <x v="0"/>
    <n v="37"/>
  </r>
  <r>
    <x v="333"/>
    <x v="216"/>
    <x v="8"/>
    <s v="Outdoors"/>
    <x v="7"/>
    <x v="0"/>
    <n v="8"/>
  </r>
  <r>
    <x v="334"/>
    <x v="5"/>
    <x v="1"/>
    <s v="Health"/>
    <x v="5"/>
    <x v="0"/>
    <n v="2"/>
  </r>
  <r>
    <x v="335"/>
    <x v="227"/>
    <x v="12"/>
    <s v="Garden"/>
    <x v="2"/>
    <x v="1"/>
    <n v="41"/>
  </r>
  <r>
    <x v="336"/>
    <x v="223"/>
    <x v="12"/>
    <s v="Garden"/>
    <x v="9"/>
    <x v="0"/>
    <n v="22"/>
  </r>
  <r>
    <x v="337"/>
    <x v="210"/>
    <x v="10"/>
    <s v="Beauty"/>
    <x v="7"/>
    <x v="0"/>
    <n v="14"/>
  </r>
  <r>
    <x v="338"/>
    <x v="74"/>
    <x v="2"/>
    <s v="Clothing"/>
    <x v="3"/>
    <x v="2"/>
    <n v="21"/>
  </r>
  <r>
    <x v="339"/>
    <x v="214"/>
    <x v="1"/>
    <s v="Health"/>
    <x v="8"/>
    <x v="3"/>
    <n v="30"/>
  </r>
  <r>
    <x v="340"/>
    <x v="228"/>
    <x v="8"/>
    <s v="Outdoors"/>
    <x v="1"/>
    <x v="0"/>
    <n v="8"/>
  </r>
  <r>
    <x v="341"/>
    <x v="94"/>
    <x v="0"/>
    <s v="Toys"/>
    <x v="0"/>
    <x v="0"/>
    <n v="65"/>
  </r>
  <r>
    <x v="342"/>
    <x v="182"/>
    <x v="0"/>
    <s v="Toys"/>
    <x v="7"/>
    <x v="0"/>
    <n v="7"/>
  </r>
  <r>
    <x v="343"/>
    <x v="55"/>
    <x v="11"/>
    <s v="Tools"/>
    <x v="7"/>
    <x v="0"/>
    <n v="9"/>
  </r>
  <r>
    <x v="344"/>
    <x v="229"/>
    <x v="3"/>
    <s v="Grocery"/>
    <x v="1"/>
    <x v="0"/>
    <n v="11"/>
  </r>
  <r>
    <x v="345"/>
    <x v="230"/>
    <x v="8"/>
    <s v="Outdoors"/>
    <x v="3"/>
    <x v="2"/>
    <n v="59"/>
  </r>
  <r>
    <x v="346"/>
    <x v="36"/>
    <x v="14"/>
    <s v="Automotive"/>
    <x v="0"/>
    <x v="0"/>
    <n v="14"/>
  </r>
  <r>
    <x v="347"/>
    <x v="179"/>
    <x v="2"/>
    <s v="Clothing"/>
    <x v="9"/>
    <x v="0"/>
    <n v="55"/>
  </r>
  <r>
    <x v="348"/>
    <x v="179"/>
    <x v="10"/>
    <s v="Beauty"/>
    <x v="3"/>
    <x v="2"/>
    <n v="8"/>
  </r>
  <r>
    <x v="349"/>
    <x v="80"/>
    <x v="10"/>
    <s v="Beauty"/>
    <x v="9"/>
    <x v="0"/>
    <n v="28"/>
  </r>
  <r>
    <x v="350"/>
    <x v="19"/>
    <x v="12"/>
    <s v="Garden"/>
    <x v="1"/>
    <x v="0"/>
    <n v="67"/>
  </r>
  <r>
    <x v="351"/>
    <x v="214"/>
    <x v="2"/>
    <s v="Clothing"/>
    <x v="6"/>
    <x v="0"/>
    <n v="29"/>
  </r>
  <r>
    <x v="352"/>
    <x v="183"/>
    <x v="4"/>
    <s v="Home"/>
    <x v="8"/>
    <x v="3"/>
    <n v="20"/>
  </r>
  <r>
    <x v="353"/>
    <x v="208"/>
    <x v="15"/>
    <s v="Sports"/>
    <x v="3"/>
    <x v="2"/>
    <n v="53"/>
  </r>
  <r>
    <x v="354"/>
    <x v="231"/>
    <x v="7"/>
    <s v="Books"/>
    <x v="1"/>
    <x v="0"/>
    <n v="28"/>
  </r>
  <r>
    <x v="355"/>
    <x v="118"/>
    <x v="8"/>
    <s v="Outdoors"/>
    <x v="0"/>
    <x v="0"/>
    <n v="50"/>
  </r>
  <r>
    <x v="356"/>
    <x v="232"/>
    <x v="9"/>
    <s v="Shoes"/>
    <x v="2"/>
    <x v="1"/>
    <n v="67"/>
  </r>
  <r>
    <x v="357"/>
    <x v="233"/>
    <x v="1"/>
    <s v="Health"/>
    <x v="0"/>
    <x v="0"/>
    <n v="49"/>
  </r>
  <r>
    <x v="358"/>
    <x v="234"/>
    <x v="1"/>
    <s v="Health"/>
    <x v="5"/>
    <x v="0"/>
    <n v="39"/>
  </r>
  <r>
    <x v="359"/>
    <x v="93"/>
    <x v="8"/>
    <s v="Outdoors"/>
    <x v="9"/>
    <x v="0"/>
    <n v="56"/>
  </r>
  <r>
    <x v="360"/>
    <x v="110"/>
    <x v="2"/>
    <s v="Clothing"/>
    <x v="9"/>
    <x v="0"/>
    <n v="61"/>
  </r>
  <r>
    <x v="361"/>
    <x v="46"/>
    <x v="6"/>
    <s v="Baby"/>
    <x v="6"/>
    <x v="0"/>
    <n v="40"/>
  </r>
  <r>
    <x v="362"/>
    <x v="192"/>
    <x v="12"/>
    <s v="Garden"/>
    <x v="1"/>
    <x v="0"/>
    <n v="41"/>
  </r>
  <r>
    <x v="363"/>
    <x v="235"/>
    <x v="15"/>
    <s v="Sports"/>
    <x v="7"/>
    <x v="0"/>
    <n v="23"/>
  </r>
  <r>
    <x v="364"/>
    <x v="144"/>
    <x v="11"/>
    <s v="Tools"/>
    <x v="7"/>
    <x v="0"/>
    <n v="65"/>
  </r>
  <r>
    <x v="365"/>
    <x v="146"/>
    <x v="1"/>
    <s v="Health"/>
    <x v="6"/>
    <x v="0"/>
    <n v="44"/>
  </r>
  <r>
    <x v="366"/>
    <x v="236"/>
    <x v="1"/>
    <s v="Health"/>
    <x v="6"/>
    <x v="0"/>
    <n v="8"/>
  </r>
  <r>
    <x v="367"/>
    <x v="35"/>
    <x v="8"/>
    <s v="Outdoors"/>
    <x v="7"/>
    <x v="0"/>
    <n v="21"/>
  </r>
  <r>
    <x v="368"/>
    <x v="97"/>
    <x v="4"/>
    <s v="Home"/>
    <x v="3"/>
    <x v="2"/>
    <n v="25"/>
  </r>
  <r>
    <x v="369"/>
    <x v="192"/>
    <x v="1"/>
    <s v="Health"/>
    <x v="3"/>
    <x v="2"/>
    <n v="10"/>
  </r>
  <r>
    <x v="370"/>
    <x v="43"/>
    <x v="14"/>
    <s v="Automotive"/>
    <x v="8"/>
    <x v="3"/>
    <n v="60"/>
  </r>
  <r>
    <x v="371"/>
    <x v="237"/>
    <x v="14"/>
    <s v="Automotive"/>
    <x v="6"/>
    <x v="0"/>
    <n v="46"/>
  </r>
  <r>
    <x v="372"/>
    <x v="238"/>
    <x v="1"/>
    <s v="Health"/>
    <x v="7"/>
    <x v="0"/>
    <n v="31"/>
  </r>
  <r>
    <x v="373"/>
    <x v="81"/>
    <x v="9"/>
    <s v="Shoes"/>
    <x v="2"/>
    <x v="1"/>
    <n v="18"/>
  </r>
  <r>
    <x v="374"/>
    <x v="37"/>
    <x v="6"/>
    <s v="Baby"/>
    <x v="1"/>
    <x v="0"/>
    <n v="27"/>
  </r>
  <r>
    <x v="375"/>
    <x v="72"/>
    <x v="3"/>
    <s v="Grocery"/>
    <x v="6"/>
    <x v="0"/>
    <n v="42"/>
  </r>
  <r>
    <x v="376"/>
    <x v="169"/>
    <x v="13"/>
    <s v="Kids"/>
    <x v="7"/>
    <x v="0"/>
    <n v="58"/>
  </r>
  <r>
    <x v="377"/>
    <x v="144"/>
    <x v="3"/>
    <s v="Grocery"/>
    <x v="3"/>
    <x v="2"/>
    <n v="31"/>
  </r>
  <r>
    <x v="378"/>
    <x v="115"/>
    <x v="0"/>
    <s v="Toys"/>
    <x v="3"/>
    <x v="2"/>
    <n v="9"/>
  </r>
  <r>
    <x v="379"/>
    <x v="239"/>
    <x v="1"/>
    <s v="Health"/>
    <x v="6"/>
    <x v="0"/>
    <n v="47"/>
  </r>
  <r>
    <x v="380"/>
    <x v="240"/>
    <x v="2"/>
    <s v="Clothing"/>
    <x v="6"/>
    <x v="0"/>
    <n v="50"/>
  </r>
  <r>
    <x v="381"/>
    <x v="194"/>
    <x v="15"/>
    <s v="Sports"/>
    <x v="7"/>
    <x v="0"/>
    <n v="59"/>
  </r>
  <r>
    <x v="382"/>
    <x v="155"/>
    <x v="15"/>
    <s v="Sports"/>
    <x v="0"/>
    <x v="0"/>
    <n v="62"/>
  </r>
  <r>
    <x v="383"/>
    <x v="6"/>
    <x v="2"/>
    <s v="Clothing"/>
    <x v="7"/>
    <x v="0"/>
    <n v="58"/>
  </r>
  <r>
    <x v="384"/>
    <x v="33"/>
    <x v="14"/>
    <s v="Automotive"/>
    <x v="6"/>
    <x v="0"/>
    <n v="36"/>
  </r>
  <r>
    <x v="385"/>
    <x v="30"/>
    <x v="2"/>
    <s v="Clothing"/>
    <x v="9"/>
    <x v="0"/>
    <n v="14"/>
  </r>
  <r>
    <x v="386"/>
    <x v="241"/>
    <x v="4"/>
    <s v="Home"/>
    <x v="8"/>
    <x v="3"/>
    <n v="15"/>
  </r>
  <r>
    <x v="387"/>
    <x v="26"/>
    <x v="14"/>
    <s v="Automotive"/>
    <x v="3"/>
    <x v="2"/>
    <n v="4"/>
  </r>
  <r>
    <x v="388"/>
    <x v="177"/>
    <x v="3"/>
    <s v="Grocery"/>
    <x v="1"/>
    <x v="0"/>
    <n v="37"/>
  </r>
  <r>
    <x v="389"/>
    <x v="242"/>
    <x v="9"/>
    <s v="Shoes"/>
    <x v="8"/>
    <x v="3"/>
    <n v="42"/>
  </r>
  <r>
    <x v="390"/>
    <x v="242"/>
    <x v="0"/>
    <s v="Toys"/>
    <x v="8"/>
    <x v="3"/>
    <n v="55"/>
  </r>
  <r>
    <x v="391"/>
    <x v="243"/>
    <x v="11"/>
    <s v="Tools"/>
    <x v="1"/>
    <x v="0"/>
    <n v="7"/>
  </r>
  <r>
    <x v="392"/>
    <x v="19"/>
    <x v="12"/>
    <s v="Garden"/>
    <x v="5"/>
    <x v="0"/>
    <n v="66"/>
  </r>
  <r>
    <x v="393"/>
    <x v="18"/>
    <x v="11"/>
    <s v="Tools"/>
    <x v="9"/>
    <x v="0"/>
    <n v="67"/>
  </r>
  <r>
    <x v="394"/>
    <x v="244"/>
    <x v="14"/>
    <s v="Automotive"/>
    <x v="2"/>
    <x v="1"/>
    <n v="34"/>
  </r>
  <r>
    <x v="395"/>
    <x v="222"/>
    <x v="6"/>
    <s v="Baby"/>
    <x v="6"/>
    <x v="0"/>
    <n v="59"/>
  </r>
  <r>
    <x v="396"/>
    <x v="60"/>
    <x v="14"/>
    <s v="Automotive"/>
    <x v="3"/>
    <x v="2"/>
    <n v="63"/>
  </r>
  <r>
    <x v="397"/>
    <x v="39"/>
    <x v="1"/>
    <s v="Health"/>
    <x v="7"/>
    <x v="0"/>
    <n v="25"/>
  </r>
  <r>
    <x v="398"/>
    <x v="43"/>
    <x v="6"/>
    <s v="Baby"/>
    <x v="0"/>
    <x v="0"/>
    <n v="53"/>
  </r>
  <r>
    <x v="399"/>
    <x v="22"/>
    <x v="4"/>
    <s v="Home"/>
    <x v="8"/>
    <x v="3"/>
    <n v="38"/>
  </r>
  <r>
    <x v="400"/>
    <x v="245"/>
    <x v="15"/>
    <s v="Sports"/>
    <x v="2"/>
    <x v="1"/>
    <n v="20"/>
  </r>
  <r>
    <x v="401"/>
    <x v="217"/>
    <x v="8"/>
    <s v="Outdoors"/>
    <x v="0"/>
    <x v="0"/>
    <n v="14"/>
  </r>
  <r>
    <x v="402"/>
    <x v="34"/>
    <x v="12"/>
    <s v="Garden"/>
    <x v="2"/>
    <x v="1"/>
    <n v="37"/>
  </r>
  <r>
    <x v="403"/>
    <x v="229"/>
    <x v="15"/>
    <s v="Sports"/>
    <x v="5"/>
    <x v="0"/>
    <n v="59"/>
  </r>
  <r>
    <x v="404"/>
    <x v="105"/>
    <x v="3"/>
    <s v="Grocery"/>
    <x v="5"/>
    <x v="0"/>
    <n v="56"/>
  </r>
  <r>
    <x v="405"/>
    <x v="156"/>
    <x v="1"/>
    <s v="Health"/>
    <x v="9"/>
    <x v="0"/>
    <n v="55"/>
  </r>
  <r>
    <x v="406"/>
    <x v="222"/>
    <x v="3"/>
    <s v="Grocery"/>
    <x v="5"/>
    <x v="0"/>
    <n v="13"/>
  </r>
  <r>
    <x v="407"/>
    <x v="116"/>
    <x v="5"/>
    <s v="Music"/>
    <x v="0"/>
    <x v="0"/>
    <n v="54"/>
  </r>
  <r>
    <x v="408"/>
    <x v="189"/>
    <x v="14"/>
    <s v="Automotive"/>
    <x v="2"/>
    <x v="1"/>
    <n v="9"/>
  </r>
  <r>
    <x v="409"/>
    <x v="246"/>
    <x v="14"/>
    <s v="Automotive"/>
    <x v="2"/>
    <x v="1"/>
    <n v="40"/>
  </r>
  <r>
    <x v="410"/>
    <x v="247"/>
    <x v="1"/>
    <s v="Health"/>
    <x v="6"/>
    <x v="0"/>
    <n v="6"/>
  </r>
  <r>
    <x v="411"/>
    <x v="248"/>
    <x v="7"/>
    <s v="Books"/>
    <x v="5"/>
    <x v="0"/>
    <n v="28"/>
  </r>
  <r>
    <x v="412"/>
    <x v="8"/>
    <x v="4"/>
    <s v="Home"/>
    <x v="1"/>
    <x v="0"/>
    <n v="14"/>
  </r>
  <r>
    <x v="413"/>
    <x v="119"/>
    <x v="8"/>
    <s v="Outdoors"/>
    <x v="2"/>
    <x v="1"/>
    <n v="7"/>
  </r>
  <r>
    <x v="414"/>
    <x v="33"/>
    <x v="0"/>
    <s v="Toys"/>
    <x v="7"/>
    <x v="0"/>
    <n v="13"/>
  </r>
  <r>
    <x v="415"/>
    <x v="249"/>
    <x v="14"/>
    <s v="Automotive"/>
    <x v="5"/>
    <x v="0"/>
    <n v="22"/>
  </r>
  <r>
    <x v="416"/>
    <x v="46"/>
    <x v="11"/>
    <s v="Tools"/>
    <x v="5"/>
    <x v="0"/>
    <n v="23"/>
  </r>
  <r>
    <x v="417"/>
    <x v="83"/>
    <x v="9"/>
    <s v="Shoes"/>
    <x v="9"/>
    <x v="0"/>
    <n v="57"/>
  </r>
  <r>
    <x v="418"/>
    <x v="208"/>
    <x v="6"/>
    <s v="Baby"/>
    <x v="7"/>
    <x v="0"/>
    <n v="5"/>
  </r>
  <r>
    <x v="419"/>
    <x v="131"/>
    <x v="11"/>
    <s v="Tools"/>
    <x v="8"/>
    <x v="3"/>
    <n v="23"/>
  </r>
  <r>
    <x v="420"/>
    <x v="46"/>
    <x v="5"/>
    <s v="Music"/>
    <x v="3"/>
    <x v="2"/>
    <n v="39"/>
  </r>
  <r>
    <x v="421"/>
    <x v="67"/>
    <x v="1"/>
    <s v="Health"/>
    <x v="8"/>
    <x v="3"/>
    <n v="50"/>
  </r>
  <r>
    <x v="422"/>
    <x v="183"/>
    <x v="1"/>
    <s v="Health"/>
    <x v="7"/>
    <x v="0"/>
    <n v="23"/>
  </r>
  <r>
    <x v="423"/>
    <x v="89"/>
    <x v="10"/>
    <s v="Beauty"/>
    <x v="7"/>
    <x v="0"/>
    <n v="38"/>
  </r>
  <r>
    <x v="424"/>
    <x v="59"/>
    <x v="0"/>
    <s v="Toys"/>
    <x v="8"/>
    <x v="3"/>
    <n v="24"/>
  </r>
  <r>
    <x v="425"/>
    <x v="250"/>
    <x v="9"/>
    <s v="Shoes"/>
    <x v="6"/>
    <x v="0"/>
    <n v="38"/>
  </r>
  <r>
    <x v="426"/>
    <x v="251"/>
    <x v="10"/>
    <s v="Beauty"/>
    <x v="8"/>
    <x v="3"/>
    <n v="66"/>
  </r>
  <r>
    <x v="427"/>
    <x v="67"/>
    <x v="7"/>
    <s v="Books"/>
    <x v="5"/>
    <x v="0"/>
    <n v="4"/>
  </r>
  <r>
    <x v="428"/>
    <x v="90"/>
    <x v="5"/>
    <s v="Music"/>
    <x v="6"/>
    <x v="0"/>
    <n v="62"/>
  </r>
  <r>
    <x v="429"/>
    <x v="175"/>
    <x v="3"/>
    <s v="Grocery"/>
    <x v="5"/>
    <x v="0"/>
    <n v="48"/>
  </r>
  <r>
    <x v="430"/>
    <x v="151"/>
    <x v="11"/>
    <s v="Tools"/>
    <x v="8"/>
    <x v="3"/>
    <n v="46"/>
  </r>
  <r>
    <x v="431"/>
    <x v="219"/>
    <x v="14"/>
    <s v="Automotive"/>
    <x v="9"/>
    <x v="0"/>
    <n v="46"/>
  </r>
  <r>
    <x v="432"/>
    <x v="240"/>
    <x v="8"/>
    <s v="Outdoors"/>
    <x v="9"/>
    <x v="0"/>
    <n v="67"/>
  </r>
  <r>
    <x v="433"/>
    <x v="127"/>
    <x v="9"/>
    <s v="Shoes"/>
    <x v="5"/>
    <x v="0"/>
    <n v="44"/>
  </r>
  <r>
    <x v="434"/>
    <x v="107"/>
    <x v="7"/>
    <s v="Books"/>
    <x v="7"/>
    <x v="0"/>
    <n v="45"/>
  </r>
  <r>
    <x v="435"/>
    <x v="54"/>
    <x v="4"/>
    <s v="Home"/>
    <x v="9"/>
    <x v="0"/>
    <n v="45"/>
  </r>
  <r>
    <x v="436"/>
    <x v="229"/>
    <x v="13"/>
    <s v="Kids"/>
    <x v="5"/>
    <x v="0"/>
    <n v="44"/>
  </r>
  <r>
    <x v="437"/>
    <x v="109"/>
    <x v="5"/>
    <s v="Music"/>
    <x v="3"/>
    <x v="2"/>
    <n v="14"/>
  </r>
  <r>
    <x v="438"/>
    <x v="129"/>
    <x v="11"/>
    <s v="Tools"/>
    <x v="2"/>
    <x v="1"/>
    <n v="11"/>
  </r>
  <r>
    <x v="439"/>
    <x v="27"/>
    <x v="8"/>
    <s v="Outdoors"/>
    <x v="0"/>
    <x v="0"/>
    <n v="5"/>
  </r>
  <r>
    <x v="440"/>
    <x v="9"/>
    <x v="8"/>
    <s v="Outdoors"/>
    <x v="9"/>
    <x v="0"/>
    <n v="28"/>
  </r>
  <r>
    <x v="441"/>
    <x v="16"/>
    <x v="13"/>
    <s v="Kids"/>
    <x v="1"/>
    <x v="0"/>
    <n v="65"/>
  </r>
  <r>
    <x v="442"/>
    <x v="218"/>
    <x v="2"/>
    <s v="Clothing"/>
    <x v="5"/>
    <x v="0"/>
    <n v="43"/>
  </r>
  <r>
    <x v="443"/>
    <x v="216"/>
    <x v="0"/>
    <s v="Toys"/>
    <x v="1"/>
    <x v="0"/>
    <n v="64"/>
  </r>
  <r>
    <x v="444"/>
    <x v="49"/>
    <x v="13"/>
    <s v="Kids"/>
    <x v="7"/>
    <x v="0"/>
    <n v="34"/>
  </r>
  <r>
    <x v="445"/>
    <x v="252"/>
    <x v="7"/>
    <s v="Books"/>
    <x v="3"/>
    <x v="2"/>
    <n v="50"/>
  </r>
  <r>
    <x v="446"/>
    <x v="253"/>
    <x v="15"/>
    <s v="Sports"/>
    <x v="7"/>
    <x v="0"/>
    <n v="20"/>
  </r>
  <r>
    <x v="447"/>
    <x v="233"/>
    <x v="0"/>
    <s v="Toys"/>
    <x v="6"/>
    <x v="0"/>
    <n v="27"/>
  </r>
  <r>
    <x v="448"/>
    <x v="11"/>
    <x v="10"/>
    <s v="Beauty"/>
    <x v="0"/>
    <x v="0"/>
    <n v="51"/>
  </r>
  <r>
    <x v="449"/>
    <x v="155"/>
    <x v="0"/>
    <s v="Toys"/>
    <x v="1"/>
    <x v="0"/>
    <n v="14"/>
  </r>
  <r>
    <x v="450"/>
    <x v="36"/>
    <x v="11"/>
    <s v="Tools"/>
    <x v="6"/>
    <x v="0"/>
    <n v="34"/>
  </r>
  <r>
    <x v="451"/>
    <x v="82"/>
    <x v="5"/>
    <s v="Music"/>
    <x v="8"/>
    <x v="3"/>
    <n v="6"/>
  </r>
  <r>
    <x v="452"/>
    <x v="3"/>
    <x v="12"/>
    <s v="Garden"/>
    <x v="9"/>
    <x v="0"/>
    <n v="59"/>
  </r>
  <r>
    <x v="453"/>
    <x v="247"/>
    <x v="15"/>
    <s v="Sports"/>
    <x v="2"/>
    <x v="1"/>
    <n v="20"/>
  </r>
  <r>
    <x v="454"/>
    <x v="8"/>
    <x v="3"/>
    <s v="Grocery"/>
    <x v="3"/>
    <x v="2"/>
    <n v="2"/>
  </r>
  <r>
    <x v="455"/>
    <x v="254"/>
    <x v="10"/>
    <s v="Beauty"/>
    <x v="0"/>
    <x v="0"/>
    <n v="18"/>
  </r>
  <r>
    <x v="456"/>
    <x v="2"/>
    <x v="6"/>
    <s v="Baby"/>
    <x v="8"/>
    <x v="3"/>
    <n v="12"/>
  </r>
  <r>
    <x v="457"/>
    <x v="255"/>
    <x v="10"/>
    <s v="Beauty"/>
    <x v="9"/>
    <x v="0"/>
    <n v="13"/>
  </r>
  <r>
    <x v="458"/>
    <x v="256"/>
    <x v="13"/>
    <s v="Kids"/>
    <x v="0"/>
    <x v="0"/>
    <n v="60"/>
  </r>
  <r>
    <x v="459"/>
    <x v="244"/>
    <x v="9"/>
    <s v="Shoes"/>
    <x v="9"/>
    <x v="0"/>
    <n v="45"/>
  </r>
  <r>
    <x v="460"/>
    <x v="257"/>
    <x v="8"/>
    <s v="Outdoors"/>
    <x v="8"/>
    <x v="3"/>
    <n v="22"/>
  </r>
  <r>
    <x v="461"/>
    <x v="102"/>
    <x v="7"/>
    <s v="Books"/>
    <x v="6"/>
    <x v="0"/>
    <n v="53"/>
  </r>
  <r>
    <x v="462"/>
    <x v="258"/>
    <x v="15"/>
    <s v="Sports"/>
    <x v="5"/>
    <x v="0"/>
    <n v="66"/>
  </r>
  <r>
    <x v="463"/>
    <x v="259"/>
    <x v="12"/>
    <s v="Garden"/>
    <x v="7"/>
    <x v="0"/>
    <n v="43"/>
  </r>
  <r>
    <x v="464"/>
    <x v="260"/>
    <x v="13"/>
    <s v="Kids"/>
    <x v="5"/>
    <x v="0"/>
    <n v="51"/>
  </r>
  <r>
    <x v="465"/>
    <x v="18"/>
    <x v="4"/>
    <s v="Home"/>
    <x v="3"/>
    <x v="2"/>
    <n v="14"/>
  </r>
  <r>
    <x v="466"/>
    <x v="261"/>
    <x v="15"/>
    <s v="Sports"/>
    <x v="6"/>
    <x v="0"/>
    <n v="22"/>
  </r>
  <r>
    <x v="467"/>
    <x v="262"/>
    <x v="2"/>
    <s v="Clothing"/>
    <x v="1"/>
    <x v="0"/>
    <n v="25"/>
  </r>
  <r>
    <x v="468"/>
    <x v="263"/>
    <x v="12"/>
    <s v="Garden"/>
    <x v="8"/>
    <x v="3"/>
    <n v="1"/>
  </r>
  <r>
    <x v="469"/>
    <x v="264"/>
    <x v="4"/>
    <s v="Home"/>
    <x v="6"/>
    <x v="0"/>
    <n v="66"/>
  </r>
  <r>
    <x v="470"/>
    <x v="265"/>
    <x v="0"/>
    <s v="Toys"/>
    <x v="7"/>
    <x v="0"/>
    <n v="29"/>
  </r>
  <r>
    <x v="471"/>
    <x v="206"/>
    <x v="6"/>
    <s v="Baby"/>
    <x v="5"/>
    <x v="0"/>
    <n v="10"/>
  </r>
  <r>
    <x v="472"/>
    <x v="179"/>
    <x v="5"/>
    <s v="Music"/>
    <x v="6"/>
    <x v="0"/>
    <n v="65"/>
  </r>
  <r>
    <x v="473"/>
    <x v="52"/>
    <x v="13"/>
    <s v="Kids"/>
    <x v="5"/>
    <x v="0"/>
    <n v="57"/>
  </r>
  <r>
    <x v="474"/>
    <x v="145"/>
    <x v="8"/>
    <s v="Outdoors"/>
    <x v="0"/>
    <x v="0"/>
    <n v="11"/>
  </r>
  <r>
    <x v="475"/>
    <x v="96"/>
    <x v="10"/>
    <s v="Beauty"/>
    <x v="6"/>
    <x v="0"/>
    <n v="55"/>
  </r>
  <r>
    <x v="476"/>
    <x v="170"/>
    <x v="5"/>
    <s v="Music"/>
    <x v="9"/>
    <x v="0"/>
    <n v="41"/>
  </r>
  <r>
    <x v="477"/>
    <x v="31"/>
    <x v="10"/>
    <s v="Beauty"/>
    <x v="0"/>
    <x v="0"/>
    <n v="8"/>
  </r>
  <r>
    <x v="478"/>
    <x v="123"/>
    <x v="8"/>
    <s v="Outdoors"/>
    <x v="1"/>
    <x v="0"/>
    <n v="47"/>
  </r>
  <r>
    <x v="479"/>
    <x v="251"/>
    <x v="11"/>
    <s v="Tools"/>
    <x v="9"/>
    <x v="0"/>
    <n v="64"/>
  </r>
  <r>
    <x v="480"/>
    <x v="183"/>
    <x v="15"/>
    <s v="Sports"/>
    <x v="6"/>
    <x v="0"/>
    <n v="46"/>
  </r>
  <r>
    <x v="481"/>
    <x v="70"/>
    <x v="6"/>
    <s v="Baby"/>
    <x v="7"/>
    <x v="0"/>
    <n v="1"/>
  </r>
  <r>
    <x v="482"/>
    <x v="266"/>
    <x v="6"/>
    <s v="Baby"/>
    <x v="9"/>
    <x v="0"/>
    <n v="6"/>
  </r>
  <r>
    <x v="483"/>
    <x v="41"/>
    <x v="8"/>
    <s v="Outdoors"/>
    <x v="0"/>
    <x v="0"/>
    <n v="19"/>
  </r>
  <r>
    <x v="484"/>
    <x v="259"/>
    <x v="3"/>
    <s v="Grocery"/>
    <x v="5"/>
    <x v="0"/>
    <n v="22"/>
  </r>
  <r>
    <x v="485"/>
    <x v="91"/>
    <x v="6"/>
    <s v="Baby"/>
    <x v="9"/>
    <x v="0"/>
    <n v="62"/>
  </r>
  <r>
    <x v="486"/>
    <x v="94"/>
    <x v="1"/>
    <s v="Health"/>
    <x v="1"/>
    <x v="0"/>
    <n v="30"/>
  </r>
  <r>
    <x v="487"/>
    <x v="254"/>
    <x v="5"/>
    <s v="Music"/>
    <x v="3"/>
    <x v="2"/>
    <n v="47"/>
  </r>
  <r>
    <x v="488"/>
    <x v="227"/>
    <x v="6"/>
    <s v="Baby"/>
    <x v="7"/>
    <x v="0"/>
    <n v="19"/>
  </r>
  <r>
    <x v="489"/>
    <x v="249"/>
    <x v="1"/>
    <s v="Health"/>
    <x v="6"/>
    <x v="0"/>
    <n v="65"/>
  </r>
  <r>
    <x v="490"/>
    <x v="267"/>
    <x v="2"/>
    <s v="Clothing"/>
    <x v="2"/>
    <x v="1"/>
    <n v="20"/>
  </r>
  <r>
    <x v="491"/>
    <x v="268"/>
    <x v="13"/>
    <s v="Kids"/>
    <x v="0"/>
    <x v="0"/>
    <n v="27"/>
  </r>
  <r>
    <x v="492"/>
    <x v="269"/>
    <x v="3"/>
    <s v="Grocery"/>
    <x v="5"/>
    <x v="0"/>
    <n v="30"/>
  </r>
  <r>
    <x v="493"/>
    <x v="231"/>
    <x v="5"/>
    <s v="Music"/>
    <x v="6"/>
    <x v="0"/>
    <n v="34"/>
  </r>
  <r>
    <x v="494"/>
    <x v="263"/>
    <x v="2"/>
    <s v="Clothing"/>
    <x v="6"/>
    <x v="0"/>
    <n v="52"/>
  </r>
  <r>
    <x v="495"/>
    <x v="224"/>
    <x v="12"/>
    <s v="Garden"/>
    <x v="8"/>
    <x v="3"/>
    <n v="14"/>
  </r>
  <r>
    <x v="496"/>
    <x v="270"/>
    <x v="13"/>
    <s v="Kids"/>
    <x v="1"/>
    <x v="0"/>
    <n v="9"/>
  </r>
  <r>
    <x v="497"/>
    <x v="125"/>
    <x v="10"/>
    <s v="Beauty"/>
    <x v="6"/>
    <x v="0"/>
    <n v="19"/>
  </r>
  <r>
    <x v="498"/>
    <x v="195"/>
    <x v="0"/>
    <s v="Toys"/>
    <x v="7"/>
    <x v="0"/>
    <n v="34"/>
  </r>
  <r>
    <x v="499"/>
    <x v="16"/>
    <x v="4"/>
    <s v="Home"/>
    <x v="2"/>
    <x v="1"/>
    <n v="54"/>
  </r>
  <r>
    <x v="500"/>
    <x v="271"/>
    <x v="15"/>
    <s v="Sports"/>
    <x v="3"/>
    <x v="2"/>
    <n v="34"/>
  </r>
  <r>
    <x v="501"/>
    <x v="168"/>
    <x v="3"/>
    <s v="Grocery"/>
    <x v="5"/>
    <x v="0"/>
    <n v="67"/>
  </r>
  <r>
    <x v="502"/>
    <x v="106"/>
    <x v="5"/>
    <s v="Music"/>
    <x v="7"/>
    <x v="0"/>
    <n v="27"/>
  </r>
  <r>
    <x v="503"/>
    <x v="47"/>
    <x v="1"/>
    <s v="Health"/>
    <x v="8"/>
    <x v="3"/>
    <n v="46"/>
  </r>
  <r>
    <x v="504"/>
    <x v="188"/>
    <x v="14"/>
    <s v="Automotive"/>
    <x v="5"/>
    <x v="0"/>
    <n v="44"/>
  </r>
  <r>
    <x v="505"/>
    <x v="135"/>
    <x v="15"/>
    <s v="Sports"/>
    <x v="6"/>
    <x v="0"/>
    <n v="25"/>
  </r>
  <r>
    <x v="506"/>
    <x v="217"/>
    <x v="5"/>
    <s v="Music"/>
    <x v="8"/>
    <x v="3"/>
    <n v="19"/>
  </r>
  <r>
    <x v="507"/>
    <x v="90"/>
    <x v="4"/>
    <s v="Home"/>
    <x v="5"/>
    <x v="0"/>
    <n v="39"/>
  </r>
  <r>
    <x v="508"/>
    <x v="272"/>
    <x v="6"/>
    <s v="Baby"/>
    <x v="0"/>
    <x v="0"/>
    <n v="23"/>
  </r>
  <r>
    <x v="509"/>
    <x v="270"/>
    <x v="4"/>
    <s v="Home"/>
    <x v="9"/>
    <x v="0"/>
    <n v="19"/>
  </r>
  <r>
    <x v="510"/>
    <x v="216"/>
    <x v="9"/>
    <s v="Shoes"/>
    <x v="5"/>
    <x v="0"/>
    <n v="60"/>
  </r>
  <r>
    <x v="511"/>
    <x v="217"/>
    <x v="7"/>
    <s v="Books"/>
    <x v="6"/>
    <x v="0"/>
    <n v="28"/>
  </r>
  <r>
    <x v="512"/>
    <x v="271"/>
    <x v="11"/>
    <s v="Tools"/>
    <x v="3"/>
    <x v="2"/>
    <n v="29"/>
  </r>
  <r>
    <x v="513"/>
    <x v="30"/>
    <x v="13"/>
    <s v="Kids"/>
    <x v="3"/>
    <x v="2"/>
    <n v="65"/>
  </r>
  <r>
    <x v="514"/>
    <x v="49"/>
    <x v="9"/>
    <s v="Shoes"/>
    <x v="9"/>
    <x v="0"/>
    <n v="61"/>
  </r>
  <r>
    <x v="515"/>
    <x v="162"/>
    <x v="1"/>
    <s v="Health"/>
    <x v="8"/>
    <x v="3"/>
    <n v="44"/>
  </r>
  <r>
    <x v="516"/>
    <x v="34"/>
    <x v="13"/>
    <s v="Kids"/>
    <x v="9"/>
    <x v="0"/>
    <n v="28"/>
  </r>
  <r>
    <x v="517"/>
    <x v="166"/>
    <x v="0"/>
    <s v="Toys"/>
    <x v="8"/>
    <x v="3"/>
    <n v="44"/>
  </r>
  <r>
    <x v="518"/>
    <x v="141"/>
    <x v="12"/>
    <s v="Garden"/>
    <x v="8"/>
    <x v="3"/>
    <n v="26"/>
  </r>
  <r>
    <x v="519"/>
    <x v="244"/>
    <x v="15"/>
    <s v="Sports"/>
    <x v="9"/>
    <x v="0"/>
    <n v="28"/>
  </r>
  <r>
    <x v="520"/>
    <x v="128"/>
    <x v="2"/>
    <s v="Clothing"/>
    <x v="3"/>
    <x v="2"/>
    <n v="4"/>
  </r>
  <r>
    <x v="521"/>
    <x v="62"/>
    <x v="4"/>
    <s v="Home"/>
    <x v="8"/>
    <x v="3"/>
    <n v="50"/>
  </r>
  <r>
    <x v="522"/>
    <x v="194"/>
    <x v="3"/>
    <s v="Grocery"/>
    <x v="0"/>
    <x v="0"/>
    <n v="25"/>
  </r>
  <r>
    <x v="523"/>
    <x v="256"/>
    <x v="4"/>
    <s v="Home"/>
    <x v="8"/>
    <x v="3"/>
    <n v="46"/>
  </r>
  <r>
    <x v="524"/>
    <x v="117"/>
    <x v="12"/>
    <s v="Garden"/>
    <x v="6"/>
    <x v="0"/>
    <n v="1"/>
  </r>
  <r>
    <x v="525"/>
    <x v="201"/>
    <x v="13"/>
    <s v="Kids"/>
    <x v="9"/>
    <x v="0"/>
    <n v="13"/>
  </r>
  <r>
    <x v="526"/>
    <x v="19"/>
    <x v="10"/>
    <s v="Beauty"/>
    <x v="8"/>
    <x v="3"/>
    <n v="3"/>
  </r>
  <r>
    <x v="527"/>
    <x v="118"/>
    <x v="10"/>
    <s v="Beauty"/>
    <x v="2"/>
    <x v="1"/>
    <n v="57"/>
  </r>
  <r>
    <x v="528"/>
    <x v="273"/>
    <x v="9"/>
    <s v="Shoes"/>
    <x v="6"/>
    <x v="0"/>
    <n v="51"/>
  </r>
  <r>
    <x v="529"/>
    <x v="138"/>
    <x v="9"/>
    <s v="Shoes"/>
    <x v="3"/>
    <x v="2"/>
    <n v="56"/>
  </r>
  <r>
    <x v="530"/>
    <x v="268"/>
    <x v="11"/>
    <s v="Tools"/>
    <x v="1"/>
    <x v="0"/>
    <n v="61"/>
  </r>
  <r>
    <x v="531"/>
    <x v="269"/>
    <x v="8"/>
    <s v="Outdoors"/>
    <x v="0"/>
    <x v="0"/>
    <n v="12"/>
  </r>
  <r>
    <x v="532"/>
    <x v="67"/>
    <x v="3"/>
    <s v="Grocery"/>
    <x v="6"/>
    <x v="0"/>
    <n v="24"/>
  </r>
  <r>
    <x v="533"/>
    <x v="274"/>
    <x v="3"/>
    <s v="Grocery"/>
    <x v="0"/>
    <x v="0"/>
    <n v="43"/>
  </r>
  <r>
    <x v="534"/>
    <x v="15"/>
    <x v="2"/>
    <s v="Clothing"/>
    <x v="6"/>
    <x v="0"/>
    <n v="28"/>
  </r>
  <r>
    <x v="535"/>
    <x v="275"/>
    <x v="0"/>
    <s v="Toys"/>
    <x v="6"/>
    <x v="0"/>
    <n v="47"/>
  </r>
  <r>
    <x v="536"/>
    <x v="95"/>
    <x v="6"/>
    <s v="Baby"/>
    <x v="7"/>
    <x v="0"/>
    <n v="18"/>
  </r>
  <r>
    <x v="537"/>
    <x v="81"/>
    <x v="10"/>
    <s v="Beauty"/>
    <x v="0"/>
    <x v="0"/>
    <n v="43"/>
  </r>
  <r>
    <x v="538"/>
    <x v="212"/>
    <x v="9"/>
    <s v="Shoes"/>
    <x v="7"/>
    <x v="0"/>
    <n v="52"/>
  </r>
  <r>
    <x v="539"/>
    <x v="212"/>
    <x v="2"/>
    <s v="Clothing"/>
    <x v="5"/>
    <x v="0"/>
    <n v="54"/>
  </r>
  <r>
    <x v="540"/>
    <x v="66"/>
    <x v="10"/>
    <s v="Beauty"/>
    <x v="8"/>
    <x v="3"/>
    <n v="21"/>
  </r>
  <r>
    <x v="541"/>
    <x v="276"/>
    <x v="4"/>
    <s v="Home"/>
    <x v="1"/>
    <x v="0"/>
    <n v="67"/>
  </r>
  <r>
    <x v="542"/>
    <x v="277"/>
    <x v="3"/>
    <s v="Grocery"/>
    <x v="0"/>
    <x v="0"/>
    <n v="38"/>
  </r>
  <r>
    <x v="543"/>
    <x v="186"/>
    <x v="14"/>
    <s v="Automotive"/>
    <x v="2"/>
    <x v="1"/>
    <n v="48"/>
  </r>
  <r>
    <x v="544"/>
    <x v="127"/>
    <x v="13"/>
    <s v="Kids"/>
    <x v="9"/>
    <x v="0"/>
    <n v="48"/>
  </r>
  <r>
    <x v="545"/>
    <x v="278"/>
    <x v="0"/>
    <s v="Toys"/>
    <x v="6"/>
    <x v="0"/>
    <n v="63"/>
  </r>
  <r>
    <x v="546"/>
    <x v="279"/>
    <x v="8"/>
    <s v="Outdoors"/>
    <x v="6"/>
    <x v="0"/>
    <n v="8"/>
  </r>
  <r>
    <x v="547"/>
    <x v="34"/>
    <x v="7"/>
    <s v="Books"/>
    <x v="7"/>
    <x v="0"/>
    <n v="58"/>
  </r>
  <r>
    <x v="548"/>
    <x v="102"/>
    <x v="11"/>
    <s v="Tools"/>
    <x v="7"/>
    <x v="0"/>
    <n v="28"/>
  </r>
  <r>
    <x v="549"/>
    <x v="267"/>
    <x v="15"/>
    <s v="Sports"/>
    <x v="5"/>
    <x v="0"/>
    <n v="15"/>
  </r>
  <r>
    <x v="550"/>
    <x v="280"/>
    <x v="13"/>
    <s v="Kids"/>
    <x v="3"/>
    <x v="2"/>
    <n v="32"/>
  </r>
  <r>
    <x v="551"/>
    <x v="120"/>
    <x v="15"/>
    <s v="Sports"/>
    <x v="0"/>
    <x v="0"/>
    <n v="25"/>
  </r>
  <r>
    <x v="552"/>
    <x v="281"/>
    <x v="5"/>
    <s v="Music"/>
    <x v="6"/>
    <x v="0"/>
    <n v="14"/>
  </r>
  <r>
    <x v="553"/>
    <x v="271"/>
    <x v="8"/>
    <s v="Outdoors"/>
    <x v="6"/>
    <x v="0"/>
    <n v="60"/>
  </r>
  <r>
    <x v="554"/>
    <x v="86"/>
    <x v="7"/>
    <s v="Books"/>
    <x v="9"/>
    <x v="0"/>
    <n v="28"/>
  </r>
  <r>
    <x v="555"/>
    <x v="273"/>
    <x v="12"/>
    <s v="Garden"/>
    <x v="1"/>
    <x v="0"/>
    <n v="65"/>
  </r>
  <r>
    <x v="556"/>
    <x v="58"/>
    <x v="15"/>
    <s v="Sports"/>
    <x v="2"/>
    <x v="1"/>
    <n v="6"/>
  </r>
  <r>
    <x v="557"/>
    <x v="208"/>
    <x v="13"/>
    <s v="Kids"/>
    <x v="1"/>
    <x v="0"/>
    <n v="66"/>
  </r>
  <r>
    <x v="558"/>
    <x v="23"/>
    <x v="10"/>
    <s v="Beauty"/>
    <x v="1"/>
    <x v="0"/>
    <n v="40"/>
  </r>
  <r>
    <x v="559"/>
    <x v="282"/>
    <x v="2"/>
    <s v="Clothing"/>
    <x v="7"/>
    <x v="0"/>
    <n v="9"/>
  </r>
  <r>
    <x v="560"/>
    <x v="283"/>
    <x v="13"/>
    <s v="Kids"/>
    <x v="6"/>
    <x v="0"/>
    <n v="36"/>
  </r>
  <r>
    <x v="561"/>
    <x v="145"/>
    <x v="14"/>
    <s v="Automotive"/>
    <x v="1"/>
    <x v="0"/>
    <n v="58"/>
  </r>
  <r>
    <x v="562"/>
    <x v="184"/>
    <x v="5"/>
    <s v="Music"/>
    <x v="1"/>
    <x v="0"/>
    <n v="57"/>
  </r>
  <r>
    <x v="563"/>
    <x v="273"/>
    <x v="15"/>
    <s v="Sports"/>
    <x v="1"/>
    <x v="0"/>
    <n v="61"/>
  </r>
  <r>
    <x v="564"/>
    <x v="262"/>
    <x v="3"/>
    <s v="Grocery"/>
    <x v="8"/>
    <x v="3"/>
    <n v="1"/>
  </r>
  <r>
    <x v="565"/>
    <x v="104"/>
    <x v="1"/>
    <s v="Health"/>
    <x v="9"/>
    <x v="0"/>
    <n v="56"/>
  </r>
  <r>
    <x v="566"/>
    <x v="226"/>
    <x v="3"/>
    <s v="Grocery"/>
    <x v="9"/>
    <x v="0"/>
    <n v="1"/>
  </r>
  <r>
    <x v="567"/>
    <x v="49"/>
    <x v="2"/>
    <s v="Clothing"/>
    <x v="9"/>
    <x v="0"/>
    <n v="31"/>
  </r>
  <r>
    <x v="568"/>
    <x v="20"/>
    <x v="15"/>
    <s v="Sports"/>
    <x v="2"/>
    <x v="1"/>
    <n v="45"/>
  </r>
  <r>
    <x v="569"/>
    <x v="153"/>
    <x v="12"/>
    <s v="Garden"/>
    <x v="9"/>
    <x v="0"/>
    <n v="33"/>
  </r>
  <r>
    <x v="570"/>
    <x v="284"/>
    <x v="12"/>
    <s v="Garden"/>
    <x v="8"/>
    <x v="3"/>
    <n v="14"/>
  </r>
  <r>
    <x v="571"/>
    <x v="285"/>
    <x v="5"/>
    <s v="Music"/>
    <x v="2"/>
    <x v="1"/>
    <n v="53"/>
  </r>
  <r>
    <x v="572"/>
    <x v="286"/>
    <x v="5"/>
    <s v="Music"/>
    <x v="7"/>
    <x v="0"/>
    <n v="18"/>
  </r>
  <r>
    <x v="573"/>
    <x v="257"/>
    <x v="1"/>
    <s v="Health"/>
    <x v="2"/>
    <x v="1"/>
    <n v="37"/>
  </r>
  <r>
    <x v="574"/>
    <x v="269"/>
    <x v="4"/>
    <s v="Home"/>
    <x v="5"/>
    <x v="0"/>
    <n v="59"/>
  </r>
  <r>
    <x v="575"/>
    <x v="18"/>
    <x v="8"/>
    <s v="Outdoors"/>
    <x v="8"/>
    <x v="3"/>
    <n v="22"/>
  </r>
  <r>
    <x v="576"/>
    <x v="287"/>
    <x v="8"/>
    <s v="Outdoors"/>
    <x v="2"/>
    <x v="1"/>
    <n v="47"/>
  </r>
  <r>
    <x v="577"/>
    <x v="84"/>
    <x v="0"/>
    <s v="Toys"/>
    <x v="1"/>
    <x v="0"/>
    <n v="51"/>
  </r>
  <r>
    <x v="578"/>
    <x v="74"/>
    <x v="13"/>
    <s v="Kids"/>
    <x v="0"/>
    <x v="0"/>
    <n v="50"/>
  </r>
  <r>
    <x v="579"/>
    <x v="288"/>
    <x v="2"/>
    <s v="Clothing"/>
    <x v="6"/>
    <x v="0"/>
    <n v="29"/>
  </r>
  <r>
    <x v="580"/>
    <x v="159"/>
    <x v="6"/>
    <s v="Baby"/>
    <x v="0"/>
    <x v="0"/>
    <n v="38"/>
  </r>
  <r>
    <x v="581"/>
    <x v="184"/>
    <x v="11"/>
    <s v="Tools"/>
    <x v="0"/>
    <x v="0"/>
    <n v="48"/>
  </r>
  <r>
    <x v="582"/>
    <x v="289"/>
    <x v="7"/>
    <s v="Books"/>
    <x v="9"/>
    <x v="0"/>
    <n v="3"/>
  </r>
  <r>
    <x v="583"/>
    <x v="276"/>
    <x v="9"/>
    <s v="Shoes"/>
    <x v="5"/>
    <x v="0"/>
    <n v="60"/>
  </r>
  <r>
    <x v="584"/>
    <x v="290"/>
    <x v="9"/>
    <s v="Shoes"/>
    <x v="5"/>
    <x v="0"/>
    <n v="55"/>
  </r>
  <r>
    <x v="585"/>
    <x v="128"/>
    <x v="9"/>
    <s v="Shoes"/>
    <x v="7"/>
    <x v="0"/>
    <n v="44"/>
  </r>
  <r>
    <x v="586"/>
    <x v="52"/>
    <x v="9"/>
    <s v="Shoes"/>
    <x v="5"/>
    <x v="0"/>
    <n v="21"/>
  </r>
  <r>
    <x v="587"/>
    <x v="66"/>
    <x v="13"/>
    <s v="Kids"/>
    <x v="7"/>
    <x v="0"/>
    <n v="17"/>
  </r>
  <r>
    <x v="588"/>
    <x v="7"/>
    <x v="4"/>
    <s v="Home"/>
    <x v="7"/>
    <x v="0"/>
    <n v="24"/>
  </r>
  <r>
    <x v="589"/>
    <x v="107"/>
    <x v="5"/>
    <s v="Music"/>
    <x v="1"/>
    <x v="0"/>
    <n v="67"/>
  </r>
  <r>
    <x v="590"/>
    <x v="20"/>
    <x v="9"/>
    <s v="Shoes"/>
    <x v="3"/>
    <x v="2"/>
    <n v="57"/>
  </r>
  <r>
    <x v="591"/>
    <x v="160"/>
    <x v="12"/>
    <s v="Garden"/>
    <x v="5"/>
    <x v="0"/>
    <n v="18"/>
  </r>
  <r>
    <x v="592"/>
    <x v="162"/>
    <x v="1"/>
    <s v="Health"/>
    <x v="1"/>
    <x v="0"/>
    <n v="51"/>
  </r>
  <r>
    <x v="593"/>
    <x v="121"/>
    <x v="9"/>
    <s v="Shoes"/>
    <x v="9"/>
    <x v="0"/>
    <n v="3"/>
  </r>
  <r>
    <x v="594"/>
    <x v="224"/>
    <x v="10"/>
    <s v="Beauty"/>
    <x v="2"/>
    <x v="1"/>
    <n v="66"/>
  </r>
  <r>
    <x v="595"/>
    <x v="110"/>
    <x v="6"/>
    <s v="Baby"/>
    <x v="2"/>
    <x v="1"/>
    <n v="6"/>
  </r>
  <r>
    <x v="596"/>
    <x v="25"/>
    <x v="7"/>
    <s v="Books"/>
    <x v="3"/>
    <x v="2"/>
    <n v="49"/>
  </r>
  <r>
    <x v="597"/>
    <x v="158"/>
    <x v="9"/>
    <s v="Shoes"/>
    <x v="6"/>
    <x v="0"/>
    <n v="32"/>
  </r>
  <r>
    <x v="598"/>
    <x v="184"/>
    <x v="10"/>
    <s v="Beauty"/>
    <x v="3"/>
    <x v="2"/>
    <n v="13"/>
  </r>
  <r>
    <x v="599"/>
    <x v="169"/>
    <x v="9"/>
    <s v="Shoes"/>
    <x v="1"/>
    <x v="0"/>
    <n v="62"/>
  </r>
  <r>
    <x v="600"/>
    <x v="44"/>
    <x v="15"/>
    <s v="Sports"/>
    <x v="2"/>
    <x v="1"/>
    <n v="61"/>
  </r>
  <r>
    <x v="601"/>
    <x v="291"/>
    <x v="5"/>
    <s v="Music"/>
    <x v="7"/>
    <x v="0"/>
    <n v="61"/>
  </r>
  <r>
    <x v="602"/>
    <x v="167"/>
    <x v="2"/>
    <s v="Clothing"/>
    <x v="0"/>
    <x v="0"/>
    <n v="45"/>
  </r>
  <r>
    <x v="603"/>
    <x v="240"/>
    <x v="5"/>
    <s v="Music"/>
    <x v="7"/>
    <x v="0"/>
    <n v="55"/>
  </r>
  <r>
    <x v="604"/>
    <x v="94"/>
    <x v="9"/>
    <s v="Shoes"/>
    <x v="9"/>
    <x v="0"/>
    <n v="55"/>
  </r>
  <r>
    <x v="605"/>
    <x v="243"/>
    <x v="5"/>
    <s v="Music"/>
    <x v="9"/>
    <x v="0"/>
    <n v="19"/>
  </r>
  <r>
    <x v="606"/>
    <x v="25"/>
    <x v="7"/>
    <s v="Books"/>
    <x v="9"/>
    <x v="0"/>
    <n v="18"/>
  </r>
  <r>
    <x v="607"/>
    <x v="126"/>
    <x v="0"/>
    <s v="Toys"/>
    <x v="8"/>
    <x v="3"/>
    <n v="33"/>
  </r>
  <r>
    <x v="608"/>
    <x v="279"/>
    <x v="12"/>
    <s v="Garden"/>
    <x v="1"/>
    <x v="0"/>
    <n v="16"/>
  </r>
  <r>
    <x v="609"/>
    <x v="86"/>
    <x v="12"/>
    <s v="Garden"/>
    <x v="9"/>
    <x v="0"/>
    <n v="45"/>
  </r>
  <r>
    <x v="610"/>
    <x v="128"/>
    <x v="12"/>
    <s v="Garden"/>
    <x v="0"/>
    <x v="0"/>
    <n v="42"/>
  </r>
  <r>
    <x v="611"/>
    <x v="13"/>
    <x v="0"/>
    <s v="Toys"/>
    <x v="3"/>
    <x v="2"/>
    <n v="53"/>
  </r>
  <r>
    <x v="612"/>
    <x v="292"/>
    <x v="6"/>
    <s v="Baby"/>
    <x v="1"/>
    <x v="0"/>
    <n v="8"/>
  </r>
  <r>
    <x v="613"/>
    <x v="36"/>
    <x v="0"/>
    <s v="Toys"/>
    <x v="9"/>
    <x v="0"/>
    <n v="27"/>
  </r>
  <r>
    <x v="614"/>
    <x v="192"/>
    <x v="5"/>
    <s v="Music"/>
    <x v="2"/>
    <x v="1"/>
    <n v="16"/>
  </r>
  <r>
    <x v="615"/>
    <x v="293"/>
    <x v="3"/>
    <s v="Grocery"/>
    <x v="0"/>
    <x v="0"/>
    <n v="65"/>
  </r>
  <r>
    <x v="616"/>
    <x v="207"/>
    <x v="3"/>
    <s v="Grocery"/>
    <x v="1"/>
    <x v="0"/>
    <n v="34"/>
  </r>
  <r>
    <x v="617"/>
    <x v="252"/>
    <x v="2"/>
    <s v="Clothing"/>
    <x v="1"/>
    <x v="0"/>
    <n v="40"/>
  </r>
  <r>
    <x v="618"/>
    <x v="106"/>
    <x v="14"/>
    <s v="Automotive"/>
    <x v="1"/>
    <x v="0"/>
    <n v="55"/>
  </r>
  <r>
    <x v="619"/>
    <x v="156"/>
    <x v="5"/>
    <s v="Music"/>
    <x v="0"/>
    <x v="0"/>
    <n v="11"/>
  </r>
  <r>
    <x v="620"/>
    <x v="74"/>
    <x v="11"/>
    <s v="Tools"/>
    <x v="6"/>
    <x v="0"/>
    <n v="8"/>
  </r>
  <r>
    <x v="621"/>
    <x v="109"/>
    <x v="11"/>
    <s v="Tools"/>
    <x v="6"/>
    <x v="0"/>
    <n v="41"/>
  </r>
  <r>
    <x v="622"/>
    <x v="293"/>
    <x v="15"/>
    <s v="Sports"/>
    <x v="7"/>
    <x v="0"/>
    <n v="24"/>
  </r>
  <r>
    <x v="623"/>
    <x v="200"/>
    <x v="10"/>
    <s v="Beauty"/>
    <x v="6"/>
    <x v="0"/>
    <n v="43"/>
  </r>
  <r>
    <x v="624"/>
    <x v="145"/>
    <x v="1"/>
    <s v="Health"/>
    <x v="7"/>
    <x v="0"/>
    <n v="64"/>
  </r>
  <r>
    <x v="625"/>
    <x v="174"/>
    <x v="2"/>
    <s v="Clothing"/>
    <x v="7"/>
    <x v="0"/>
    <n v="29"/>
  </r>
  <r>
    <x v="626"/>
    <x v="153"/>
    <x v="10"/>
    <s v="Beauty"/>
    <x v="3"/>
    <x v="2"/>
    <n v="54"/>
  </r>
  <r>
    <x v="627"/>
    <x v="294"/>
    <x v="7"/>
    <s v="Books"/>
    <x v="7"/>
    <x v="0"/>
    <n v="35"/>
  </r>
  <r>
    <x v="628"/>
    <x v="254"/>
    <x v="13"/>
    <s v="Kids"/>
    <x v="5"/>
    <x v="0"/>
    <n v="66"/>
  </r>
  <r>
    <x v="629"/>
    <x v="12"/>
    <x v="0"/>
    <s v="Toys"/>
    <x v="0"/>
    <x v="0"/>
    <n v="19"/>
  </r>
  <r>
    <x v="630"/>
    <x v="260"/>
    <x v="8"/>
    <s v="Outdoors"/>
    <x v="3"/>
    <x v="2"/>
    <n v="56"/>
  </r>
  <r>
    <x v="631"/>
    <x v="65"/>
    <x v="6"/>
    <s v="Baby"/>
    <x v="5"/>
    <x v="0"/>
    <n v="2"/>
  </r>
  <r>
    <x v="632"/>
    <x v="264"/>
    <x v="12"/>
    <s v="Garden"/>
    <x v="8"/>
    <x v="3"/>
    <n v="4"/>
  </r>
  <r>
    <x v="633"/>
    <x v="295"/>
    <x v="14"/>
    <s v="Automotive"/>
    <x v="8"/>
    <x v="3"/>
    <n v="50"/>
  </r>
  <r>
    <x v="634"/>
    <x v="223"/>
    <x v="14"/>
    <s v="Automotive"/>
    <x v="1"/>
    <x v="0"/>
    <n v="47"/>
  </r>
  <r>
    <x v="635"/>
    <x v="206"/>
    <x v="6"/>
    <s v="Baby"/>
    <x v="8"/>
    <x v="3"/>
    <n v="10"/>
  </r>
  <r>
    <x v="636"/>
    <x v="296"/>
    <x v="6"/>
    <s v="Baby"/>
    <x v="9"/>
    <x v="0"/>
    <n v="5"/>
  </r>
  <r>
    <x v="637"/>
    <x v="40"/>
    <x v="7"/>
    <s v="Books"/>
    <x v="5"/>
    <x v="0"/>
    <n v="29"/>
  </r>
  <r>
    <x v="638"/>
    <x v="118"/>
    <x v="14"/>
    <s v="Automotive"/>
    <x v="1"/>
    <x v="0"/>
    <n v="23"/>
  </r>
  <r>
    <x v="639"/>
    <x v="204"/>
    <x v="13"/>
    <s v="Kids"/>
    <x v="8"/>
    <x v="3"/>
    <n v="13"/>
  </r>
  <r>
    <x v="640"/>
    <x v="68"/>
    <x v="15"/>
    <s v="Sports"/>
    <x v="6"/>
    <x v="0"/>
    <n v="62"/>
  </r>
  <r>
    <x v="641"/>
    <x v="97"/>
    <x v="9"/>
    <s v="Shoes"/>
    <x v="8"/>
    <x v="3"/>
    <n v="48"/>
  </r>
  <r>
    <x v="642"/>
    <x v="203"/>
    <x v="7"/>
    <s v="Books"/>
    <x v="2"/>
    <x v="1"/>
    <n v="50"/>
  </r>
  <r>
    <x v="643"/>
    <x v="146"/>
    <x v="11"/>
    <s v="Tools"/>
    <x v="2"/>
    <x v="1"/>
    <n v="15"/>
  </r>
  <r>
    <x v="644"/>
    <x v="22"/>
    <x v="8"/>
    <s v="Outdoors"/>
    <x v="0"/>
    <x v="0"/>
    <n v="2"/>
  </r>
  <r>
    <x v="645"/>
    <x v="250"/>
    <x v="0"/>
    <s v="Toys"/>
    <x v="9"/>
    <x v="0"/>
    <n v="6"/>
  </r>
  <r>
    <x v="646"/>
    <x v="222"/>
    <x v="5"/>
    <s v="Music"/>
    <x v="6"/>
    <x v="0"/>
    <n v="54"/>
  </r>
  <r>
    <x v="647"/>
    <x v="297"/>
    <x v="10"/>
    <s v="Beauty"/>
    <x v="6"/>
    <x v="0"/>
    <n v="41"/>
  </r>
  <r>
    <x v="648"/>
    <x v="298"/>
    <x v="3"/>
    <s v="Grocery"/>
    <x v="6"/>
    <x v="0"/>
    <n v="21"/>
  </r>
  <r>
    <x v="649"/>
    <x v="48"/>
    <x v="13"/>
    <s v="Kids"/>
    <x v="8"/>
    <x v="3"/>
    <n v="18"/>
  </r>
  <r>
    <x v="650"/>
    <x v="215"/>
    <x v="1"/>
    <s v="Health"/>
    <x v="9"/>
    <x v="0"/>
    <n v="51"/>
  </r>
  <r>
    <x v="651"/>
    <x v="101"/>
    <x v="9"/>
    <s v="Shoes"/>
    <x v="7"/>
    <x v="0"/>
    <n v="13"/>
  </r>
  <r>
    <x v="652"/>
    <x v="36"/>
    <x v="9"/>
    <s v="Shoes"/>
    <x v="6"/>
    <x v="0"/>
    <n v="54"/>
  </r>
  <r>
    <x v="653"/>
    <x v="299"/>
    <x v="10"/>
    <s v="Beauty"/>
    <x v="2"/>
    <x v="1"/>
    <n v="2"/>
  </r>
  <r>
    <x v="654"/>
    <x v="296"/>
    <x v="14"/>
    <s v="Automotive"/>
    <x v="3"/>
    <x v="2"/>
    <n v="14"/>
  </r>
  <r>
    <x v="655"/>
    <x v="194"/>
    <x v="3"/>
    <s v="Grocery"/>
    <x v="0"/>
    <x v="0"/>
    <n v="9"/>
  </r>
  <r>
    <x v="656"/>
    <x v="190"/>
    <x v="2"/>
    <s v="Clothing"/>
    <x v="0"/>
    <x v="0"/>
    <n v="21"/>
  </r>
  <r>
    <x v="657"/>
    <x v="68"/>
    <x v="13"/>
    <s v="Kids"/>
    <x v="0"/>
    <x v="0"/>
    <n v="27"/>
  </r>
  <r>
    <x v="658"/>
    <x v="300"/>
    <x v="7"/>
    <s v="Books"/>
    <x v="0"/>
    <x v="0"/>
    <n v="19"/>
  </r>
  <r>
    <x v="659"/>
    <x v="301"/>
    <x v="9"/>
    <s v="Shoes"/>
    <x v="1"/>
    <x v="0"/>
    <n v="42"/>
  </r>
  <r>
    <x v="660"/>
    <x v="182"/>
    <x v="13"/>
    <s v="Kids"/>
    <x v="7"/>
    <x v="0"/>
    <n v="10"/>
  </r>
  <r>
    <x v="661"/>
    <x v="78"/>
    <x v="2"/>
    <s v="Clothing"/>
    <x v="9"/>
    <x v="0"/>
    <n v="31"/>
  </r>
  <r>
    <x v="662"/>
    <x v="0"/>
    <x v="1"/>
    <s v="Health"/>
    <x v="5"/>
    <x v="0"/>
    <n v="36"/>
  </r>
  <r>
    <x v="663"/>
    <x v="302"/>
    <x v="13"/>
    <s v="Kids"/>
    <x v="0"/>
    <x v="0"/>
    <n v="4"/>
  </r>
  <r>
    <x v="664"/>
    <x v="149"/>
    <x v="14"/>
    <s v="Automotive"/>
    <x v="8"/>
    <x v="3"/>
    <n v="30"/>
  </r>
  <r>
    <x v="665"/>
    <x v="106"/>
    <x v="5"/>
    <s v="Music"/>
    <x v="7"/>
    <x v="0"/>
    <n v="6"/>
  </r>
  <r>
    <x v="666"/>
    <x v="15"/>
    <x v="10"/>
    <s v="Beauty"/>
    <x v="5"/>
    <x v="0"/>
    <n v="25"/>
  </r>
  <r>
    <x v="667"/>
    <x v="303"/>
    <x v="15"/>
    <s v="Sports"/>
    <x v="1"/>
    <x v="0"/>
    <n v="40"/>
  </r>
  <r>
    <x v="668"/>
    <x v="204"/>
    <x v="15"/>
    <s v="Sports"/>
    <x v="1"/>
    <x v="0"/>
    <n v="64"/>
  </r>
  <r>
    <x v="669"/>
    <x v="66"/>
    <x v="8"/>
    <s v="Outdoors"/>
    <x v="7"/>
    <x v="0"/>
    <n v="30"/>
  </r>
  <r>
    <x v="670"/>
    <x v="219"/>
    <x v="14"/>
    <s v="Automotive"/>
    <x v="0"/>
    <x v="0"/>
    <n v="30"/>
  </r>
  <r>
    <x v="671"/>
    <x v="82"/>
    <x v="11"/>
    <s v="Tools"/>
    <x v="2"/>
    <x v="1"/>
    <n v="26"/>
  </r>
  <r>
    <x v="672"/>
    <x v="118"/>
    <x v="4"/>
    <s v="Home"/>
    <x v="1"/>
    <x v="0"/>
    <n v="2"/>
  </r>
  <r>
    <x v="673"/>
    <x v="172"/>
    <x v="4"/>
    <s v="Home"/>
    <x v="9"/>
    <x v="0"/>
    <n v="33"/>
  </r>
  <r>
    <x v="674"/>
    <x v="295"/>
    <x v="11"/>
    <s v="Tools"/>
    <x v="6"/>
    <x v="0"/>
    <n v="52"/>
  </r>
  <r>
    <x v="675"/>
    <x v="304"/>
    <x v="6"/>
    <s v="Baby"/>
    <x v="5"/>
    <x v="0"/>
    <n v="53"/>
  </r>
  <r>
    <x v="676"/>
    <x v="296"/>
    <x v="6"/>
    <s v="Baby"/>
    <x v="6"/>
    <x v="0"/>
    <n v="37"/>
  </r>
  <r>
    <x v="677"/>
    <x v="280"/>
    <x v="5"/>
    <s v="Music"/>
    <x v="7"/>
    <x v="0"/>
    <n v="65"/>
  </r>
  <r>
    <x v="678"/>
    <x v="304"/>
    <x v="1"/>
    <s v="Health"/>
    <x v="5"/>
    <x v="0"/>
    <n v="64"/>
  </r>
  <r>
    <x v="679"/>
    <x v="73"/>
    <x v="1"/>
    <s v="Health"/>
    <x v="9"/>
    <x v="0"/>
    <n v="65"/>
  </r>
  <r>
    <x v="680"/>
    <x v="28"/>
    <x v="8"/>
    <s v="Outdoors"/>
    <x v="5"/>
    <x v="0"/>
    <n v="26"/>
  </r>
  <r>
    <x v="681"/>
    <x v="138"/>
    <x v="12"/>
    <s v="Garden"/>
    <x v="0"/>
    <x v="0"/>
    <n v="36"/>
  </r>
  <r>
    <x v="682"/>
    <x v="125"/>
    <x v="7"/>
    <s v="Books"/>
    <x v="6"/>
    <x v="0"/>
    <n v="59"/>
  </r>
  <r>
    <x v="683"/>
    <x v="305"/>
    <x v="12"/>
    <s v="Garden"/>
    <x v="6"/>
    <x v="0"/>
    <n v="3"/>
  </r>
  <r>
    <x v="684"/>
    <x v="285"/>
    <x v="3"/>
    <s v="Grocery"/>
    <x v="8"/>
    <x v="3"/>
    <n v="3"/>
  </r>
  <r>
    <x v="685"/>
    <x v="161"/>
    <x v="6"/>
    <s v="Baby"/>
    <x v="9"/>
    <x v="0"/>
    <n v="50"/>
  </r>
  <r>
    <x v="686"/>
    <x v="178"/>
    <x v="7"/>
    <s v="Books"/>
    <x v="3"/>
    <x v="2"/>
    <n v="57"/>
  </r>
  <r>
    <x v="687"/>
    <x v="11"/>
    <x v="11"/>
    <s v="Tools"/>
    <x v="1"/>
    <x v="0"/>
    <n v="11"/>
  </r>
  <r>
    <x v="688"/>
    <x v="254"/>
    <x v="5"/>
    <s v="Music"/>
    <x v="0"/>
    <x v="0"/>
    <n v="13"/>
  </r>
  <r>
    <x v="689"/>
    <x v="19"/>
    <x v="0"/>
    <s v="Toys"/>
    <x v="5"/>
    <x v="0"/>
    <n v="37"/>
  </r>
  <r>
    <x v="690"/>
    <x v="117"/>
    <x v="5"/>
    <s v="Music"/>
    <x v="5"/>
    <x v="0"/>
    <n v="63"/>
  </r>
  <r>
    <x v="691"/>
    <x v="167"/>
    <x v="8"/>
    <s v="Outdoors"/>
    <x v="1"/>
    <x v="0"/>
    <n v="30"/>
  </r>
  <r>
    <x v="692"/>
    <x v="185"/>
    <x v="3"/>
    <s v="Grocery"/>
    <x v="6"/>
    <x v="0"/>
    <n v="66"/>
  </r>
  <r>
    <x v="693"/>
    <x v="11"/>
    <x v="2"/>
    <s v="Clothing"/>
    <x v="0"/>
    <x v="0"/>
    <n v="11"/>
  </r>
  <r>
    <x v="694"/>
    <x v="171"/>
    <x v="9"/>
    <s v="Shoes"/>
    <x v="6"/>
    <x v="0"/>
    <n v="28"/>
  </r>
  <r>
    <x v="695"/>
    <x v="214"/>
    <x v="5"/>
    <s v="Music"/>
    <x v="5"/>
    <x v="0"/>
    <n v="8"/>
  </r>
  <r>
    <x v="696"/>
    <x v="156"/>
    <x v="3"/>
    <s v="Grocery"/>
    <x v="8"/>
    <x v="3"/>
    <n v="14"/>
  </r>
  <r>
    <x v="697"/>
    <x v="306"/>
    <x v="14"/>
    <s v="Automotive"/>
    <x v="3"/>
    <x v="2"/>
    <n v="15"/>
  </r>
  <r>
    <x v="698"/>
    <x v="307"/>
    <x v="12"/>
    <s v="Garden"/>
    <x v="2"/>
    <x v="1"/>
    <n v="25"/>
  </r>
  <r>
    <x v="699"/>
    <x v="144"/>
    <x v="0"/>
    <s v="Toys"/>
    <x v="8"/>
    <x v="3"/>
    <n v="56"/>
  </r>
  <r>
    <x v="700"/>
    <x v="272"/>
    <x v="12"/>
    <s v="Garden"/>
    <x v="0"/>
    <x v="0"/>
    <n v="10"/>
  </r>
  <r>
    <x v="701"/>
    <x v="230"/>
    <x v="0"/>
    <s v="Toys"/>
    <x v="1"/>
    <x v="0"/>
    <n v="33"/>
  </r>
  <r>
    <x v="702"/>
    <x v="31"/>
    <x v="14"/>
    <s v="Automotive"/>
    <x v="1"/>
    <x v="0"/>
    <n v="47"/>
  </r>
  <r>
    <x v="703"/>
    <x v="308"/>
    <x v="1"/>
    <s v="Health"/>
    <x v="3"/>
    <x v="2"/>
    <n v="27"/>
  </r>
  <r>
    <x v="704"/>
    <x v="5"/>
    <x v="4"/>
    <s v="Home"/>
    <x v="5"/>
    <x v="0"/>
    <n v="16"/>
  </r>
  <r>
    <x v="705"/>
    <x v="30"/>
    <x v="15"/>
    <s v="Sports"/>
    <x v="0"/>
    <x v="0"/>
    <n v="47"/>
  </r>
  <r>
    <x v="706"/>
    <x v="150"/>
    <x v="12"/>
    <s v="Garden"/>
    <x v="9"/>
    <x v="0"/>
    <n v="16"/>
  </r>
  <r>
    <x v="707"/>
    <x v="309"/>
    <x v="8"/>
    <s v="Outdoors"/>
    <x v="9"/>
    <x v="0"/>
    <n v="26"/>
  </r>
  <r>
    <x v="708"/>
    <x v="90"/>
    <x v="11"/>
    <s v="Tools"/>
    <x v="2"/>
    <x v="1"/>
    <n v="41"/>
  </r>
  <r>
    <x v="709"/>
    <x v="310"/>
    <x v="2"/>
    <s v="Clothing"/>
    <x v="8"/>
    <x v="3"/>
    <n v="49"/>
  </r>
  <r>
    <x v="710"/>
    <x v="4"/>
    <x v="1"/>
    <s v="Health"/>
    <x v="3"/>
    <x v="2"/>
    <n v="13"/>
  </r>
  <r>
    <x v="711"/>
    <x v="205"/>
    <x v="2"/>
    <s v="Clothing"/>
    <x v="7"/>
    <x v="0"/>
    <n v="67"/>
  </r>
  <r>
    <x v="712"/>
    <x v="192"/>
    <x v="1"/>
    <s v="Health"/>
    <x v="8"/>
    <x v="3"/>
    <n v="45"/>
  </r>
  <r>
    <x v="713"/>
    <x v="185"/>
    <x v="10"/>
    <s v="Beauty"/>
    <x v="6"/>
    <x v="0"/>
    <n v="58"/>
  </r>
  <r>
    <x v="714"/>
    <x v="147"/>
    <x v="1"/>
    <s v="Health"/>
    <x v="8"/>
    <x v="3"/>
    <n v="55"/>
  </r>
  <r>
    <x v="715"/>
    <x v="258"/>
    <x v="5"/>
    <s v="Music"/>
    <x v="3"/>
    <x v="2"/>
    <n v="51"/>
  </r>
  <r>
    <x v="716"/>
    <x v="311"/>
    <x v="12"/>
    <s v="Garden"/>
    <x v="8"/>
    <x v="3"/>
    <n v="64"/>
  </r>
  <r>
    <x v="717"/>
    <x v="4"/>
    <x v="0"/>
    <s v="Toys"/>
    <x v="3"/>
    <x v="2"/>
    <n v="22"/>
  </r>
  <r>
    <x v="718"/>
    <x v="305"/>
    <x v="14"/>
    <s v="Automotive"/>
    <x v="1"/>
    <x v="0"/>
    <n v="25"/>
  </r>
  <r>
    <x v="719"/>
    <x v="40"/>
    <x v="12"/>
    <s v="Garden"/>
    <x v="6"/>
    <x v="0"/>
    <n v="3"/>
  </r>
  <r>
    <x v="720"/>
    <x v="279"/>
    <x v="10"/>
    <s v="Beauty"/>
    <x v="2"/>
    <x v="1"/>
    <n v="43"/>
  </r>
  <r>
    <x v="721"/>
    <x v="312"/>
    <x v="5"/>
    <s v="Music"/>
    <x v="0"/>
    <x v="0"/>
    <n v="9"/>
  </r>
  <r>
    <x v="722"/>
    <x v="313"/>
    <x v="10"/>
    <s v="Beauty"/>
    <x v="5"/>
    <x v="0"/>
    <n v="57"/>
  </r>
  <r>
    <x v="723"/>
    <x v="274"/>
    <x v="10"/>
    <s v="Beauty"/>
    <x v="1"/>
    <x v="0"/>
    <n v="64"/>
  </r>
  <r>
    <x v="724"/>
    <x v="3"/>
    <x v="3"/>
    <s v="Grocery"/>
    <x v="1"/>
    <x v="0"/>
    <n v="26"/>
  </r>
  <r>
    <x v="725"/>
    <x v="271"/>
    <x v="1"/>
    <s v="Health"/>
    <x v="5"/>
    <x v="0"/>
    <n v="22"/>
  </r>
  <r>
    <x v="726"/>
    <x v="314"/>
    <x v="6"/>
    <s v="Baby"/>
    <x v="2"/>
    <x v="1"/>
    <n v="61"/>
  </r>
  <r>
    <x v="727"/>
    <x v="144"/>
    <x v="5"/>
    <s v="Music"/>
    <x v="3"/>
    <x v="2"/>
    <n v="59"/>
  </r>
  <r>
    <x v="728"/>
    <x v="276"/>
    <x v="0"/>
    <s v="Toys"/>
    <x v="7"/>
    <x v="0"/>
    <n v="43"/>
  </r>
  <r>
    <x v="729"/>
    <x v="187"/>
    <x v="3"/>
    <s v="Grocery"/>
    <x v="5"/>
    <x v="0"/>
    <n v="19"/>
  </r>
  <r>
    <x v="730"/>
    <x v="145"/>
    <x v="12"/>
    <s v="Garden"/>
    <x v="1"/>
    <x v="0"/>
    <n v="24"/>
  </r>
  <r>
    <x v="731"/>
    <x v="315"/>
    <x v="15"/>
    <s v="Sports"/>
    <x v="7"/>
    <x v="0"/>
    <n v="50"/>
  </r>
  <r>
    <x v="732"/>
    <x v="53"/>
    <x v="5"/>
    <s v="Music"/>
    <x v="5"/>
    <x v="0"/>
    <n v="61"/>
  </r>
  <r>
    <x v="733"/>
    <x v="37"/>
    <x v="0"/>
    <s v="Toys"/>
    <x v="9"/>
    <x v="0"/>
    <n v="58"/>
  </r>
  <r>
    <x v="734"/>
    <x v="127"/>
    <x v="9"/>
    <s v="Shoes"/>
    <x v="3"/>
    <x v="2"/>
    <n v="13"/>
  </r>
  <r>
    <x v="735"/>
    <x v="316"/>
    <x v="13"/>
    <s v="Kids"/>
    <x v="5"/>
    <x v="0"/>
    <n v="45"/>
  </r>
  <r>
    <x v="736"/>
    <x v="26"/>
    <x v="13"/>
    <s v="Kids"/>
    <x v="6"/>
    <x v="0"/>
    <n v="7"/>
  </r>
  <r>
    <x v="737"/>
    <x v="90"/>
    <x v="6"/>
    <s v="Baby"/>
    <x v="3"/>
    <x v="2"/>
    <n v="17"/>
  </r>
  <r>
    <x v="738"/>
    <x v="150"/>
    <x v="7"/>
    <s v="Books"/>
    <x v="6"/>
    <x v="0"/>
    <n v="59"/>
  </r>
  <r>
    <x v="739"/>
    <x v="4"/>
    <x v="4"/>
    <s v="Home"/>
    <x v="7"/>
    <x v="0"/>
    <n v="13"/>
  </r>
  <r>
    <x v="740"/>
    <x v="64"/>
    <x v="13"/>
    <s v="Kids"/>
    <x v="2"/>
    <x v="1"/>
    <n v="31"/>
  </r>
  <r>
    <x v="741"/>
    <x v="317"/>
    <x v="5"/>
    <s v="Music"/>
    <x v="8"/>
    <x v="3"/>
    <n v="37"/>
  </r>
  <r>
    <x v="742"/>
    <x v="93"/>
    <x v="0"/>
    <s v="Toys"/>
    <x v="0"/>
    <x v="0"/>
    <n v="2"/>
  </r>
  <r>
    <x v="743"/>
    <x v="190"/>
    <x v="9"/>
    <s v="Shoes"/>
    <x v="3"/>
    <x v="2"/>
    <n v="30"/>
  </r>
  <r>
    <x v="744"/>
    <x v="99"/>
    <x v="0"/>
    <s v="Toys"/>
    <x v="9"/>
    <x v="0"/>
    <n v="3"/>
  </r>
  <r>
    <x v="745"/>
    <x v="26"/>
    <x v="11"/>
    <s v="Tools"/>
    <x v="3"/>
    <x v="2"/>
    <n v="66"/>
  </r>
  <r>
    <x v="746"/>
    <x v="153"/>
    <x v="10"/>
    <s v="Beauty"/>
    <x v="5"/>
    <x v="0"/>
    <n v="5"/>
  </r>
  <r>
    <x v="747"/>
    <x v="174"/>
    <x v="12"/>
    <s v="Garden"/>
    <x v="5"/>
    <x v="0"/>
    <n v="53"/>
  </r>
  <r>
    <x v="748"/>
    <x v="92"/>
    <x v="6"/>
    <s v="Baby"/>
    <x v="1"/>
    <x v="0"/>
    <n v="65"/>
  </r>
  <r>
    <x v="749"/>
    <x v="45"/>
    <x v="8"/>
    <s v="Outdoors"/>
    <x v="0"/>
    <x v="0"/>
    <n v="67"/>
  </r>
  <r>
    <x v="750"/>
    <x v="98"/>
    <x v="2"/>
    <s v="Clothing"/>
    <x v="1"/>
    <x v="0"/>
    <n v="3"/>
  </r>
  <r>
    <x v="751"/>
    <x v="207"/>
    <x v="4"/>
    <s v="Home"/>
    <x v="6"/>
    <x v="0"/>
    <n v="9"/>
  </r>
  <r>
    <x v="752"/>
    <x v="54"/>
    <x v="9"/>
    <s v="Shoes"/>
    <x v="2"/>
    <x v="1"/>
    <n v="28"/>
  </r>
  <r>
    <x v="753"/>
    <x v="313"/>
    <x v="0"/>
    <s v="Toys"/>
    <x v="8"/>
    <x v="3"/>
    <n v="14"/>
  </r>
  <r>
    <x v="754"/>
    <x v="240"/>
    <x v="12"/>
    <s v="Garden"/>
    <x v="2"/>
    <x v="1"/>
    <n v="7"/>
  </r>
  <r>
    <x v="755"/>
    <x v="258"/>
    <x v="2"/>
    <s v="Clothing"/>
    <x v="7"/>
    <x v="0"/>
    <n v="52"/>
  </r>
  <r>
    <x v="756"/>
    <x v="318"/>
    <x v="10"/>
    <s v="Beauty"/>
    <x v="9"/>
    <x v="0"/>
    <n v="29"/>
  </r>
  <r>
    <x v="757"/>
    <x v="301"/>
    <x v="13"/>
    <s v="Kids"/>
    <x v="3"/>
    <x v="2"/>
    <n v="38"/>
  </r>
  <r>
    <x v="758"/>
    <x v="89"/>
    <x v="11"/>
    <s v="Tools"/>
    <x v="1"/>
    <x v="0"/>
    <n v="55"/>
  </r>
  <r>
    <x v="759"/>
    <x v="124"/>
    <x v="1"/>
    <s v="Health"/>
    <x v="1"/>
    <x v="0"/>
    <n v="38"/>
  </r>
  <r>
    <x v="760"/>
    <x v="101"/>
    <x v="8"/>
    <s v="Outdoors"/>
    <x v="0"/>
    <x v="0"/>
    <n v="51"/>
  </r>
  <r>
    <x v="761"/>
    <x v="280"/>
    <x v="12"/>
    <s v="Garden"/>
    <x v="0"/>
    <x v="0"/>
    <n v="58"/>
  </r>
  <r>
    <x v="762"/>
    <x v="132"/>
    <x v="3"/>
    <s v="Grocery"/>
    <x v="8"/>
    <x v="3"/>
    <n v="27"/>
  </r>
  <r>
    <x v="763"/>
    <x v="102"/>
    <x v="5"/>
    <s v="Music"/>
    <x v="9"/>
    <x v="0"/>
    <n v="47"/>
  </r>
  <r>
    <x v="764"/>
    <x v="118"/>
    <x v="5"/>
    <s v="Music"/>
    <x v="6"/>
    <x v="0"/>
    <n v="28"/>
  </r>
  <r>
    <x v="765"/>
    <x v="87"/>
    <x v="3"/>
    <s v="Grocery"/>
    <x v="3"/>
    <x v="2"/>
    <n v="44"/>
  </r>
  <r>
    <x v="766"/>
    <x v="319"/>
    <x v="7"/>
    <s v="Books"/>
    <x v="3"/>
    <x v="2"/>
    <n v="66"/>
  </r>
  <r>
    <x v="767"/>
    <x v="261"/>
    <x v="5"/>
    <s v="Music"/>
    <x v="2"/>
    <x v="1"/>
    <n v="5"/>
  </r>
  <r>
    <x v="768"/>
    <x v="76"/>
    <x v="15"/>
    <s v="Sports"/>
    <x v="7"/>
    <x v="0"/>
    <n v="29"/>
  </r>
  <r>
    <x v="769"/>
    <x v="305"/>
    <x v="1"/>
    <s v="Health"/>
    <x v="2"/>
    <x v="1"/>
    <n v="50"/>
  </r>
  <r>
    <x v="770"/>
    <x v="71"/>
    <x v="13"/>
    <s v="Kids"/>
    <x v="8"/>
    <x v="3"/>
    <n v="25"/>
  </r>
  <r>
    <x v="771"/>
    <x v="305"/>
    <x v="11"/>
    <s v="Tools"/>
    <x v="0"/>
    <x v="0"/>
    <n v="65"/>
  </r>
  <r>
    <x v="772"/>
    <x v="55"/>
    <x v="7"/>
    <s v="Books"/>
    <x v="0"/>
    <x v="0"/>
    <n v="63"/>
  </r>
  <r>
    <x v="773"/>
    <x v="65"/>
    <x v="4"/>
    <s v="Home"/>
    <x v="9"/>
    <x v="0"/>
    <n v="29"/>
  </r>
  <r>
    <x v="774"/>
    <x v="289"/>
    <x v="4"/>
    <s v="Home"/>
    <x v="9"/>
    <x v="0"/>
    <n v="66"/>
  </r>
  <r>
    <x v="775"/>
    <x v="201"/>
    <x v="3"/>
    <s v="Grocery"/>
    <x v="8"/>
    <x v="3"/>
    <n v="40"/>
  </r>
  <r>
    <x v="776"/>
    <x v="312"/>
    <x v="1"/>
    <s v="Health"/>
    <x v="0"/>
    <x v="0"/>
    <n v="14"/>
  </r>
  <r>
    <x v="777"/>
    <x v="117"/>
    <x v="4"/>
    <s v="Home"/>
    <x v="2"/>
    <x v="1"/>
    <n v="36"/>
  </r>
  <r>
    <x v="778"/>
    <x v="11"/>
    <x v="7"/>
    <s v="Books"/>
    <x v="8"/>
    <x v="3"/>
    <n v="33"/>
  </r>
  <r>
    <x v="779"/>
    <x v="87"/>
    <x v="10"/>
    <s v="Beauty"/>
    <x v="1"/>
    <x v="0"/>
    <n v="40"/>
  </r>
  <r>
    <x v="780"/>
    <x v="310"/>
    <x v="7"/>
    <s v="Books"/>
    <x v="6"/>
    <x v="0"/>
    <n v="36"/>
  </r>
  <r>
    <x v="781"/>
    <x v="55"/>
    <x v="1"/>
    <s v="Health"/>
    <x v="5"/>
    <x v="0"/>
    <n v="17"/>
  </r>
  <r>
    <x v="782"/>
    <x v="48"/>
    <x v="7"/>
    <s v="Books"/>
    <x v="7"/>
    <x v="0"/>
    <n v="54"/>
  </r>
  <r>
    <x v="783"/>
    <x v="194"/>
    <x v="2"/>
    <s v="Clothing"/>
    <x v="0"/>
    <x v="0"/>
    <n v="47"/>
  </r>
  <r>
    <x v="784"/>
    <x v="101"/>
    <x v="12"/>
    <s v="Garden"/>
    <x v="8"/>
    <x v="3"/>
    <n v="35"/>
  </r>
  <r>
    <x v="785"/>
    <x v="209"/>
    <x v="10"/>
    <s v="Beauty"/>
    <x v="9"/>
    <x v="0"/>
    <n v="35"/>
  </r>
  <r>
    <x v="786"/>
    <x v="320"/>
    <x v="11"/>
    <s v="Tools"/>
    <x v="0"/>
    <x v="0"/>
    <n v="41"/>
  </r>
  <r>
    <x v="787"/>
    <x v="41"/>
    <x v="0"/>
    <s v="Toys"/>
    <x v="1"/>
    <x v="0"/>
    <n v="61"/>
  </r>
  <r>
    <x v="788"/>
    <x v="126"/>
    <x v="1"/>
    <s v="Health"/>
    <x v="3"/>
    <x v="2"/>
    <n v="6"/>
  </r>
  <r>
    <x v="789"/>
    <x v="208"/>
    <x v="10"/>
    <s v="Beauty"/>
    <x v="3"/>
    <x v="2"/>
    <n v="64"/>
  </r>
  <r>
    <x v="790"/>
    <x v="279"/>
    <x v="9"/>
    <s v="Shoes"/>
    <x v="1"/>
    <x v="0"/>
    <n v="30"/>
  </r>
  <r>
    <x v="791"/>
    <x v="67"/>
    <x v="10"/>
    <s v="Beauty"/>
    <x v="7"/>
    <x v="0"/>
    <n v="49"/>
  </r>
  <r>
    <x v="792"/>
    <x v="12"/>
    <x v="9"/>
    <s v="Shoes"/>
    <x v="0"/>
    <x v="0"/>
    <n v="5"/>
  </r>
  <r>
    <x v="793"/>
    <x v="213"/>
    <x v="11"/>
    <s v="Tools"/>
    <x v="0"/>
    <x v="0"/>
    <n v="62"/>
  </r>
  <r>
    <x v="794"/>
    <x v="163"/>
    <x v="14"/>
    <s v="Automotive"/>
    <x v="6"/>
    <x v="0"/>
    <n v="46"/>
  </r>
  <r>
    <x v="795"/>
    <x v="187"/>
    <x v="14"/>
    <s v="Automotive"/>
    <x v="8"/>
    <x v="3"/>
    <n v="8"/>
  </r>
  <r>
    <x v="796"/>
    <x v="153"/>
    <x v="9"/>
    <s v="Shoes"/>
    <x v="7"/>
    <x v="0"/>
    <n v="2"/>
  </r>
  <r>
    <x v="797"/>
    <x v="321"/>
    <x v="3"/>
    <s v="Grocery"/>
    <x v="8"/>
    <x v="3"/>
    <n v="41"/>
  </r>
  <r>
    <x v="798"/>
    <x v="277"/>
    <x v="12"/>
    <s v="Garden"/>
    <x v="8"/>
    <x v="3"/>
    <n v="54"/>
  </r>
  <r>
    <x v="799"/>
    <x v="40"/>
    <x v="7"/>
    <s v="Books"/>
    <x v="9"/>
    <x v="0"/>
    <n v="41"/>
  </r>
  <r>
    <x v="800"/>
    <x v="251"/>
    <x v="1"/>
    <s v="Health"/>
    <x v="7"/>
    <x v="0"/>
    <n v="12"/>
  </r>
  <r>
    <x v="801"/>
    <x v="153"/>
    <x v="14"/>
    <s v="Automotive"/>
    <x v="6"/>
    <x v="0"/>
    <n v="55"/>
  </r>
  <r>
    <x v="802"/>
    <x v="214"/>
    <x v="15"/>
    <s v="Sports"/>
    <x v="8"/>
    <x v="3"/>
    <n v="57"/>
  </r>
  <r>
    <x v="803"/>
    <x v="157"/>
    <x v="7"/>
    <s v="Books"/>
    <x v="1"/>
    <x v="0"/>
    <n v="6"/>
  </r>
  <r>
    <x v="804"/>
    <x v="256"/>
    <x v="7"/>
    <s v="Books"/>
    <x v="2"/>
    <x v="1"/>
    <n v="16"/>
  </r>
  <r>
    <x v="805"/>
    <x v="307"/>
    <x v="1"/>
    <s v="Health"/>
    <x v="7"/>
    <x v="0"/>
    <n v="44"/>
  </r>
  <r>
    <x v="806"/>
    <x v="46"/>
    <x v="10"/>
    <s v="Beauty"/>
    <x v="2"/>
    <x v="1"/>
    <n v="23"/>
  </r>
  <r>
    <x v="807"/>
    <x v="297"/>
    <x v="1"/>
    <s v="Health"/>
    <x v="9"/>
    <x v="0"/>
    <n v="18"/>
  </r>
  <r>
    <x v="808"/>
    <x v="294"/>
    <x v="5"/>
    <s v="Music"/>
    <x v="5"/>
    <x v="0"/>
    <n v="67"/>
  </r>
  <r>
    <x v="809"/>
    <x v="68"/>
    <x v="14"/>
    <s v="Automotive"/>
    <x v="8"/>
    <x v="3"/>
    <n v="29"/>
  </r>
  <r>
    <x v="810"/>
    <x v="284"/>
    <x v="13"/>
    <s v="Kids"/>
    <x v="8"/>
    <x v="3"/>
    <n v="23"/>
  </r>
  <r>
    <x v="811"/>
    <x v="102"/>
    <x v="9"/>
    <s v="Shoes"/>
    <x v="0"/>
    <x v="0"/>
    <n v="53"/>
  </r>
  <r>
    <x v="812"/>
    <x v="300"/>
    <x v="2"/>
    <s v="Clothing"/>
    <x v="1"/>
    <x v="0"/>
    <n v="7"/>
  </r>
  <r>
    <x v="813"/>
    <x v="322"/>
    <x v="0"/>
    <s v="Toys"/>
    <x v="1"/>
    <x v="0"/>
    <n v="3"/>
  </r>
  <r>
    <x v="814"/>
    <x v="6"/>
    <x v="9"/>
    <s v="Shoes"/>
    <x v="5"/>
    <x v="0"/>
    <n v="43"/>
  </r>
  <r>
    <x v="815"/>
    <x v="290"/>
    <x v="0"/>
    <s v="Toys"/>
    <x v="0"/>
    <x v="0"/>
    <n v="53"/>
  </r>
  <r>
    <x v="816"/>
    <x v="213"/>
    <x v="3"/>
    <s v="Grocery"/>
    <x v="0"/>
    <x v="0"/>
    <n v="26"/>
  </r>
  <r>
    <x v="817"/>
    <x v="113"/>
    <x v="11"/>
    <s v="Tools"/>
    <x v="7"/>
    <x v="0"/>
    <n v="15"/>
  </r>
  <r>
    <x v="818"/>
    <x v="13"/>
    <x v="4"/>
    <s v="Home"/>
    <x v="2"/>
    <x v="1"/>
    <n v="16"/>
  </r>
  <r>
    <x v="819"/>
    <x v="19"/>
    <x v="7"/>
    <s v="Books"/>
    <x v="3"/>
    <x v="2"/>
    <n v="10"/>
  </r>
  <r>
    <x v="820"/>
    <x v="203"/>
    <x v="4"/>
    <s v="Home"/>
    <x v="5"/>
    <x v="0"/>
    <n v="67"/>
  </r>
  <r>
    <x v="821"/>
    <x v="136"/>
    <x v="15"/>
    <s v="Sports"/>
    <x v="6"/>
    <x v="0"/>
    <n v="32"/>
  </r>
  <r>
    <x v="822"/>
    <x v="256"/>
    <x v="6"/>
    <s v="Baby"/>
    <x v="9"/>
    <x v="0"/>
    <n v="62"/>
  </r>
  <r>
    <x v="823"/>
    <x v="69"/>
    <x v="8"/>
    <s v="Outdoors"/>
    <x v="8"/>
    <x v="3"/>
    <n v="67"/>
  </r>
  <r>
    <x v="824"/>
    <x v="287"/>
    <x v="3"/>
    <s v="Grocery"/>
    <x v="0"/>
    <x v="0"/>
    <n v="37"/>
  </r>
  <r>
    <x v="825"/>
    <x v="145"/>
    <x v="8"/>
    <s v="Outdoors"/>
    <x v="3"/>
    <x v="2"/>
    <n v="13"/>
  </r>
  <r>
    <x v="826"/>
    <x v="33"/>
    <x v="10"/>
    <s v="Beauty"/>
    <x v="7"/>
    <x v="0"/>
    <n v="24"/>
  </r>
  <r>
    <x v="827"/>
    <x v="282"/>
    <x v="10"/>
    <s v="Beauty"/>
    <x v="6"/>
    <x v="0"/>
    <n v="65"/>
  </r>
  <r>
    <x v="828"/>
    <x v="264"/>
    <x v="10"/>
    <s v="Beauty"/>
    <x v="9"/>
    <x v="0"/>
    <n v="26"/>
  </r>
  <r>
    <x v="829"/>
    <x v="135"/>
    <x v="13"/>
    <s v="Kids"/>
    <x v="0"/>
    <x v="0"/>
    <n v="28"/>
  </r>
  <r>
    <x v="830"/>
    <x v="192"/>
    <x v="4"/>
    <s v="Home"/>
    <x v="7"/>
    <x v="0"/>
    <n v="24"/>
  </r>
  <r>
    <x v="831"/>
    <x v="31"/>
    <x v="8"/>
    <s v="Outdoors"/>
    <x v="1"/>
    <x v="0"/>
    <n v="45"/>
  </r>
  <r>
    <x v="832"/>
    <x v="48"/>
    <x v="4"/>
    <s v="Home"/>
    <x v="2"/>
    <x v="1"/>
    <n v="3"/>
  </r>
  <r>
    <x v="833"/>
    <x v="288"/>
    <x v="11"/>
    <s v="Tools"/>
    <x v="9"/>
    <x v="0"/>
    <n v="58"/>
  </r>
  <r>
    <x v="834"/>
    <x v="184"/>
    <x v="0"/>
    <s v="Toys"/>
    <x v="3"/>
    <x v="2"/>
    <n v="26"/>
  </r>
  <r>
    <x v="835"/>
    <x v="323"/>
    <x v="5"/>
    <s v="Music"/>
    <x v="0"/>
    <x v="0"/>
    <n v="56"/>
  </r>
  <r>
    <x v="836"/>
    <x v="324"/>
    <x v="0"/>
    <s v="Toys"/>
    <x v="0"/>
    <x v="0"/>
    <n v="56"/>
  </r>
  <r>
    <x v="837"/>
    <x v="98"/>
    <x v="2"/>
    <s v="Clothing"/>
    <x v="3"/>
    <x v="2"/>
    <n v="30"/>
  </r>
  <r>
    <x v="838"/>
    <x v="193"/>
    <x v="2"/>
    <s v="Clothing"/>
    <x v="3"/>
    <x v="2"/>
    <n v="15"/>
  </r>
  <r>
    <x v="839"/>
    <x v="14"/>
    <x v="14"/>
    <s v="Automotive"/>
    <x v="7"/>
    <x v="0"/>
    <n v="26"/>
  </r>
  <r>
    <x v="840"/>
    <x v="77"/>
    <x v="13"/>
    <s v="Kids"/>
    <x v="2"/>
    <x v="1"/>
    <n v="5"/>
  </r>
  <r>
    <x v="841"/>
    <x v="197"/>
    <x v="12"/>
    <s v="Garden"/>
    <x v="2"/>
    <x v="1"/>
    <n v="22"/>
  </r>
  <r>
    <x v="842"/>
    <x v="202"/>
    <x v="6"/>
    <s v="Baby"/>
    <x v="9"/>
    <x v="0"/>
    <n v="31"/>
  </r>
  <r>
    <x v="843"/>
    <x v="325"/>
    <x v="11"/>
    <s v="Tools"/>
    <x v="8"/>
    <x v="3"/>
    <n v="18"/>
  </r>
  <r>
    <x v="844"/>
    <x v="233"/>
    <x v="15"/>
    <s v="Sports"/>
    <x v="3"/>
    <x v="2"/>
    <n v="46"/>
  </r>
  <r>
    <x v="845"/>
    <x v="248"/>
    <x v="6"/>
    <s v="Baby"/>
    <x v="3"/>
    <x v="2"/>
    <n v="35"/>
  </r>
  <r>
    <x v="846"/>
    <x v="3"/>
    <x v="13"/>
    <s v="Kids"/>
    <x v="9"/>
    <x v="0"/>
    <n v="18"/>
  </r>
  <r>
    <x v="847"/>
    <x v="77"/>
    <x v="5"/>
    <s v="Music"/>
    <x v="6"/>
    <x v="0"/>
    <n v="49"/>
  </r>
  <r>
    <x v="848"/>
    <x v="217"/>
    <x v="4"/>
    <s v="Home"/>
    <x v="8"/>
    <x v="3"/>
    <n v="22"/>
  </r>
  <r>
    <x v="849"/>
    <x v="284"/>
    <x v="11"/>
    <s v="Tools"/>
    <x v="7"/>
    <x v="0"/>
    <n v="23"/>
  </r>
  <r>
    <x v="850"/>
    <x v="206"/>
    <x v="12"/>
    <s v="Garden"/>
    <x v="5"/>
    <x v="0"/>
    <n v="51"/>
  </r>
  <r>
    <x v="851"/>
    <x v="79"/>
    <x v="2"/>
    <s v="Clothing"/>
    <x v="8"/>
    <x v="3"/>
    <n v="39"/>
  </r>
  <r>
    <x v="852"/>
    <x v="156"/>
    <x v="2"/>
    <s v="Clothing"/>
    <x v="5"/>
    <x v="0"/>
    <n v="46"/>
  </r>
  <r>
    <x v="853"/>
    <x v="44"/>
    <x v="4"/>
    <s v="Home"/>
    <x v="0"/>
    <x v="0"/>
    <n v="43"/>
  </r>
  <r>
    <x v="854"/>
    <x v="79"/>
    <x v="8"/>
    <s v="Outdoors"/>
    <x v="9"/>
    <x v="0"/>
    <n v="20"/>
  </r>
  <r>
    <x v="855"/>
    <x v="326"/>
    <x v="0"/>
    <s v="Toys"/>
    <x v="7"/>
    <x v="0"/>
    <n v="6"/>
  </r>
  <r>
    <x v="856"/>
    <x v="184"/>
    <x v="3"/>
    <s v="Grocery"/>
    <x v="0"/>
    <x v="0"/>
    <n v="25"/>
  </r>
  <r>
    <x v="857"/>
    <x v="78"/>
    <x v="0"/>
    <s v="Toys"/>
    <x v="1"/>
    <x v="0"/>
    <n v="33"/>
  </r>
  <r>
    <x v="858"/>
    <x v="249"/>
    <x v="1"/>
    <s v="Health"/>
    <x v="8"/>
    <x v="3"/>
    <n v="8"/>
  </r>
  <r>
    <x v="859"/>
    <x v="208"/>
    <x v="11"/>
    <s v="Tools"/>
    <x v="7"/>
    <x v="0"/>
    <n v="47"/>
  </r>
  <r>
    <x v="860"/>
    <x v="44"/>
    <x v="13"/>
    <s v="Kids"/>
    <x v="9"/>
    <x v="0"/>
    <n v="58"/>
  </r>
  <r>
    <x v="861"/>
    <x v="233"/>
    <x v="12"/>
    <s v="Garden"/>
    <x v="7"/>
    <x v="0"/>
    <n v="24"/>
  </r>
  <r>
    <x v="862"/>
    <x v="284"/>
    <x v="0"/>
    <s v="Toys"/>
    <x v="0"/>
    <x v="0"/>
    <n v="4"/>
  </r>
  <r>
    <x v="863"/>
    <x v="154"/>
    <x v="15"/>
    <s v="Sports"/>
    <x v="3"/>
    <x v="2"/>
    <n v="12"/>
  </r>
  <r>
    <x v="864"/>
    <x v="159"/>
    <x v="5"/>
    <s v="Music"/>
    <x v="2"/>
    <x v="1"/>
    <n v="17"/>
  </r>
  <r>
    <x v="865"/>
    <x v="178"/>
    <x v="14"/>
    <s v="Automotive"/>
    <x v="2"/>
    <x v="1"/>
    <n v="55"/>
  </r>
  <r>
    <x v="866"/>
    <x v="191"/>
    <x v="3"/>
    <s v="Grocery"/>
    <x v="7"/>
    <x v="0"/>
    <n v="41"/>
  </r>
  <r>
    <x v="867"/>
    <x v="274"/>
    <x v="9"/>
    <s v="Shoes"/>
    <x v="7"/>
    <x v="0"/>
    <n v="27"/>
  </r>
  <r>
    <x v="868"/>
    <x v="43"/>
    <x v="1"/>
    <s v="Health"/>
    <x v="7"/>
    <x v="0"/>
    <n v="43"/>
  </r>
  <r>
    <x v="869"/>
    <x v="55"/>
    <x v="4"/>
    <s v="Home"/>
    <x v="9"/>
    <x v="0"/>
    <n v="42"/>
  </r>
  <r>
    <x v="870"/>
    <x v="309"/>
    <x v="10"/>
    <s v="Beauty"/>
    <x v="6"/>
    <x v="0"/>
    <n v="38"/>
  </r>
  <r>
    <x v="871"/>
    <x v="308"/>
    <x v="11"/>
    <s v="Tools"/>
    <x v="6"/>
    <x v="0"/>
    <n v="9"/>
  </r>
  <r>
    <x v="872"/>
    <x v="67"/>
    <x v="11"/>
    <s v="Tools"/>
    <x v="2"/>
    <x v="1"/>
    <n v="63"/>
  </r>
  <r>
    <x v="873"/>
    <x v="26"/>
    <x v="4"/>
    <s v="Home"/>
    <x v="9"/>
    <x v="0"/>
    <n v="66"/>
  </r>
  <r>
    <x v="874"/>
    <x v="63"/>
    <x v="8"/>
    <s v="Outdoors"/>
    <x v="2"/>
    <x v="1"/>
    <n v="20"/>
  </r>
  <r>
    <x v="875"/>
    <x v="81"/>
    <x v="12"/>
    <s v="Garden"/>
    <x v="1"/>
    <x v="0"/>
    <n v="5"/>
  </r>
  <r>
    <x v="876"/>
    <x v="294"/>
    <x v="13"/>
    <s v="Kids"/>
    <x v="5"/>
    <x v="0"/>
    <n v="47"/>
  </r>
  <r>
    <x v="877"/>
    <x v="92"/>
    <x v="3"/>
    <s v="Grocery"/>
    <x v="6"/>
    <x v="0"/>
    <n v="32"/>
  </r>
  <r>
    <x v="878"/>
    <x v="222"/>
    <x v="1"/>
    <s v="Health"/>
    <x v="5"/>
    <x v="0"/>
    <n v="56"/>
  </r>
  <r>
    <x v="879"/>
    <x v="73"/>
    <x v="14"/>
    <s v="Automotive"/>
    <x v="6"/>
    <x v="0"/>
    <n v="24"/>
  </r>
  <r>
    <x v="880"/>
    <x v="93"/>
    <x v="12"/>
    <s v="Garden"/>
    <x v="1"/>
    <x v="0"/>
    <n v="38"/>
  </r>
  <r>
    <x v="881"/>
    <x v="150"/>
    <x v="6"/>
    <s v="Baby"/>
    <x v="0"/>
    <x v="0"/>
    <n v="27"/>
  </r>
  <r>
    <x v="882"/>
    <x v="222"/>
    <x v="12"/>
    <s v="Garden"/>
    <x v="3"/>
    <x v="2"/>
    <n v="65"/>
  </r>
  <r>
    <x v="883"/>
    <x v="3"/>
    <x v="10"/>
    <s v="Beauty"/>
    <x v="9"/>
    <x v="0"/>
    <n v="26"/>
  </r>
  <r>
    <x v="884"/>
    <x v="185"/>
    <x v="13"/>
    <s v="Kids"/>
    <x v="6"/>
    <x v="0"/>
    <n v="41"/>
  </r>
  <r>
    <x v="885"/>
    <x v="84"/>
    <x v="0"/>
    <s v="Toys"/>
    <x v="7"/>
    <x v="0"/>
    <n v="53"/>
  </r>
  <r>
    <x v="886"/>
    <x v="225"/>
    <x v="11"/>
    <s v="Tools"/>
    <x v="1"/>
    <x v="0"/>
    <n v="2"/>
  </r>
  <r>
    <x v="887"/>
    <x v="114"/>
    <x v="14"/>
    <s v="Automotive"/>
    <x v="3"/>
    <x v="2"/>
    <n v="22"/>
  </r>
  <r>
    <x v="888"/>
    <x v="182"/>
    <x v="6"/>
    <s v="Baby"/>
    <x v="7"/>
    <x v="0"/>
    <n v="37"/>
  </r>
  <r>
    <x v="889"/>
    <x v="144"/>
    <x v="15"/>
    <s v="Sports"/>
    <x v="5"/>
    <x v="0"/>
    <n v="36"/>
  </r>
  <r>
    <x v="890"/>
    <x v="259"/>
    <x v="15"/>
    <s v="Sports"/>
    <x v="8"/>
    <x v="3"/>
    <n v="50"/>
  </r>
  <r>
    <x v="891"/>
    <x v="262"/>
    <x v="11"/>
    <s v="Tools"/>
    <x v="7"/>
    <x v="0"/>
    <n v="11"/>
  </r>
  <r>
    <x v="892"/>
    <x v="195"/>
    <x v="15"/>
    <s v="Sports"/>
    <x v="1"/>
    <x v="0"/>
    <n v="38"/>
  </r>
  <r>
    <x v="893"/>
    <x v="220"/>
    <x v="15"/>
    <s v="Sports"/>
    <x v="0"/>
    <x v="0"/>
    <n v="67"/>
  </r>
  <r>
    <x v="894"/>
    <x v="310"/>
    <x v="8"/>
    <s v="Outdoors"/>
    <x v="9"/>
    <x v="0"/>
    <n v="5"/>
  </r>
  <r>
    <x v="895"/>
    <x v="83"/>
    <x v="10"/>
    <s v="Beauty"/>
    <x v="6"/>
    <x v="0"/>
    <n v="35"/>
  </r>
  <r>
    <x v="896"/>
    <x v="74"/>
    <x v="4"/>
    <s v="Home"/>
    <x v="8"/>
    <x v="3"/>
    <n v="66"/>
  </r>
  <r>
    <x v="897"/>
    <x v="234"/>
    <x v="2"/>
    <s v="Clothing"/>
    <x v="8"/>
    <x v="3"/>
    <n v="35"/>
  </r>
  <r>
    <x v="898"/>
    <x v="323"/>
    <x v="7"/>
    <s v="Books"/>
    <x v="0"/>
    <x v="0"/>
    <n v="20"/>
  </r>
  <r>
    <x v="899"/>
    <x v="158"/>
    <x v="2"/>
    <s v="Clothing"/>
    <x v="5"/>
    <x v="0"/>
    <n v="30"/>
  </r>
  <r>
    <x v="900"/>
    <x v="327"/>
    <x v="7"/>
    <s v="Books"/>
    <x v="2"/>
    <x v="1"/>
    <n v="6"/>
  </r>
  <r>
    <x v="901"/>
    <x v="219"/>
    <x v="15"/>
    <s v="Sports"/>
    <x v="1"/>
    <x v="0"/>
    <n v="49"/>
  </r>
  <r>
    <x v="902"/>
    <x v="89"/>
    <x v="1"/>
    <s v="Health"/>
    <x v="0"/>
    <x v="0"/>
    <n v="37"/>
  </r>
  <r>
    <x v="903"/>
    <x v="275"/>
    <x v="12"/>
    <s v="Garden"/>
    <x v="9"/>
    <x v="0"/>
    <n v="23"/>
  </r>
  <r>
    <x v="904"/>
    <x v="46"/>
    <x v="5"/>
    <s v="Music"/>
    <x v="2"/>
    <x v="1"/>
    <n v="33"/>
  </r>
  <r>
    <x v="905"/>
    <x v="301"/>
    <x v="0"/>
    <s v="Toys"/>
    <x v="8"/>
    <x v="3"/>
    <n v="4"/>
  </r>
  <r>
    <x v="906"/>
    <x v="328"/>
    <x v="9"/>
    <s v="Shoes"/>
    <x v="6"/>
    <x v="0"/>
    <n v="37"/>
  </r>
  <r>
    <x v="907"/>
    <x v="308"/>
    <x v="8"/>
    <s v="Outdoors"/>
    <x v="6"/>
    <x v="0"/>
    <n v="65"/>
  </r>
  <r>
    <x v="908"/>
    <x v="317"/>
    <x v="0"/>
    <s v="Toys"/>
    <x v="0"/>
    <x v="0"/>
    <n v="66"/>
  </r>
  <r>
    <x v="909"/>
    <x v="2"/>
    <x v="12"/>
    <s v="Garden"/>
    <x v="7"/>
    <x v="0"/>
    <n v="26"/>
  </r>
  <r>
    <x v="910"/>
    <x v="248"/>
    <x v="13"/>
    <s v="Kids"/>
    <x v="5"/>
    <x v="0"/>
    <n v="65"/>
  </r>
  <r>
    <x v="911"/>
    <x v="322"/>
    <x v="6"/>
    <s v="Baby"/>
    <x v="2"/>
    <x v="1"/>
    <n v="25"/>
  </r>
  <r>
    <x v="912"/>
    <x v="162"/>
    <x v="9"/>
    <s v="Shoes"/>
    <x v="9"/>
    <x v="0"/>
    <n v="17"/>
  </r>
  <r>
    <x v="913"/>
    <x v="306"/>
    <x v="14"/>
    <s v="Automotive"/>
    <x v="6"/>
    <x v="0"/>
    <n v="65"/>
  </r>
  <r>
    <x v="914"/>
    <x v="255"/>
    <x v="10"/>
    <s v="Beauty"/>
    <x v="2"/>
    <x v="1"/>
    <n v="30"/>
  </r>
  <r>
    <x v="915"/>
    <x v="61"/>
    <x v="6"/>
    <s v="Baby"/>
    <x v="6"/>
    <x v="0"/>
    <n v="63"/>
  </r>
  <r>
    <x v="916"/>
    <x v="206"/>
    <x v="9"/>
    <s v="Shoes"/>
    <x v="9"/>
    <x v="0"/>
    <n v="36"/>
  </r>
  <r>
    <x v="917"/>
    <x v="163"/>
    <x v="11"/>
    <s v="Tools"/>
    <x v="3"/>
    <x v="2"/>
    <n v="10"/>
  </r>
  <r>
    <x v="918"/>
    <x v="122"/>
    <x v="15"/>
    <s v="Sports"/>
    <x v="3"/>
    <x v="2"/>
    <n v="57"/>
  </r>
  <r>
    <x v="919"/>
    <x v="32"/>
    <x v="8"/>
    <s v="Outdoors"/>
    <x v="6"/>
    <x v="0"/>
    <n v="11"/>
  </r>
  <r>
    <x v="920"/>
    <x v="329"/>
    <x v="11"/>
    <s v="Tools"/>
    <x v="8"/>
    <x v="3"/>
    <n v="36"/>
  </r>
  <r>
    <x v="921"/>
    <x v="219"/>
    <x v="8"/>
    <s v="Outdoors"/>
    <x v="2"/>
    <x v="1"/>
    <n v="2"/>
  </r>
  <r>
    <x v="922"/>
    <x v="277"/>
    <x v="15"/>
    <s v="Sports"/>
    <x v="7"/>
    <x v="0"/>
    <n v="61"/>
  </r>
  <r>
    <x v="923"/>
    <x v="330"/>
    <x v="11"/>
    <s v="Tools"/>
    <x v="9"/>
    <x v="0"/>
    <n v="10"/>
  </r>
  <r>
    <x v="924"/>
    <x v="320"/>
    <x v="1"/>
    <s v="Health"/>
    <x v="8"/>
    <x v="3"/>
    <n v="9"/>
  </r>
  <r>
    <x v="925"/>
    <x v="52"/>
    <x v="15"/>
    <s v="Sports"/>
    <x v="3"/>
    <x v="2"/>
    <n v="49"/>
  </r>
  <r>
    <x v="926"/>
    <x v="55"/>
    <x v="8"/>
    <s v="Outdoors"/>
    <x v="7"/>
    <x v="0"/>
    <n v="18"/>
  </r>
  <r>
    <x v="927"/>
    <x v="272"/>
    <x v="1"/>
    <s v="Health"/>
    <x v="2"/>
    <x v="1"/>
    <n v="59"/>
  </r>
  <r>
    <x v="928"/>
    <x v="210"/>
    <x v="10"/>
    <s v="Beauty"/>
    <x v="7"/>
    <x v="0"/>
    <n v="65"/>
  </r>
  <r>
    <x v="929"/>
    <x v="1"/>
    <x v="15"/>
    <s v="Sports"/>
    <x v="7"/>
    <x v="0"/>
    <n v="2"/>
  </r>
  <r>
    <x v="930"/>
    <x v="257"/>
    <x v="1"/>
    <s v="Health"/>
    <x v="7"/>
    <x v="0"/>
    <n v="36"/>
  </r>
  <r>
    <x v="931"/>
    <x v="101"/>
    <x v="1"/>
    <s v="Health"/>
    <x v="9"/>
    <x v="0"/>
    <n v="20"/>
  </r>
  <r>
    <x v="932"/>
    <x v="206"/>
    <x v="12"/>
    <s v="Garden"/>
    <x v="7"/>
    <x v="0"/>
    <n v="43"/>
  </r>
  <r>
    <x v="933"/>
    <x v="207"/>
    <x v="13"/>
    <s v="Kids"/>
    <x v="8"/>
    <x v="3"/>
    <n v="28"/>
  </r>
  <r>
    <x v="934"/>
    <x v="40"/>
    <x v="2"/>
    <s v="Clothing"/>
    <x v="9"/>
    <x v="0"/>
    <n v="33"/>
  </r>
  <r>
    <x v="935"/>
    <x v="217"/>
    <x v="14"/>
    <s v="Automotive"/>
    <x v="5"/>
    <x v="0"/>
    <n v="46"/>
  </r>
  <r>
    <x v="936"/>
    <x v="176"/>
    <x v="5"/>
    <s v="Music"/>
    <x v="2"/>
    <x v="1"/>
    <n v="67"/>
  </r>
  <r>
    <x v="937"/>
    <x v="296"/>
    <x v="4"/>
    <s v="Home"/>
    <x v="2"/>
    <x v="1"/>
    <n v="41"/>
  </r>
  <r>
    <x v="938"/>
    <x v="231"/>
    <x v="2"/>
    <s v="Clothing"/>
    <x v="7"/>
    <x v="0"/>
    <n v="61"/>
  </r>
  <r>
    <x v="939"/>
    <x v="30"/>
    <x v="4"/>
    <s v="Home"/>
    <x v="9"/>
    <x v="0"/>
    <n v="39"/>
  </r>
  <r>
    <x v="940"/>
    <x v="99"/>
    <x v="14"/>
    <s v="Automotive"/>
    <x v="1"/>
    <x v="0"/>
    <n v="52"/>
  </r>
  <r>
    <x v="941"/>
    <x v="132"/>
    <x v="13"/>
    <s v="Kids"/>
    <x v="5"/>
    <x v="0"/>
    <n v="40"/>
  </r>
  <r>
    <x v="942"/>
    <x v="164"/>
    <x v="3"/>
    <s v="Grocery"/>
    <x v="5"/>
    <x v="0"/>
    <n v="10"/>
  </r>
  <r>
    <x v="943"/>
    <x v="222"/>
    <x v="6"/>
    <s v="Baby"/>
    <x v="8"/>
    <x v="3"/>
    <n v="19"/>
  </r>
  <r>
    <x v="944"/>
    <x v="279"/>
    <x v="1"/>
    <s v="Health"/>
    <x v="0"/>
    <x v="0"/>
    <n v="6"/>
  </r>
  <r>
    <x v="945"/>
    <x v="170"/>
    <x v="2"/>
    <s v="Clothing"/>
    <x v="5"/>
    <x v="0"/>
    <n v="11"/>
  </r>
  <r>
    <x v="946"/>
    <x v="257"/>
    <x v="4"/>
    <s v="Home"/>
    <x v="1"/>
    <x v="0"/>
    <n v="46"/>
  </r>
  <r>
    <x v="947"/>
    <x v="71"/>
    <x v="10"/>
    <s v="Beauty"/>
    <x v="3"/>
    <x v="2"/>
    <n v="23"/>
  </r>
  <r>
    <x v="948"/>
    <x v="174"/>
    <x v="7"/>
    <s v="Books"/>
    <x v="3"/>
    <x v="2"/>
    <n v="66"/>
  </r>
  <r>
    <x v="949"/>
    <x v="298"/>
    <x v="9"/>
    <s v="Shoes"/>
    <x v="3"/>
    <x v="2"/>
    <n v="53"/>
  </r>
  <r>
    <x v="950"/>
    <x v="168"/>
    <x v="3"/>
    <s v="Grocery"/>
    <x v="8"/>
    <x v="3"/>
    <n v="49"/>
  </r>
  <r>
    <x v="951"/>
    <x v="215"/>
    <x v="15"/>
    <s v="Sports"/>
    <x v="3"/>
    <x v="2"/>
    <n v="15"/>
  </r>
  <r>
    <x v="952"/>
    <x v="64"/>
    <x v="5"/>
    <s v="Music"/>
    <x v="6"/>
    <x v="0"/>
    <n v="55"/>
  </r>
  <r>
    <x v="953"/>
    <x v="299"/>
    <x v="13"/>
    <s v="Kids"/>
    <x v="1"/>
    <x v="0"/>
    <n v="28"/>
  </r>
  <r>
    <x v="954"/>
    <x v="237"/>
    <x v="1"/>
    <s v="Health"/>
    <x v="7"/>
    <x v="0"/>
    <n v="14"/>
  </r>
  <r>
    <x v="955"/>
    <x v="212"/>
    <x v="0"/>
    <s v="Toys"/>
    <x v="5"/>
    <x v="0"/>
    <n v="12"/>
  </r>
  <r>
    <x v="956"/>
    <x v="14"/>
    <x v="15"/>
    <s v="Sports"/>
    <x v="5"/>
    <x v="0"/>
    <n v="13"/>
  </r>
  <r>
    <x v="957"/>
    <x v="4"/>
    <x v="15"/>
    <s v="Sports"/>
    <x v="2"/>
    <x v="1"/>
    <n v="64"/>
  </r>
  <r>
    <x v="958"/>
    <x v="143"/>
    <x v="9"/>
    <s v="Shoes"/>
    <x v="5"/>
    <x v="0"/>
    <n v="5"/>
  </r>
  <r>
    <x v="959"/>
    <x v="331"/>
    <x v="4"/>
    <s v="Home"/>
    <x v="6"/>
    <x v="0"/>
    <n v="5"/>
  </r>
  <r>
    <x v="960"/>
    <x v="167"/>
    <x v="1"/>
    <s v="Health"/>
    <x v="9"/>
    <x v="0"/>
    <n v="24"/>
  </r>
  <r>
    <x v="961"/>
    <x v="332"/>
    <x v="13"/>
    <s v="Kids"/>
    <x v="8"/>
    <x v="3"/>
    <n v="30"/>
  </r>
  <r>
    <x v="962"/>
    <x v="247"/>
    <x v="8"/>
    <s v="Outdoors"/>
    <x v="7"/>
    <x v="0"/>
    <n v="3"/>
  </r>
  <r>
    <x v="963"/>
    <x v="284"/>
    <x v="6"/>
    <s v="Baby"/>
    <x v="2"/>
    <x v="1"/>
    <n v="16"/>
  </r>
  <r>
    <x v="964"/>
    <x v="310"/>
    <x v="10"/>
    <s v="Beauty"/>
    <x v="3"/>
    <x v="2"/>
    <n v="48"/>
  </r>
  <r>
    <x v="965"/>
    <x v="333"/>
    <x v="1"/>
    <s v="Health"/>
    <x v="3"/>
    <x v="2"/>
    <n v="31"/>
  </r>
  <r>
    <x v="966"/>
    <x v="334"/>
    <x v="7"/>
    <s v="Books"/>
    <x v="0"/>
    <x v="0"/>
    <n v="54"/>
  </r>
  <r>
    <x v="967"/>
    <x v="93"/>
    <x v="10"/>
    <s v="Beauty"/>
    <x v="6"/>
    <x v="0"/>
    <n v="56"/>
  </r>
  <r>
    <x v="968"/>
    <x v="194"/>
    <x v="3"/>
    <s v="Grocery"/>
    <x v="6"/>
    <x v="0"/>
    <n v="41"/>
  </r>
  <r>
    <x v="969"/>
    <x v="46"/>
    <x v="3"/>
    <s v="Grocery"/>
    <x v="1"/>
    <x v="0"/>
    <n v="57"/>
  </r>
  <r>
    <x v="970"/>
    <x v="65"/>
    <x v="14"/>
    <s v="Automotive"/>
    <x v="8"/>
    <x v="3"/>
    <n v="67"/>
  </r>
  <r>
    <x v="971"/>
    <x v="165"/>
    <x v="3"/>
    <s v="Grocery"/>
    <x v="6"/>
    <x v="0"/>
    <n v="7"/>
  </r>
  <r>
    <x v="972"/>
    <x v="258"/>
    <x v="4"/>
    <s v="Home"/>
    <x v="8"/>
    <x v="3"/>
    <n v="34"/>
  </r>
  <r>
    <x v="973"/>
    <x v="96"/>
    <x v="6"/>
    <s v="Baby"/>
    <x v="3"/>
    <x v="2"/>
    <n v="44"/>
  </r>
  <r>
    <x v="974"/>
    <x v="335"/>
    <x v="15"/>
    <s v="Sports"/>
    <x v="0"/>
    <x v="0"/>
    <n v="39"/>
  </r>
  <r>
    <x v="975"/>
    <x v="55"/>
    <x v="11"/>
    <s v="Tools"/>
    <x v="5"/>
    <x v="0"/>
    <n v="67"/>
  </r>
  <r>
    <x v="976"/>
    <x v="336"/>
    <x v="4"/>
    <s v="Home"/>
    <x v="6"/>
    <x v="0"/>
    <n v="45"/>
  </r>
  <r>
    <x v="977"/>
    <x v="158"/>
    <x v="13"/>
    <s v="Kids"/>
    <x v="9"/>
    <x v="0"/>
    <n v="52"/>
  </r>
  <r>
    <x v="978"/>
    <x v="337"/>
    <x v="0"/>
    <s v="Toys"/>
    <x v="7"/>
    <x v="0"/>
    <n v="60"/>
  </r>
  <r>
    <x v="979"/>
    <x v="242"/>
    <x v="2"/>
    <s v="Clothing"/>
    <x v="6"/>
    <x v="0"/>
    <n v="15"/>
  </r>
  <r>
    <x v="980"/>
    <x v="2"/>
    <x v="4"/>
    <s v="Home"/>
    <x v="2"/>
    <x v="1"/>
    <n v="31"/>
  </r>
  <r>
    <x v="981"/>
    <x v="69"/>
    <x v="2"/>
    <s v="Clothing"/>
    <x v="8"/>
    <x v="3"/>
    <n v="58"/>
  </r>
  <r>
    <x v="982"/>
    <x v="33"/>
    <x v="15"/>
    <s v="Sports"/>
    <x v="9"/>
    <x v="0"/>
    <n v="34"/>
  </r>
  <r>
    <x v="983"/>
    <x v="130"/>
    <x v="10"/>
    <s v="Beauty"/>
    <x v="7"/>
    <x v="0"/>
    <n v="1"/>
  </r>
  <r>
    <x v="984"/>
    <x v="254"/>
    <x v="7"/>
    <s v="Books"/>
    <x v="2"/>
    <x v="1"/>
    <n v="26"/>
  </r>
  <r>
    <x v="985"/>
    <x v="338"/>
    <x v="11"/>
    <s v="Tools"/>
    <x v="3"/>
    <x v="2"/>
    <n v="64"/>
  </r>
  <r>
    <x v="986"/>
    <x v="287"/>
    <x v="2"/>
    <s v="Clothing"/>
    <x v="7"/>
    <x v="0"/>
    <n v="20"/>
  </r>
  <r>
    <x v="987"/>
    <x v="174"/>
    <x v="4"/>
    <s v="Home"/>
    <x v="2"/>
    <x v="1"/>
    <n v="39"/>
  </r>
  <r>
    <x v="988"/>
    <x v="105"/>
    <x v="7"/>
    <s v="Books"/>
    <x v="1"/>
    <x v="0"/>
    <n v="34"/>
  </r>
  <r>
    <x v="989"/>
    <x v="339"/>
    <x v="10"/>
    <s v="Beauty"/>
    <x v="9"/>
    <x v="0"/>
    <n v="49"/>
  </r>
  <r>
    <x v="990"/>
    <x v="63"/>
    <x v="12"/>
    <s v="Garden"/>
    <x v="8"/>
    <x v="3"/>
    <n v="27"/>
  </r>
  <r>
    <x v="991"/>
    <x v="235"/>
    <x v="9"/>
    <s v="Shoes"/>
    <x v="5"/>
    <x v="0"/>
    <n v="66"/>
  </r>
  <r>
    <x v="992"/>
    <x v="78"/>
    <x v="12"/>
    <s v="Garden"/>
    <x v="0"/>
    <x v="0"/>
    <n v="64"/>
  </r>
  <r>
    <x v="993"/>
    <x v="164"/>
    <x v="6"/>
    <s v="Baby"/>
    <x v="9"/>
    <x v="0"/>
    <n v="9"/>
  </r>
  <r>
    <x v="994"/>
    <x v="340"/>
    <x v="5"/>
    <s v="Music"/>
    <x v="7"/>
    <x v="0"/>
    <n v="54"/>
  </r>
  <r>
    <x v="995"/>
    <x v="116"/>
    <x v="11"/>
    <s v="Tools"/>
    <x v="2"/>
    <x v="1"/>
    <n v="58"/>
  </r>
  <r>
    <x v="996"/>
    <x v="185"/>
    <x v="2"/>
    <s v="Clothing"/>
    <x v="6"/>
    <x v="0"/>
    <n v="13"/>
  </r>
  <r>
    <x v="997"/>
    <x v="20"/>
    <x v="1"/>
    <s v="Health"/>
    <x v="0"/>
    <x v="0"/>
    <n v="16"/>
  </r>
  <r>
    <x v="998"/>
    <x v="291"/>
    <x v="14"/>
    <s v="Automotive"/>
    <x v="6"/>
    <x v="0"/>
    <n v="42"/>
  </r>
  <r>
    <x v="999"/>
    <x v="21"/>
    <x v="10"/>
    <s v="Beauty"/>
    <x v="3"/>
    <x v="2"/>
    <n v="51"/>
  </r>
  <r>
    <x v="1000"/>
    <x v="227"/>
    <x v="11"/>
    <s v="Tools"/>
    <x v="6"/>
    <x v="0"/>
    <n v="61"/>
  </r>
  <r>
    <x v="1001"/>
    <x v="318"/>
    <x v="13"/>
    <s v="Kids"/>
    <x v="9"/>
    <x v="0"/>
    <n v="32"/>
  </r>
  <r>
    <x v="1002"/>
    <x v="184"/>
    <x v="1"/>
    <s v="Health"/>
    <x v="2"/>
    <x v="1"/>
    <n v="8"/>
  </r>
  <r>
    <x v="1003"/>
    <x v="131"/>
    <x v="4"/>
    <s v="Home"/>
    <x v="2"/>
    <x v="1"/>
    <n v="66"/>
  </r>
  <r>
    <x v="1004"/>
    <x v="123"/>
    <x v="11"/>
    <s v="Tools"/>
    <x v="8"/>
    <x v="3"/>
    <n v="24"/>
  </r>
  <r>
    <x v="1005"/>
    <x v="227"/>
    <x v="0"/>
    <s v="Toys"/>
    <x v="6"/>
    <x v="0"/>
    <n v="60"/>
  </r>
  <r>
    <x v="1006"/>
    <x v="6"/>
    <x v="14"/>
    <s v="Automotive"/>
    <x v="0"/>
    <x v="0"/>
    <n v="63"/>
  </r>
  <r>
    <x v="1007"/>
    <x v="321"/>
    <x v="10"/>
    <s v="Beauty"/>
    <x v="5"/>
    <x v="0"/>
    <n v="55"/>
  </r>
  <r>
    <x v="1008"/>
    <x v="14"/>
    <x v="0"/>
    <s v="Toys"/>
    <x v="8"/>
    <x v="3"/>
    <n v="36"/>
  </r>
  <r>
    <x v="1009"/>
    <x v="252"/>
    <x v="10"/>
    <s v="Beauty"/>
    <x v="8"/>
    <x v="3"/>
    <n v="35"/>
  </r>
  <r>
    <x v="1010"/>
    <x v="81"/>
    <x v="12"/>
    <s v="Garden"/>
    <x v="8"/>
    <x v="3"/>
    <n v="55"/>
  </r>
  <r>
    <x v="1011"/>
    <x v="223"/>
    <x v="13"/>
    <s v="Kids"/>
    <x v="1"/>
    <x v="0"/>
    <n v="27"/>
  </r>
  <r>
    <x v="1012"/>
    <x v="341"/>
    <x v="8"/>
    <s v="Outdoors"/>
    <x v="3"/>
    <x v="2"/>
    <n v="9"/>
  </r>
  <r>
    <x v="1013"/>
    <x v="75"/>
    <x v="13"/>
    <s v="Kids"/>
    <x v="1"/>
    <x v="0"/>
    <n v="12"/>
  </r>
  <r>
    <x v="1014"/>
    <x v="120"/>
    <x v="15"/>
    <s v="Sports"/>
    <x v="2"/>
    <x v="1"/>
    <n v="30"/>
  </r>
  <r>
    <x v="1015"/>
    <x v="73"/>
    <x v="7"/>
    <s v="Books"/>
    <x v="1"/>
    <x v="0"/>
    <n v="3"/>
  </r>
  <r>
    <x v="1016"/>
    <x v="157"/>
    <x v="6"/>
    <s v="Baby"/>
    <x v="8"/>
    <x v="3"/>
    <n v="17"/>
  </r>
  <r>
    <x v="1017"/>
    <x v="155"/>
    <x v="0"/>
    <s v="Toys"/>
    <x v="7"/>
    <x v="0"/>
    <n v="63"/>
  </r>
  <r>
    <x v="1018"/>
    <x v="260"/>
    <x v="6"/>
    <s v="Baby"/>
    <x v="9"/>
    <x v="0"/>
    <n v="28"/>
  </r>
  <r>
    <x v="1019"/>
    <x v="194"/>
    <x v="4"/>
    <s v="Home"/>
    <x v="2"/>
    <x v="1"/>
    <n v="65"/>
  </r>
  <r>
    <x v="1020"/>
    <x v="29"/>
    <x v="12"/>
    <s v="Garden"/>
    <x v="8"/>
    <x v="3"/>
    <n v="51"/>
  </r>
  <r>
    <x v="1021"/>
    <x v="235"/>
    <x v="11"/>
    <s v="Tools"/>
    <x v="6"/>
    <x v="0"/>
    <n v="66"/>
  </r>
  <r>
    <x v="1022"/>
    <x v="323"/>
    <x v="6"/>
    <s v="Baby"/>
    <x v="3"/>
    <x v="2"/>
    <n v="31"/>
  </r>
  <r>
    <x v="1023"/>
    <x v="265"/>
    <x v="9"/>
    <s v="Shoes"/>
    <x v="9"/>
    <x v="0"/>
    <n v="16"/>
  </r>
  <r>
    <x v="1024"/>
    <x v="316"/>
    <x v="13"/>
    <s v="Kids"/>
    <x v="3"/>
    <x v="2"/>
    <n v="20"/>
  </r>
  <r>
    <x v="1025"/>
    <x v="195"/>
    <x v="1"/>
    <s v="Health"/>
    <x v="9"/>
    <x v="0"/>
    <n v="49"/>
  </r>
  <r>
    <x v="1026"/>
    <x v="105"/>
    <x v="9"/>
    <s v="Shoes"/>
    <x v="1"/>
    <x v="0"/>
    <n v="50"/>
  </r>
  <r>
    <x v="1027"/>
    <x v="326"/>
    <x v="12"/>
    <s v="Garden"/>
    <x v="0"/>
    <x v="0"/>
    <n v="59"/>
  </r>
  <r>
    <x v="1028"/>
    <x v="322"/>
    <x v="12"/>
    <s v="Garden"/>
    <x v="3"/>
    <x v="2"/>
    <n v="39"/>
  </r>
  <r>
    <x v="1029"/>
    <x v="336"/>
    <x v="10"/>
    <s v="Beauty"/>
    <x v="5"/>
    <x v="0"/>
    <n v="26"/>
  </r>
  <r>
    <x v="1030"/>
    <x v="316"/>
    <x v="8"/>
    <s v="Outdoors"/>
    <x v="2"/>
    <x v="1"/>
    <n v="62"/>
  </r>
  <r>
    <x v="1031"/>
    <x v="234"/>
    <x v="11"/>
    <s v="Tools"/>
    <x v="1"/>
    <x v="0"/>
    <n v="30"/>
  </r>
  <r>
    <x v="1032"/>
    <x v="125"/>
    <x v="1"/>
    <s v="Health"/>
    <x v="8"/>
    <x v="3"/>
    <n v="66"/>
  </r>
  <r>
    <x v="1033"/>
    <x v="28"/>
    <x v="1"/>
    <s v="Health"/>
    <x v="2"/>
    <x v="1"/>
    <n v="45"/>
  </r>
  <r>
    <x v="1034"/>
    <x v="342"/>
    <x v="5"/>
    <s v="Music"/>
    <x v="0"/>
    <x v="0"/>
    <n v="4"/>
  </r>
  <r>
    <x v="1035"/>
    <x v="159"/>
    <x v="9"/>
    <s v="Shoes"/>
    <x v="0"/>
    <x v="0"/>
    <n v="9"/>
  </r>
  <r>
    <x v="1036"/>
    <x v="313"/>
    <x v="9"/>
    <s v="Shoes"/>
    <x v="6"/>
    <x v="0"/>
    <n v="17"/>
  </r>
  <r>
    <x v="1037"/>
    <x v="280"/>
    <x v="9"/>
    <s v="Shoes"/>
    <x v="2"/>
    <x v="1"/>
    <n v="22"/>
  </r>
  <r>
    <x v="1038"/>
    <x v="229"/>
    <x v="6"/>
    <s v="Baby"/>
    <x v="9"/>
    <x v="0"/>
    <n v="19"/>
  </r>
  <r>
    <x v="1039"/>
    <x v="46"/>
    <x v="2"/>
    <s v="Clothing"/>
    <x v="2"/>
    <x v="1"/>
    <n v="57"/>
  </r>
  <r>
    <x v="1040"/>
    <x v="15"/>
    <x v="8"/>
    <s v="Outdoors"/>
    <x v="7"/>
    <x v="0"/>
    <n v="6"/>
  </r>
  <r>
    <x v="1041"/>
    <x v="286"/>
    <x v="1"/>
    <s v="Health"/>
    <x v="1"/>
    <x v="0"/>
    <n v="62"/>
  </r>
  <r>
    <x v="1042"/>
    <x v="252"/>
    <x v="13"/>
    <s v="Kids"/>
    <x v="3"/>
    <x v="2"/>
    <n v="61"/>
  </r>
  <r>
    <x v="1043"/>
    <x v="232"/>
    <x v="4"/>
    <s v="Home"/>
    <x v="6"/>
    <x v="0"/>
    <n v="34"/>
  </r>
  <r>
    <x v="1044"/>
    <x v="235"/>
    <x v="13"/>
    <s v="Kids"/>
    <x v="3"/>
    <x v="2"/>
    <n v="18"/>
  </r>
  <r>
    <x v="1045"/>
    <x v="282"/>
    <x v="4"/>
    <s v="Home"/>
    <x v="8"/>
    <x v="3"/>
    <n v="18"/>
  </r>
  <r>
    <x v="1046"/>
    <x v="105"/>
    <x v="10"/>
    <s v="Beauty"/>
    <x v="9"/>
    <x v="0"/>
    <n v="28"/>
  </r>
  <r>
    <x v="1047"/>
    <x v="228"/>
    <x v="1"/>
    <s v="Health"/>
    <x v="1"/>
    <x v="0"/>
    <n v="57"/>
  </r>
  <r>
    <x v="1048"/>
    <x v="9"/>
    <x v="3"/>
    <s v="Grocery"/>
    <x v="0"/>
    <x v="0"/>
    <n v="1"/>
  </r>
  <r>
    <x v="1049"/>
    <x v="331"/>
    <x v="1"/>
    <s v="Health"/>
    <x v="7"/>
    <x v="0"/>
    <n v="56"/>
  </r>
  <r>
    <x v="1050"/>
    <x v="51"/>
    <x v="14"/>
    <s v="Automotive"/>
    <x v="0"/>
    <x v="0"/>
    <n v="1"/>
  </r>
  <r>
    <x v="1051"/>
    <x v="56"/>
    <x v="6"/>
    <s v="Baby"/>
    <x v="9"/>
    <x v="0"/>
    <n v="62"/>
  </r>
  <r>
    <x v="1052"/>
    <x v="228"/>
    <x v="9"/>
    <s v="Shoes"/>
    <x v="5"/>
    <x v="0"/>
    <n v="51"/>
  </r>
  <r>
    <x v="1053"/>
    <x v="218"/>
    <x v="0"/>
    <s v="Toys"/>
    <x v="7"/>
    <x v="0"/>
    <n v="37"/>
  </r>
  <r>
    <x v="1054"/>
    <x v="1"/>
    <x v="15"/>
    <s v="Sports"/>
    <x v="3"/>
    <x v="2"/>
    <n v="56"/>
  </r>
  <r>
    <x v="1055"/>
    <x v="343"/>
    <x v="2"/>
    <s v="Clothing"/>
    <x v="9"/>
    <x v="0"/>
    <n v="49"/>
  </r>
  <r>
    <x v="1056"/>
    <x v="49"/>
    <x v="12"/>
    <s v="Garden"/>
    <x v="3"/>
    <x v="2"/>
    <n v="35"/>
  </r>
  <r>
    <x v="1057"/>
    <x v="131"/>
    <x v="10"/>
    <s v="Beauty"/>
    <x v="6"/>
    <x v="0"/>
    <n v="53"/>
  </r>
  <r>
    <x v="1058"/>
    <x v="344"/>
    <x v="8"/>
    <s v="Outdoors"/>
    <x v="6"/>
    <x v="0"/>
    <n v="29"/>
  </r>
  <r>
    <x v="1059"/>
    <x v="166"/>
    <x v="8"/>
    <s v="Outdoors"/>
    <x v="5"/>
    <x v="0"/>
    <n v="4"/>
  </r>
  <r>
    <x v="1060"/>
    <x v="253"/>
    <x v="12"/>
    <s v="Garden"/>
    <x v="6"/>
    <x v="0"/>
    <n v="20"/>
  </r>
  <r>
    <x v="1061"/>
    <x v="173"/>
    <x v="0"/>
    <s v="Toys"/>
    <x v="7"/>
    <x v="0"/>
    <n v="23"/>
  </r>
  <r>
    <x v="1062"/>
    <x v="252"/>
    <x v="9"/>
    <s v="Shoes"/>
    <x v="7"/>
    <x v="0"/>
    <n v="60"/>
  </r>
  <r>
    <x v="1063"/>
    <x v="261"/>
    <x v="0"/>
    <s v="Toys"/>
    <x v="2"/>
    <x v="1"/>
    <n v="31"/>
  </r>
  <r>
    <x v="1064"/>
    <x v="136"/>
    <x v="6"/>
    <s v="Baby"/>
    <x v="1"/>
    <x v="0"/>
    <n v="31"/>
  </r>
  <r>
    <x v="1065"/>
    <x v="104"/>
    <x v="6"/>
    <s v="Baby"/>
    <x v="0"/>
    <x v="0"/>
    <n v="50"/>
  </r>
  <r>
    <x v="1066"/>
    <x v="224"/>
    <x v="1"/>
    <s v="Health"/>
    <x v="0"/>
    <x v="0"/>
    <n v="20"/>
  </r>
  <r>
    <x v="1067"/>
    <x v="294"/>
    <x v="7"/>
    <s v="Books"/>
    <x v="8"/>
    <x v="3"/>
    <n v="35"/>
  </r>
  <r>
    <x v="1068"/>
    <x v="97"/>
    <x v="6"/>
    <s v="Baby"/>
    <x v="7"/>
    <x v="0"/>
    <n v="60"/>
  </r>
  <r>
    <x v="1069"/>
    <x v="261"/>
    <x v="7"/>
    <s v="Books"/>
    <x v="9"/>
    <x v="0"/>
    <n v="54"/>
  </r>
  <r>
    <x v="1070"/>
    <x v="50"/>
    <x v="12"/>
    <s v="Garden"/>
    <x v="5"/>
    <x v="0"/>
    <n v="15"/>
  </r>
  <r>
    <x v="1071"/>
    <x v="228"/>
    <x v="12"/>
    <s v="Garden"/>
    <x v="7"/>
    <x v="0"/>
    <n v="5"/>
  </r>
  <r>
    <x v="1072"/>
    <x v="123"/>
    <x v="3"/>
    <s v="Grocery"/>
    <x v="0"/>
    <x v="0"/>
    <n v="51"/>
  </r>
  <r>
    <x v="1073"/>
    <x v="17"/>
    <x v="9"/>
    <s v="Shoes"/>
    <x v="7"/>
    <x v="0"/>
    <n v="20"/>
  </r>
  <r>
    <x v="1074"/>
    <x v="222"/>
    <x v="12"/>
    <s v="Garden"/>
    <x v="6"/>
    <x v="0"/>
    <n v="15"/>
  </r>
  <r>
    <x v="1075"/>
    <x v="18"/>
    <x v="10"/>
    <s v="Beauty"/>
    <x v="2"/>
    <x v="1"/>
    <n v="44"/>
  </r>
  <r>
    <x v="1076"/>
    <x v="345"/>
    <x v="12"/>
    <s v="Garden"/>
    <x v="3"/>
    <x v="2"/>
    <n v="12"/>
  </r>
  <r>
    <x v="1077"/>
    <x v="207"/>
    <x v="15"/>
    <s v="Sports"/>
    <x v="9"/>
    <x v="0"/>
    <n v="12"/>
  </r>
  <r>
    <x v="1078"/>
    <x v="260"/>
    <x v="8"/>
    <s v="Outdoors"/>
    <x v="1"/>
    <x v="0"/>
    <n v="26"/>
  </r>
  <r>
    <x v="1079"/>
    <x v="38"/>
    <x v="6"/>
    <s v="Baby"/>
    <x v="3"/>
    <x v="2"/>
    <n v="31"/>
  </r>
  <r>
    <x v="1080"/>
    <x v="333"/>
    <x v="9"/>
    <s v="Shoes"/>
    <x v="1"/>
    <x v="0"/>
    <n v="44"/>
  </r>
  <r>
    <x v="1081"/>
    <x v="243"/>
    <x v="4"/>
    <s v="Home"/>
    <x v="7"/>
    <x v="0"/>
    <n v="65"/>
  </r>
  <r>
    <x v="1082"/>
    <x v="190"/>
    <x v="11"/>
    <s v="Tools"/>
    <x v="0"/>
    <x v="0"/>
    <n v="16"/>
  </r>
  <r>
    <x v="1083"/>
    <x v="162"/>
    <x v="6"/>
    <s v="Baby"/>
    <x v="7"/>
    <x v="0"/>
    <n v="33"/>
  </r>
  <r>
    <x v="1084"/>
    <x v="193"/>
    <x v="11"/>
    <s v="Tools"/>
    <x v="9"/>
    <x v="0"/>
    <n v="36"/>
  </r>
  <r>
    <x v="1085"/>
    <x v="15"/>
    <x v="0"/>
    <s v="Toys"/>
    <x v="9"/>
    <x v="0"/>
    <n v="40"/>
  </r>
  <r>
    <x v="1086"/>
    <x v="196"/>
    <x v="6"/>
    <s v="Baby"/>
    <x v="1"/>
    <x v="0"/>
    <n v="5"/>
  </r>
  <r>
    <x v="1087"/>
    <x v="213"/>
    <x v="1"/>
    <s v="Health"/>
    <x v="9"/>
    <x v="0"/>
    <n v="49"/>
  </r>
  <r>
    <x v="1088"/>
    <x v="179"/>
    <x v="11"/>
    <s v="Tools"/>
    <x v="2"/>
    <x v="1"/>
    <n v="10"/>
  </r>
  <r>
    <x v="1089"/>
    <x v="293"/>
    <x v="3"/>
    <s v="Grocery"/>
    <x v="9"/>
    <x v="0"/>
    <n v="15"/>
  </r>
  <r>
    <x v="1090"/>
    <x v="22"/>
    <x v="11"/>
    <s v="Tools"/>
    <x v="2"/>
    <x v="1"/>
    <n v="45"/>
  </r>
  <r>
    <x v="1091"/>
    <x v="53"/>
    <x v="5"/>
    <s v="Music"/>
    <x v="1"/>
    <x v="0"/>
    <n v="25"/>
  </r>
  <r>
    <x v="1092"/>
    <x v="72"/>
    <x v="5"/>
    <s v="Music"/>
    <x v="0"/>
    <x v="0"/>
    <n v="50"/>
  </r>
  <r>
    <x v="1093"/>
    <x v="338"/>
    <x v="14"/>
    <s v="Automotive"/>
    <x v="5"/>
    <x v="0"/>
    <n v="38"/>
  </r>
  <r>
    <x v="1094"/>
    <x v="304"/>
    <x v="12"/>
    <s v="Garden"/>
    <x v="5"/>
    <x v="0"/>
    <n v="5"/>
  </r>
  <r>
    <x v="1095"/>
    <x v="110"/>
    <x v="3"/>
    <s v="Grocery"/>
    <x v="5"/>
    <x v="0"/>
    <n v="58"/>
  </r>
  <r>
    <x v="1096"/>
    <x v="346"/>
    <x v="15"/>
    <s v="Sports"/>
    <x v="9"/>
    <x v="0"/>
    <n v="5"/>
  </r>
  <r>
    <x v="1097"/>
    <x v="19"/>
    <x v="9"/>
    <s v="Shoes"/>
    <x v="3"/>
    <x v="2"/>
    <n v="4"/>
  </r>
  <r>
    <x v="1098"/>
    <x v="98"/>
    <x v="13"/>
    <s v="Kids"/>
    <x v="0"/>
    <x v="0"/>
    <n v="3"/>
  </r>
  <r>
    <x v="1099"/>
    <x v="223"/>
    <x v="6"/>
    <s v="Baby"/>
    <x v="5"/>
    <x v="0"/>
    <n v="18"/>
  </r>
  <r>
    <x v="1100"/>
    <x v="219"/>
    <x v="8"/>
    <s v="Outdoors"/>
    <x v="0"/>
    <x v="0"/>
    <n v="44"/>
  </r>
  <r>
    <x v="1101"/>
    <x v="81"/>
    <x v="3"/>
    <s v="Grocery"/>
    <x v="9"/>
    <x v="0"/>
    <n v="37"/>
  </r>
  <r>
    <x v="1102"/>
    <x v="295"/>
    <x v="8"/>
    <s v="Outdoors"/>
    <x v="1"/>
    <x v="0"/>
    <n v="18"/>
  </r>
  <r>
    <x v="1103"/>
    <x v="259"/>
    <x v="7"/>
    <s v="Books"/>
    <x v="6"/>
    <x v="0"/>
    <n v="37"/>
  </r>
  <r>
    <x v="1104"/>
    <x v="333"/>
    <x v="13"/>
    <s v="Kids"/>
    <x v="1"/>
    <x v="0"/>
    <n v="54"/>
  </r>
  <r>
    <x v="1105"/>
    <x v="46"/>
    <x v="2"/>
    <s v="Clothing"/>
    <x v="5"/>
    <x v="0"/>
    <n v="10"/>
  </r>
  <r>
    <x v="1106"/>
    <x v="212"/>
    <x v="9"/>
    <s v="Shoes"/>
    <x v="5"/>
    <x v="0"/>
    <n v="9"/>
  </r>
  <r>
    <x v="1107"/>
    <x v="166"/>
    <x v="1"/>
    <s v="Health"/>
    <x v="0"/>
    <x v="0"/>
    <n v="41"/>
  </r>
  <r>
    <x v="1108"/>
    <x v="39"/>
    <x v="8"/>
    <s v="Outdoors"/>
    <x v="3"/>
    <x v="2"/>
    <n v="3"/>
  </r>
  <r>
    <x v="1109"/>
    <x v="71"/>
    <x v="1"/>
    <s v="Health"/>
    <x v="6"/>
    <x v="0"/>
    <n v="10"/>
  </r>
  <r>
    <x v="1110"/>
    <x v="347"/>
    <x v="3"/>
    <s v="Grocery"/>
    <x v="7"/>
    <x v="0"/>
    <n v="59"/>
  </r>
  <r>
    <x v="1111"/>
    <x v="133"/>
    <x v="15"/>
    <s v="Sports"/>
    <x v="1"/>
    <x v="0"/>
    <n v="51"/>
  </r>
  <r>
    <x v="1112"/>
    <x v="272"/>
    <x v="14"/>
    <s v="Automotive"/>
    <x v="2"/>
    <x v="1"/>
    <n v="6"/>
  </r>
  <r>
    <x v="1113"/>
    <x v="219"/>
    <x v="11"/>
    <s v="Tools"/>
    <x v="5"/>
    <x v="0"/>
    <n v="45"/>
  </r>
  <r>
    <x v="1114"/>
    <x v="348"/>
    <x v="0"/>
    <s v="Toys"/>
    <x v="3"/>
    <x v="2"/>
    <n v="15"/>
  </r>
  <r>
    <x v="1115"/>
    <x v="15"/>
    <x v="0"/>
    <s v="Toys"/>
    <x v="1"/>
    <x v="0"/>
    <n v="29"/>
  </r>
  <r>
    <x v="1116"/>
    <x v="236"/>
    <x v="3"/>
    <s v="Grocery"/>
    <x v="7"/>
    <x v="0"/>
    <n v="5"/>
  </r>
  <r>
    <x v="1117"/>
    <x v="135"/>
    <x v="12"/>
    <s v="Garden"/>
    <x v="7"/>
    <x v="0"/>
    <n v="63"/>
  </r>
  <r>
    <x v="1118"/>
    <x v="84"/>
    <x v="11"/>
    <s v="Tools"/>
    <x v="3"/>
    <x v="2"/>
    <n v="49"/>
  </r>
  <r>
    <x v="1119"/>
    <x v="121"/>
    <x v="8"/>
    <s v="Outdoors"/>
    <x v="2"/>
    <x v="1"/>
    <n v="58"/>
  </r>
  <r>
    <x v="1120"/>
    <x v="69"/>
    <x v="5"/>
    <s v="Music"/>
    <x v="7"/>
    <x v="0"/>
    <n v="41"/>
  </r>
  <r>
    <x v="1121"/>
    <x v="129"/>
    <x v="12"/>
    <s v="Garden"/>
    <x v="3"/>
    <x v="2"/>
    <n v="40"/>
  </r>
  <r>
    <x v="1122"/>
    <x v="232"/>
    <x v="14"/>
    <s v="Automotive"/>
    <x v="2"/>
    <x v="1"/>
    <n v="20"/>
  </r>
  <r>
    <x v="1123"/>
    <x v="304"/>
    <x v="14"/>
    <s v="Automotive"/>
    <x v="6"/>
    <x v="0"/>
    <n v="36"/>
  </r>
  <r>
    <x v="1124"/>
    <x v="260"/>
    <x v="2"/>
    <s v="Clothing"/>
    <x v="1"/>
    <x v="0"/>
    <n v="9"/>
  </r>
  <r>
    <x v="1125"/>
    <x v="332"/>
    <x v="9"/>
    <s v="Shoes"/>
    <x v="0"/>
    <x v="0"/>
    <n v="4"/>
  </r>
  <r>
    <x v="1126"/>
    <x v="130"/>
    <x v="1"/>
    <s v="Health"/>
    <x v="0"/>
    <x v="0"/>
    <n v="25"/>
  </r>
  <r>
    <x v="1127"/>
    <x v="58"/>
    <x v="3"/>
    <s v="Grocery"/>
    <x v="6"/>
    <x v="0"/>
    <n v="59"/>
  </r>
  <r>
    <x v="1128"/>
    <x v="108"/>
    <x v="2"/>
    <s v="Clothing"/>
    <x v="7"/>
    <x v="0"/>
    <n v="4"/>
  </r>
  <r>
    <x v="1129"/>
    <x v="69"/>
    <x v="2"/>
    <s v="Clothing"/>
    <x v="6"/>
    <x v="0"/>
    <n v="59"/>
  </r>
  <r>
    <x v="1130"/>
    <x v="302"/>
    <x v="12"/>
    <s v="Garden"/>
    <x v="2"/>
    <x v="1"/>
    <n v="40"/>
  </r>
  <r>
    <x v="1131"/>
    <x v="245"/>
    <x v="3"/>
    <s v="Grocery"/>
    <x v="8"/>
    <x v="3"/>
    <n v="23"/>
  </r>
  <r>
    <x v="1132"/>
    <x v="182"/>
    <x v="3"/>
    <s v="Grocery"/>
    <x v="1"/>
    <x v="0"/>
    <n v="23"/>
  </r>
  <r>
    <x v="1133"/>
    <x v="43"/>
    <x v="13"/>
    <s v="Kids"/>
    <x v="2"/>
    <x v="1"/>
    <n v="37"/>
  </r>
  <r>
    <x v="1134"/>
    <x v="140"/>
    <x v="13"/>
    <s v="Kids"/>
    <x v="1"/>
    <x v="0"/>
    <n v="13"/>
  </r>
  <r>
    <x v="1135"/>
    <x v="254"/>
    <x v="7"/>
    <s v="Books"/>
    <x v="3"/>
    <x v="2"/>
    <n v="21"/>
  </r>
  <r>
    <x v="1136"/>
    <x v="54"/>
    <x v="14"/>
    <s v="Automotive"/>
    <x v="6"/>
    <x v="0"/>
    <n v="45"/>
  </r>
  <r>
    <x v="1137"/>
    <x v="0"/>
    <x v="2"/>
    <s v="Clothing"/>
    <x v="8"/>
    <x v="3"/>
    <n v="39"/>
  </r>
  <r>
    <x v="1138"/>
    <x v="201"/>
    <x v="13"/>
    <s v="Kids"/>
    <x v="1"/>
    <x v="0"/>
    <n v="51"/>
  </r>
  <r>
    <x v="1139"/>
    <x v="104"/>
    <x v="3"/>
    <s v="Grocery"/>
    <x v="3"/>
    <x v="2"/>
    <n v="24"/>
  </r>
  <r>
    <x v="1140"/>
    <x v="264"/>
    <x v="3"/>
    <s v="Grocery"/>
    <x v="1"/>
    <x v="0"/>
    <n v="11"/>
  </r>
  <r>
    <x v="1141"/>
    <x v="341"/>
    <x v="2"/>
    <s v="Clothing"/>
    <x v="8"/>
    <x v="3"/>
    <n v="26"/>
  </r>
  <r>
    <x v="1142"/>
    <x v="283"/>
    <x v="9"/>
    <s v="Shoes"/>
    <x v="9"/>
    <x v="0"/>
    <n v="20"/>
  </r>
  <r>
    <x v="1143"/>
    <x v="20"/>
    <x v="3"/>
    <s v="Grocery"/>
    <x v="8"/>
    <x v="3"/>
    <n v="28"/>
  </r>
  <r>
    <x v="1144"/>
    <x v="133"/>
    <x v="2"/>
    <s v="Clothing"/>
    <x v="2"/>
    <x v="1"/>
    <n v="67"/>
  </r>
  <r>
    <x v="1145"/>
    <x v="102"/>
    <x v="3"/>
    <s v="Grocery"/>
    <x v="5"/>
    <x v="0"/>
    <n v="59"/>
  </r>
  <r>
    <x v="1146"/>
    <x v="272"/>
    <x v="9"/>
    <s v="Shoes"/>
    <x v="3"/>
    <x v="2"/>
    <n v="13"/>
  </r>
  <r>
    <x v="1147"/>
    <x v="94"/>
    <x v="3"/>
    <s v="Grocery"/>
    <x v="3"/>
    <x v="2"/>
    <n v="20"/>
  </r>
  <r>
    <x v="1148"/>
    <x v="147"/>
    <x v="9"/>
    <s v="Shoes"/>
    <x v="7"/>
    <x v="0"/>
    <n v="6"/>
  </r>
  <r>
    <x v="1149"/>
    <x v="189"/>
    <x v="0"/>
    <s v="Toys"/>
    <x v="1"/>
    <x v="0"/>
    <n v="3"/>
  </r>
  <r>
    <x v="1150"/>
    <x v="101"/>
    <x v="1"/>
    <s v="Health"/>
    <x v="9"/>
    <x v="0"/>
    <n v="8"/>
  </r>
  <r>
    <x v="1151"/>
    <x v="65"/>
    <x v="7"/>
    <s v="Books"/>
    <x v="5"/>
    <x v="0"/>
    <n v="13"/>
  </r>
  <r>
    <x v="1152"/>
    <x v="189"/>
    <x v="14"/>
    <s v="Automotive"/>
    <x v="1"/>
    <x v="0"/>
    <n v="19"/>
  </r>
  <r>
    <x v="1153"/>
    <x v="163"/>
    <x v="9"/>
    <s v="Shoes"/>
    <x v="1"/>
    <x v="0"/>
    <n v="43"/>
  </r>
  <r>
    <x v="1154"/>
    <x v="47"/>
    <x v="14"/>
    <s v="Automotive"/>
    <x v="3"/>
    <x v="2"/>
    <n v="49"/>
  </r>
  <r>
    <x v="1155"/>
    <x v="297"/>
    <x v="12"/>
    <s v="Garden"/>
    <x v="9"/>
    <x v="0"/>
    <n v="13"/>
  </r>
  <r>
    <x v="1156"/>
    <x v="343"/>
    <x v="1"/>
    <s v="Health"/>
    <x v="7"/>
    <x v="0"/>
    <n v="11"/>
  </r>
  <r>
    <x v="1157"/>
    <x v="331"/>
    <x v="6"/>
    <s v="Baby"/>
    <x v="0"/>
    <x v="0"/>
    <n v="4"/>
  </r>
  <r>
    <x v="1158"/>
    <x v="347"/>
    <x v="15"/>
    <s v="Sports"/>
    <x v="1"/>
    <x v="0"/>
    <n v="49"/>
  </r>
  <r>
    <x v="1159"/>
    <x v="103"/>
    <x v="3"/>
    <s v="Grocery"/>
    <x v="0"/>
    <x v="0"/>
    <n v="67"/>
  </r>
  <r>
    <x v="1160"/>
    <x v="272"/>
    <x v="6"/>
    <s v="Baby"/>
    <x v="3"/>
    <x v="2"/>
    <n v="52"/>
  </r>
  <r>
    <x v="1161"/>
    <x v="35"/>
    <x v="11"/>
    <s v="Tools"/>
    <x v="0"/>
    <x v="0"/>
    <n v="55"/>
  </r>
  <r>
    <x v="1162"/>
    <x v="113"/>
    <x v="4"/>
    <s v="Home"/>
    <x v="3"/>
    <x v="2"/>
    <n v="32"/>
  </r>
  <r>
    <x v="1163"/>
    <x v="138"/>
    <x v="7"/>
    <s v="Books"/>
    <x v="1"/>
    <x v="0"/>
    <n v="21"/>
  </r>
  <r>
    <x v="1164"/>
    <x v="187"/>
    <x v="2"/>
    <s v="Clothing"/>
    <x v="6"/>
    <x v="0"/>
    <n v="42"/>
  </r>
  <r>
    <x v="1165"/>
    <x v="345"/>
    <x v="8"/>
    <s v="Outdoors"/>
    <x v="9"/>
    <x v="0"/>
    <n v="18"/>
  </r>
  <r>
    <x v="1166"/>
    <x v="347"/>
    <x v="14"/>
    <s v="Automotive"/>
    <x v="5"/>
    <x v="0"/>
    <n v="16"/>
  </r>
  <r>
    <x v="1167"/>
    <x v="66"/>
    <x v="8"/>
    <s v="Outdoors"/>
    <x v="0"/>
    <x v="0"/>
    <n v="26"/>
  </r>
  <r>
    <x v="1168"/>
    <x v="108"/>
    <x v="2"/>
    <s v="Clothing"/>
    <x v="1"/>
    <x v="0"/>
    <n v="57"/>
  </r>
  <r>
    <x v="1169"/>
    <x v="245"/>
    <x v="7"/>
    <s v="Books"/>
    <x v="1"/>
    <x v="0"/>
    <n v="59"/>
  </r>
  <r>
    <x v="1170"/>
    <x v="349"/>
    <x v="4"/>
    <s v="Home"/>
    <x v="0"/>
    <x v="0"/>
    <n v="49"/>
  </r>
  <r>
    <x v="1171"/>
    <x v="195"/>
    <x v="4"/>
    <s v="Home"/>
    <x v="1"/>
    <x v="0"/>
    <n v="1"/>
  </r>
  <r>
    <x v="1172"/>
    <x v="245"/>
    <x v="5"/>
    <s v="Music"/>
    <x v="0"/>
    <x v="0"/>
    <n v="12"/>
  </r>
  <r>
    <x v="1173"/>
    <x v="64"/>
    <x v="15"/>
    <s v="Sports"/>
    <x v="3"/>
    <x v="2"/>
    <n v="50"/>
  </r>
  <r>
    <x v="1174"/>
    <x v="213"/>
    <x v="1"/>
    <s v="Health"/>
    <x v="5"/>
    <x v="0"/>
    <n v="31"/>
  </r>
  <r>
    <x v="1175"/>
    <x v="100"/>
    <x v="13"/>
    <s v="Kids"/>
    <x v="9"/>
    <x v="0"/>
    <n v="12"/>
  </r>
  <r>
    <x v="1176"/>
    <x v="208"/>
    <x v="2"/>
    <s v="Clothing"/>
    <x v="8"/>
    <x v="3"/>
    <n v="16"/>
  </r>
  <r>
    <x v="1177"/>
    <x v="252"/>
    <x v="3"/>
    <s v="Grocery"/>
    <x v="6"/>
    <x v="0"/>
    <n v="7"/>
  </r>
  <r>
    <x v="1178"/>
    <x v="152"/>
    <x v="6"/>
    <s v="Baby"/>
    <x v="3"/>
    <x v="2"/>
    <n v="53"/>
  </r>
  <r>
    <x v="1179"/>
    <x v="2"/>
    <x v="11"/>
    <s v="Tools"/>
    <x v="9"/>
    <x v="0"/>
    <n v="24"/>
  </r>
  <r>
    <x v="1180"/>
    <x v="212"/>
    <x v="11"/>
    <s v="Tools"/>
    <x v="8"/>
    <x v="3"/>
    <n v="47"/>
  </r>
  <r>
    <x v="1181"/>
    <x v="335"/>
    <x v="0"/>
    <s v="Toys"/>
    <x v="8"/>
    <x v="3"/>
    <n v="13"/>
  </r>
  <r>
    <x v="1182"/>
    <x v="14"/>
    <x v="0"/>
    <s v="Toys"/>
    <x v="7"/>
    <x v="0"/>
    <n v="37"/>
  </r>
  <r>
    <x v="1183"/>
    <x v="336"/>
    <x v="8"/>
    <s v="Outdoors"/>
    <x v="8"/>
    <x v="3"/>
    <n v="17"/>
  </r>
  <r>
    <x v="1184"/>
    <x v="184"/>
    <x v="5"/>
    <s v="Music"/>
    <x v="0"/>
    <x v="0"/>
    <n v="61"/>
  </r>
  <r>
    <x v="1185"/>
    <x v="152"/>
    <x v="12"/>
    <s v="Garden"/>
    <x v="1"/>
    <x v="0"/>
    <n v="34"/>
  </r>
  <r>
    <x v="1186"/>
    <x v="183"/>
    <x v="9"/>
    <s v="Shoes"/>
    <x v="3"/>
    <x v="2"/>
    <n v="7"/>
  </r>
  <r>
    <x v="1187"/>
    <x v="289"/>
    <x v="7"/>
    <s v="Books"/>
    <x v="5"/>
    <x v="0"/>
    <n v="51"/>
  </r>
  <r>
    <x v="1188"/>
    <x v="277"/>
    <x v="2"/>
    <s v="Clothing"/>
    <x v="0"/>
    <x v="0"/>
    <n v="1"/>
  </r>
  <r>
    <x v="1189"/>
    <x v="60"/>
    <x v="15"/>
    <s v="Sports"/>
    <x v="6"/>
    <x v="0"/>
    <n v="52"/>
  </r>
  <r>
    <x v="1190"/>
    <x v="312"/>
    <x v="2"/>
    <s v="Clothing"/>
    <x v="2"/>
    <x v="1"/>
    <n v="4"/>
  </r>
  <r>
    <x v="1191"/>
    <x v="191"/>
    <x v="7"/>
    <s v="Books"/>
    <x v="2"/>
    <x v="1"/>
    <n v="24"/>
  </r>
  <r>
    <x v="1192"/>
    <x v="350"/>
    <x v="11"/>
    <s v="Tools"/>
    <x v="8"/>
    <x v="3"/>
    <n v="65"/>
  </r>
  <r>
    <x v="1193"/>
    <x v="162"/>
    <x v="2"/>
    <s v="Clothing"/>
    <x v="5"/>
    <x v="0"/>
    <n v="56"/>
  </r>
  <r>
    <x v="1194"/>
    <x v="150"/>
    <x v="4"/>
    <s v="Home"/>
    <x v="9"/>
    <x v="0"/>
    <n v="34"/>
  </r>
  <r>
    <x v="1195"/>
    <x v="126"/>
    <x v="7"/>
    <s v="Books"/>
    <x v="3"/>
    <x v="2"/>
    <n v="43"/>
  </r>
  <r>
    <x v="1196"/>
    <x v="2"/>
    <x v="5"/>
    <s v="Music"/>
    <x v="2"/>
    <x v="1"/>
    <n v="45"/>
  </r>
  <r>
    <x v="1197"/>
    <x v="231"/>
    <x v="8"/>
    <s v="Outdoors"/>
    <x v="5"/>
    <x v="0"/>
    <n v="26"/>
  </r>
  <r>
    <x v="1198"/>
    <x v="262"/>
    <x v="5"/>
    <s v="Music"/>
    <x v="8"/>
    <x v="3"/>
    <n v="43"/>
  </r>
  <r>
    <x v="1199"/>
    <x v="36"/>
    <x v="3"/>
    <s v="Grocery"/>
    <x v="5"/>
    <x v="0"/>
    <n v="27"/>
  </r>
  <r>
    <x v="1200"/>
    <x v="321"/>
    <x v="4"/>
    <s v="Home"/>
    <x v="2"/>
    <x v="1"/>
    <n v="66"/>
  </r>
  <r>
    <x v="1201"/>
    <x v="182"/>
    <x v="5"/>
    <s v="Music"/>
    <x v="3"/>
    <x v="2"/>
    <n v="54"/>
  </r>
  <r>
    <x v="1202"/>
    <x v="108"/>
    <x v="12"/>
    <s v="Garden"/>
    <x v="5"/>
    <x v="0"/>
    <n v="25"/>
  </r>
  <r>
    <x v="1203"/>
    <x v="3"/>
    <x v="14"/>
    <s v="Automotive"/>
    <x v="6"/>
    <x v="0"/>
    <n v="23"/>
  </r>
  <r>
    <x v="1204"/>
    <x v="118"/>
    <x v="0"/>
    <s v="Toys"/>
    <x v="9"/>
    <x v="0"/>
    <n v="58"/>
  </r>
  <r>
    <x v="1205"/>
    <x v="59"/>
    <x v="0"/>
    <s v="Toys"/>
    <x v="2"/>
    <x v="1"/>
    <n v="59"/>
  </r>
  <r>
    <x v="1206"/>
    <x v="270"/>
    <x v="11"/>
    <s v="Tools"/>
    <x v="3"/>
    <x v="2"/>
    <n v="62"/>
  </r>
  <r>
    <x v="1207"/>
    <x v="277"/>
    <x v="15"/>
    <s v="Sports"/>
    <x v="1"/>
    <x v="0"/>
    <n v="51"/>
  </r>
  <r>
    <x v="1208"/>
    <x v="155"/>
    <x v="11"/>
    <s v="Tools"/>
    <x v="2"/>
    <x v="1"/>
    <n v="30"/>
  </r>
  <r>
    <x v="1209"/>
    <x v="227"/>
    <x v="8"/>
    <s v="Outdoors"/>
    <x v="2"/>
    <x v="1"/>
    <n v="21"/>
  </r>
  <r>
    <x v="1210"/>
    <x v="351"/>
    <x v="5"/>
    <s v="Music"/>
    <x v="0"/>
    <x v="0"/>
    <n v="60"/>
  </r>
  <r>
    <x v="1211"/>
    <x v="2"/>
    <x v="12"/>
    <s v="Garden"/>
    <x v="5"/>
    <x v="0"/>
    <n v="9"/>
  </r>
  <r>
    <x v="1212"/>
    <x v="128"/>
    <x v="12"/>
    <s v="Garden"/>
    <x v="8"/>
    <x v="3"/>
    <n v="45"/>
  </r>
  <r>
    <x v="1213"/>
    <x v="69"/>
    <x v="14"/>
    <s v="Automotive"/>
    <x v="7"/>
    <x v="0"/>
    <n v="29"/>
  </r>
  <r>
    <x v="1214"/>
    <x v="226"/>
    <x v="15"/>
    <s v="Sports"/>
    <x v="5"/>
    <x v="0"/>
    <n v="2"/>
  </r>
  <r>
    <x v="1215"/>
    <x v="269"/>
    <x v="2"/>
    <s v="Clothing"/>
    <x v="8"/>
    <x v="3"/>
    <n v="21"/>
  </r>
  <r>
    <x v="1216"/>
    <x v="54"/>
    <x v="7"/>
    <s v="Books"/>
    <x v="5"/>
    <x v="0"/>
    <n v="40"/>
  </r>
  <r>
    <x v="1217"/>
    <x v="134"/>
    <x v="11"/>
    <s v="Tools"/>
    <x v="6"/>
    <x v="0"/>
    <n v="20"/>
  </r>
  <r>
    <x v="1218"/>
    <x v="227"/>
    <x v="13"/>
    <s v="Kids"/>
    <x v="7"/>
    <x v="0"/>
    <n v="35"/>
  </r>
  <r>
    <x v="1219"/>
    <x v="34"/>
    <x v="0"/>
    <s v="Toys"/>
    <x v="6"/>
    <x v="0"/>
    <n v="50"/>
  </r>
  <r>
    <x v="1220"/>
    <x v="180"/>
    <x v="0"/>
    <s v="Toys"/>
    <x v="2"/>
    <x v="1"/>
    <n v="36"/>
  </r>
  <r>
    <x v="1221"/>
    <x v="178"/>
    <x v="8"/>
    <s v="Outdoors"/>
    <x v="9"/>
    <x v="0"/>
    <n v="53"/>
  </r>
  <r>
    <x v="1222"/>
    <x v="14"/>
    <x v="10"/>
    <s v="Beauty"/>
    <x v="8"/>
    <x v="3"/>
    <n v="35"/>
  </r>
  <r>
    <x v="1223"/>
    <x v="16"/>
    <x v="13"/>
    <s v="Kids"/>
    <x v="8"/>
    <x v="3"/>
    <n v="31"/>
  </r>
  <r>
    <x v="1224"/>
    <x v="295"/>
    <x v="11"/>
    <s v="Tools"/>
    <x v="5"/>
    <x v="0"/>
    <n v="36"/>
  </r>
  <r>
    <x v="1225"/>
    <x v="264"/>
    <x v="2"/>
    <s v="Clothing"/>
    <x v="1"/>
    <x v="0"/>
    <n v="27"/>
  </r>
  <r>
    <x v="1226"/>
    <x v="171"/>
    <x v="7"/>
    <s v="Books"/>
    <x v="6"/>
    <x v="0"/>
    <n v="24"/>
  </r>
  <r>
    <x v="1227"/>
    <x v="179"/>
    <x v="12"/>
    <s v="Garden"/>
    <x v="1"/>
    <x v="0"/>
    <n v="56"/>
  </r>
  <r>
    <x v="1228"/>
    <x v="232"/>
    <x v="2"/>
    <s v="Clothing"/>
    <x v="7"/>
    <x v="0"/>
    <n v="58"/>
  </r>
  <r>
    <x v="1229"/>
    <x v="151"/>
    <x v="3"/>
    <s v="Grocery"/>
    <x v="8"/>
    <x v="3"/>
    <n v="43"/>
  </r>
  <r>
    <x v="1230"/>
    <x v="178"/>
    <x v="14"/>
    <s v="Automotive"/>
    <x v="1"/>
    <x v="0"/>
    <n v="45"/>
  </r>
  <r>
    <x v="1231"/>
    <x v="119"/>
    <x v="11"/>
    <s v="Tools"/>
    <x v="5"/>
    <x v="0"/>
    <n v="58"/>
  </r>
  <r>
    <x v="1232"/>
    <x v="196"/>
    <x v="2"/>
    <s v="Clothing"/>
    <x v="8"/>
    <x v="3"/>
    <n v="65"/>
  </r>
  <r>
    <x v="1233"/>
    <x v="218"/>
    <x v="0"/>
    <s v="Toys"/>
    <x v="8"/>
    <x v="3"/>
    <n v="49"/>
  </r>
  <r>
    <x v="1234"/>
    <x v="134"/>
    <x v="2"/>
    <s v="Clothing"/>
    <x v="8"/>
    <x v="3"/>
    <n v="60"/>
  </r>
  <r>
    <x v="1235"/>
    <x v="156"/>
    <x v="7"/>
    <s v="Books"/>
    <x v="7"/>
    <x v="0"/>
    <n v="7"/>
  </r>
  <r>
    <x v="1236"/>
    <x v="17"/>
    <x v="8"/>
    <s v="Outdoors"/>
    <x v="3"/>
    <x v="2"/>
    <n v="8"/>
  </r>
  <r>
    <x v="1237"/>
    <x v="311"/>
    <x v="0"/>
    <s v="Toys"/>
    <x v="9"/>
    <x v="0"/>
    <n v="40"/>
  </r>
  <r>
    <x v="1238"/>
    <x v="307"/>
    <x v="9"/>
    <s v="Shoes"/>
    <x v="5"/>
    <x v="0"/>
    <n v="63"/>
  </r>
  <r>
    <x v="1239"/>
    <x v="125"/>
    <x v="0"/>
    <s v="Toys"/>
    <x v="5"/>
    <x v="0"/>
    <n v="40"/>
  </r>
  <r>
    <x v="1240"/>
    <x v="39"/>
    <x v="12"/>
    <s v="Garden"/>
    <x v="1"/>
    <x v="0"/>
    <n v="15"/>
  </r>
  <r>
    <x v="1241"/>
    <x v="106"/>
    <x v="1"/>
    <s v="Health"/>
    <x v="1"/>
    <x v="0"/>
    <n v="22"/>
  </r>
  <r>
    <x v="1242"/>
    <x v="266"/>
    <x v="7"/>
    <s v="Books"/>
    <x v="2"/>
    <x v="1"/>
    <n v="56"/>
  </r>
  <r>
    <x v="1243"/>
    <x v="352"/>
    <x v="6"/>
    <s v="Baby"/>
    <x v="1"/>
    <x v="0"/>
    <n v="15"/>
  </r>
  <r>
    <x v="1244"/>
    <x v="80"/>
    <x v="15"/>
    <s v="Sports"/>
    <x v="1"/>
    <x v="0"/>
    <n v="53"/>
  </r>
  <r>
    <x v="1245"/>
    <x v="99"/>
    <x v="13"/>
    <s v="Kids"/>
    <x v="8"/>
    <x v="3"/>
    <n v="53"/>
  </r>
  <r>
    <x v="1246"/>
    <x v="66"/>
    <x v="2"/>
    <s v="Clothing"/>
    <x v="1"/>
    <x v="0"/>
    <n v="47"/>
  </r>
  <r>
    <x v="1247"/>
    <x v="287"/>
    <x v="13"/>
    <s v="Kids"/>
    <x v="1"/>
    <x v="0"/>
    <n v="48"/>
  </r>
  <r>
    <x v="1248"/>
    <x v="180"/>
    <x v="4"/>
    <s v="Home"/>
    <x v="6"/>
    <x v="0"/>
    <n v="3"/>
  </r>
  <r>
    <x v="1249"/>
    <x v="3"/>
    <x v="6"/>
    <s v="Baby"/>
    <x v="0"/>
    <x v="0"/>
    <n v="4"/>
  </r>
  <r>
    <x v="1250"/>
    <x v="103"/>
    <x v="15"/>
    <s v="Sports"/>
    <x v="1"/>
    <x v="0"/>
    <n v="32"/>
  </r>
  <r>
    <x v="1251"/>
    <x v="253"/>
    <x v="5"/>
    <s v="Music"/>
    <x v="0"/>
    <x v="0"/>
    <n v="16"/>
  </r>
  <r>
    <x v="1252"/>
    <x v="120"/>
    <x v="9"/>
    <s v="Shoes"/>
    <x v="3"/>
    <x v="2"/>
    <n v="56"/>
  </r>
  <r>
    <x v="1253"/>
    <x v="230"/>
    <x v="14"/>
    <s v="Automotive"/>
    <x v="3"/>
    <x v="2"/>
    <n v="5"/>
  </r>
  <r>
    <x v="1254"/>
    <x v="103"/>
    <x v="0"/>
    <s v="Toys"/>
    <x v="0"/>
    <x v="0"/>
    <n v="27"/>
  </r>
  <r>
    <x v="1255"/>
    <x v="353"/>
    <x v="13"/>
    <s v="Kids"/>
    <x v="9"/>
    <x v="0"/>
    <n v="60"/>
  </r>
  <r>
    <x v="1256"/>
    <x v="11"/>
    <x v="7"/>
    <s v="Books"/>
    <x v="0"/>
    <x v="0"/>
    <n v="20"/>
  </r>
  <r>
    <x v="1257"/>
    <x v="351"/>
    <x v="2"/>
    <s v="Clothing"/>
    <x v="8"/>
    <x v="3"/>
    <n v="44"/>
  </r>
  <r>
    <x v="1258"/>
    <x v="261"/>
    <x v="0"/>
    <s v="Toys"/>
    <x v="5"/>
    <x v="0"/>
    <n v="56"/>
  </r>
  <r>
    <x v="1259"/>
    <x v="196"/>
    <x v="9"/>
    <s v="Shoes"/>
    <x v="1"/>
    <x v="0"/>
    <n v="43"/>
  </r>
  <r>
    <x v="1260"/>
    <x v="344"/>
    <x v="3"/>
    <s v="Grocery"/>
    <x v="9"/>
    <x v="0"/>
    <n v="2"/>
  </r>
  <r>
    <x v="1261"/>
    <x v="167"/>
    <x v="9"/>
    <s v="Shoes"/>
    <x v="8"/>
    <x v="3"/>
    <n v="9"/>
  </r>
  <r>
    <x v="1262"/>
    <x v="245"/>
    <x v="9"/>
    <s v="Shoes"/>
    <x v="9"/>
    <x v="0"/>
    <n v="35"/>
  </r>
  <r>
    <x v="1263"/>
    <x v="170"/>
    <x v="13"/>
    <s v="Kids"/>
    <x v="6"/>
    <x v="0"/>
    <n v="2"/>
  </r>
  <r>
    <x v="1264"/>
    <x v="124"/>
    <x v="7"/>
    <s v="Books"/>
    <x v="0"/>
    <x v="0"/>
    <n v="17"/>
  </r>
  <r>
    <x v="1265"/>
    <x v="282"/>
    <x v="9"/>
    <s v="Shoes"/>
    <x v="3"/>
    <x v="2"/>
    <n v="59"/>
  </r>
  <r>
    <x v="1266"/>
    <x v="211"/>
    <x v="1"/>
    <s v="Health"/>
    <x v="2"/>
    <x v="1"/>
    <n v="45"/>
  </r>
  <r>
    <x v="1267"/>
    <x v="80"/>
    <x v="5"/>
    <s v="Music"/>
    <x v="5"/>
    <x v="0"/>
    <n v="17"/>
  </r>
  <r>
    <x v="1268"/>
    <x v="140"/>
    <x v="5"/>
    <s v="Music"/>
    <x v="7"/>
    <x v="0"/>
    <n v="27"/>
  </r>
  <r>
    <x v="1269"/>
    <x v="323"/>
    <x v="2"/>
    <s v="Clothing"/>
    <x v="1"/>
    <x v="0"/>
    <n v="34"/>
  </r>
  <r>
    <x v="1270"/>
    <x v="263"/>
    <x v="4"/>
    <s v="Home"/>
    <x v="2"/>
    <x v="1"/>
    <n v="14"/>
  </r>
  <r>
    <x v="1271"/>
    <x v="323"/>
    <x v="0"/>
    <s v="Toys"/>
    <x v="2"/>
    <x v="1"/>
    <n v="53"/>
  </r>
  <r>
    <x v="1272"/>
    <x v="287"/>
    <x v="3"/>
    <s v="Grocery"/>
    <x v="3"/>
    <x v="2"/>
    <n v="2"/>
  </r>
  <r>
    <x v="1273"/>
    <x v="79"/>
    <x v="8"/>
    <s v="Outdoors"/>
    <x v="5"/>
    <x v="0"/>
    <n v="17"/>
  </r>
  <r>
    <x v="1274"/>
    <x v="132"/>
    <x v="12"/>
    <s v="Garden"/>
    <x v="2"/>
    <x v="1"/>
    <n v="34"/>
  </r>
  <r>
    <x v="1275"/>
    <x v="179"/>
    <x v="9"/>
    <s v="Shoes"/>
    <x v="9"/>
    <x v="0"/>
    <n v="39"/>
  </r>
  <r>
    <x v="1276"/>
    <x v="164"/>
    <x v="8"/>
    <s v="Outdoors"/>
    <x v="6"/>
    <x v="0"/>
    <n v="22"/>
  </r>
  <r>
    <x v="1277"/>
    <x v="290"/>
    <x v="12"/>
    <s v="Garden"/>
    <x v="5"/>
    <x v="0"/>
    <n v="41"/>
  </r>
  <r>
    <x v="1278"/>
    <x v="209"/>
    <x v="4"/>
    <s v="Home"/>
    <x v="7"/>
    <x v="0"/>
    <n v="67"/>
  </r>
  <r>
    <x v="1279"/>
    <x v="295"/>
    <x v="11"/>
    <s v="Tools"/>
    <x v="8"/>
    <x v="3"/>
    <n v="59"/>
  </r>
  <r>
    <x v="1280"/>
    <x v="179"/>
    <x v="13"/>
    <s v="Kids"/>
    <x v="0"/>
    <x v="0"/>
    <n v="67"/>
  </r>
  <r>
    <x v="1281"/>
    <x v="137"/>
    <x v="1"/>
    <s v="Health"/>
    <x v="6"/>
    <x v="0"/>
    <n v="12"/>
  </r>
  <r>
    <x v="1282"/>
    <x v="316"/>
    <x v="12"/>
    <s v="Garden"/>
    <x v="9"/>
    <x v="0"/>
    <n v="33"/>
  </r>
  <r>
    <x v="1283"/>
    <x v="335"/>
    <x v="3"/>
    <s v="Grocery"/>
    <x v="6"/>
    <x v="0"/>
    <n v="42"/>
  </r>
  <r>
    <x v="1284"/>
    <x v="69"/>
    <x v="7"/>
    <s v="Books"/>
    <x v="2"/>
    <x v="1"/>
    <n v="35"/>
  </r>
  <r>
    <x v="1285"/>
    <x v="225"/>
    <x v="5"/>
    <s v="Music"/>
    <x v="7"/>
    <x v="0"/>
    <n v="28"/>
  </r>
  <r>
    <x v="1286"/>
    <x v="227"/>
    <x v="13"/>
    <s v="Kids"/>
    <x v="2"/>
    <x v="1"/>
    <n v="12"/>
  </r>
  <r>
    <x v="1287"/>
    <x v="337"/>
    <x v="10"/>
    <s v="Beauty"/>
    <x v="5"/>
    <x v="0"/>
    <n v="35"/>
  </r>
  <r>
    <x v="1288"/>
    <x v="340"/>
    <x v="0"/>
    <s v="Toys"/>
    <x v="8"/>
    <x v="3"/>
    <n v="47"/>
  </r>
  <r>
    <x v="1289"/>
    <x v="183"/>
    <x v="14"/>
    <s v="Automotive"/>
    <x v="6"/>
    <x v="0"/>
    <n v="10"/>
  </r>
  <r>
    <x v="1290"/>
    <x v="90"/>
    <x v="15"/>
    <s v="Sports"/>
    <x v="9"/>
    <x v="0"/>
    <n v="1"/>
  </r>
  <r>
    <x v="1291"/>
    <x v="301"/>
    <x v="0"/>
    <s v="Toys"/>
    <x v="8"/>
    <x v="3"/>
    <n v="59"/>
  </r>
  <r>
    <x v="1292"/>
    <x v="222"/>
    <x v="3"/>
    <s v="Grocery"/>
    <x v="3"/>
    <x v="2"/>
    <n v="16"/>
  </r>
  <r>
    <x v="1293"/>
    <x v="55"/>
    <x v="1"/>
    <s v="Health"/>
    <x v="3"/>
    <x v="2"/>
    <n v="31"/>
  </r>
  <r>
    <x v="1294"/>
    <x v="47"/>
    <x v="10"/>
    <s v="Beauty"/>
    <x v="0"/>
    <x v="0"/>
    <n v="61"/>
  </r>
  <r>
    <x v="1295"/>
    <x v="178"/>
    <x v="6"/>
    <s v="Baby"/>
    <x v="5"/>
    <x v="0"/>
    <n v="22"/>
  </r>
  <r>
    <x v="1296"/>
    <x v="2"/>
    <x v="12"/>
    <s v="Garden"/>
    <x v="9"/>
    <x v="0"/>
    <n v="64"/>
  </r>
  <r>
    <x v="1297"/>
    <x v="152"/>
    <x v="1"/>
    <s v="Health"/>
    <x v="2"/>
    <x v="1"/>
    <n v="40"/>
  </r>
  <r>
    <x v="1298"/>
    <x v="333"/>
    <x v="8"/>
    <s v="Outdoors"/>
    <x v="7"/>
    <x v="0"/>
    <n v="5"/>
  </r>
  <r>
    <x v="1299"/>
    <x v="167"/>
    <x v="4"/>
    <s v="Home"/>
    <x v="2"/>
    <x v="1"/>
    <n v="2"/>
  </r>
  <r>
    <x v="1300"/>
    <x v="284"/>
    <x v="4"/>
    <s v="Home"/>
    <x v="5"/>
    <x v="0"/>
    <n v="6"/>
  </r>
  <r>
    <x v="1301"/>
    <x v="34"/>
    <x v="8"/>
    <s v="Outdoors"/>
    <x v="1"/>
    <x v="0"/>
    <n v="26"/>
  </r>
  <r>
    <x v="1302"/>
    <x v="285"/>
    <x v="0"/>
    <s v="Toys"/>
    <x v="8"/>
    <x v="3"/>
    <n v="57"/>
  </r>
  <r>
    <x v="1303"/>
    <x v="136"/>
    <x v="11"/>
    <s v="Tools"/>
    <x v="9"/>
    <x v="0"/>
    <n v="16"/>
  </r>
  <r>
    <x v="1304"/>
    <x v="345"/>
    <x v="14"/>
    <s v="Automotive"/>
    <x v="1"/>
    <x v="0"/>
    <n v="42"/>
  </r>
  <r>
    <x v="1305"/>
    <x v="62"/>
    <x v="15"/>
    <s v="Sports"/>
    <x v="2"/>
    <x v="1"/>
    <n v="43"/>
  </r>
  <r>
    <x v="1306"/>
    <x v="295"/>
    <x v="1"/>
    <s v="Health"/>
    <x v="5"/>
    <x v="0"/>
    <n v="55"/>
  </r>
  <r>
    <x v="1307"/>
    <x v="289"/>
    <x v="7"/>
    <s v="Books"/>
    <x v="2"/>
    <x v="1"/>
    <n v="53"/>
  </r>
  <r>
    <x v="1308"/>
    <x v="31"/>
    <x v="9"/>
    <s v="Shoes"/>
    <x v="0"/>
    <x v="0"/>
    <n v="65"/>
  </r>
  <r>
    <x v="1309"/>
    <x v="354"/>
    <x v="1"/>
    <s v="Health"/>
    <x v="9"/>
    <x v="0"/>
    <n v="61"/>
  </r>
  <r>
    <x v="1310"/>
    <x v="2"/>
    <x v="12"/>
    <s v="Garden"/>
    <x v="7"/>
    <x v="0"/>
    <n v="65"/>
  </r>
  <r>
    <x v="1311"/>
    <x v="332"/>
    <x v="5"/>
    <s v="Music"/>
    <x v="6"/>
    <x v="0"/>
    <n v="34"/>
  </r>
  <r>
    <x v="1312"/>
    <x v="145"/>
    <x v="0"/>
    <s v="Toys"/>
    <x v="0"/>
    <x v="0"/>
    <n v="66"/>
  </r>
  <r>
    <x v="1313"/>
    <x v="226"/>
    <x v="2"/>
    <s v="Clothing"/>
    <x v="3"/>
    <x v="2"/>
    <n v="61"/>
  </r>
  <r>
    <x v="1314"/>
    <x v="52"/>
    <x v="9"/>
    <s v="Shoes"/>
    <x v="5"/>
    <x v="0"/>
    <n v="19"/>
  </r>
  <r>
    <x v="1315"/>
    <x v="149"/>
    <x v="13"/>
    <s v="Kids"/>
    <x v="0"/>
    <x v="0"/>
    <n v="46"/>
  </r>
  <r>
    <x v="1316"/>
    <x v="170"/>
    <x v="3"/>
    <s v="Grocery"/>
    <x v="6"/>
    <x v="0"/>
    <n v="38"/>
  </r>
  <r>
    <x v="1317"/>
    <x v="187"/>
    <x v="10"/>
    <s v="Beauty"/>
    <x v="1"/>
    <x v="0"/>
    <n v="39"/>
  </r>
  <r>
    <x v="1318"/>
    <x v="249"/>
    <x v="14"/>
    <s v="Automotive"/>
    <x v="6"/>
    <x v="0"/>
    <n v="67"/>
  </r>
  <r>
    <x v="1319"/>
    <x v="200"/>
    <x v="13"/>
    <s v="Kids"/>
    <x v="9"/>
    <x v="0"/>
    <n v="60"/>
  </r>
  <r>
    <x v="1320"/>
    <x v="339"/>
    <x v="14"/>
    <s v="Automotive"/>
    <x v="0"/>
    <x v="0"/>
    <n v="67"/>
  </r>
  <r>
    <x v="1321"/>
    <x v="166"/>
    <x v="0"/>
    <s v="Toys"/>
    <x v="1"/>
    <x v="0"/>
    <n v="4"/>
  </r>
  <r>
    <x v="1322"/>
    <x v="61"/>
    <x v="9"/>
    <s v="Shoes"/>
    <x v="9"/>
    <x v="0"/>
    <n v="63"/>
  </r>
  <r>
    <x v="1323"/>
    <x v="96"/>
    <x v="2"/>
    <s v="Clothing"/>
    <x v="8"/>
    <x v="3"/>
    <n v="15"/>
  </r>
  <r>
    <x v="1324"/>
    <x v="76"/>
    <x v="4"/>
    <s v="Home"/>
    <x v="1"/>
    <x v="0"/>
    <n v="6"/>
  </r>
  <r>
    <x v="1325"/>
    <x v="347"/>
    <x v="13"/>
    <s v="Kids"/>
    <x v="7"/>
    <x v="0"/>
    <n v="16"/>
  </r>
  <r>
    <x v="1326"/>
    <x v="142"/>
    <x v="13"/>
    <s v="Kids"/>
    <x v="0"/>
    <x v="0"/>
    <n v="66"/>
  </r>
  <r>
    <x v="1327"/>
    <x v="54"/>
    <x v="3"/>
    <s v="Grocery"/>
    <x v="9"/>
    <x v="0"/>
    <n v="26"/>
  </r>
  <r>
    <x v="1328"/>
    <x v="201"/>
    <x v="3"/>
    <s v="Grocery"/>
    <x v="9"/>
    <x v="0"/>
    <n v="23"/>
  </r>
  <r>
    <x v="1329"/>
    <x v="355"/>
    <x v="14"/>
    <s v="Automotive"/>
    <x v="2"/>
    <x v="1"/>
    <n v="27"/>
  </r>
  <r>
    <x v="1330"/>
    <x v="194"/>
    <x v="14"/>
    <s v="Automotive"/>
    <x v="0"/>
    <x v="0"/>
    <n v="15"/>
  </r>
  <r>
    <x v="1331"/>
    <x v="155"/>
    <x v="10"/>
    <s v="Beauty"/>
    <x v="1"/>
    <x v="0"/>
    <n v="42"/>
  </r>
  <r>
    <x v="1332"/>
    <x v="133"/>
    <x v="5"/>
    <s v="Music"/>
    <x v="0"/>
    <x v="0"/>
    <n v="2"/>
  </r>
  <r>
    <x v="1333"/>
    <x v="57"/>
    <x v="10"/>
    <s v="Beauty"/>
    <x v="8"/>
    <x v="3"/>
    <n v="29"/>
  </r>
  <r>
    <x v="1334"/>
    <x v="353"/>
    <x v="0"/>
    <s v="Toys"/>
    <x v="5"/>
    <x v="0"/>
    <n v="36"/>
  </r>
  <r>
    <x v="1335"/>
    <x v="302"/>
    <x v="14"/>
    <s v="Automotive"/>
    <x v="3"/>
    <x v="2"/>
    <n v="27"/>
  </r>
  <r>
    <x v="1336"/>
    <x v="334"/>
    <x v="0"/>
    <s v="Toys"/>
    <x v="2"/>
    <x v="1"/>
    <n v="15"/>
  </r>
  <r>
    <x v="1337"/>
    <x v="184"/>
    <x v="3"/>
    <s v="Grocery"/>
    <x v="0"/>
    <x v="0"/>
    <n v="56"/>
  </r>
  <r>
    <x v="1338"/>
    <x v="318"/>
    <x v="9"/>
    <s v="Shoes"/>
    <x v="8"/>
    <x v="3"/>
    <n v="25"/>
  </r>
  <r>
    <x v="1339"/>
    <x v="221"/>
    <x v="9"/>
    <s v="Shoes"/>
    <x v="2"/>
    <x v="1"/>
    <n v="63"/>
  </r>
  <r>
    <x v="1340"/>
    <x v="126"/>
    <x v="2"/>
    <s v="Clothing"/>
    <x v="1"/>
    <x v="0"/>
    <n v="19"/>
  </r>
  <r>
    <x v="1341"/>
    <x v="271"/>
    <x v="7"/>
    <s v="Books"/>
    <x v="3"/>
    <x v="2"/>
    <n v="8"/>
  </r>
  <r>
    <x v="1342"/>
    <x v="341"/>
    <x v="6"/>
    <s v="Baby"/>
    <x v="9"/>
    <x v="0"/>
    <n v="55"/>
  </r>
  <r>
    <x v="1343"/>
    <x v="26"/>
    <x v="13"/>
    <s v="Kids"/>
    <x v="3"/>
    <x v="2"/>
    <n v="32"/>
  </r>
  <r>
    <x v="1344"/>
    <x v="355"/>
    <x v="12"/>
    <s v="Garden"/>
    <x v="8"/>
    <x v="3"/>
    <n v="33"/>
  </r>
  <r>
    <x v="1345"/>
    <x v="222"/>
    <x v="3"/>
    <s v="Grocery"/>
    <x v="0"/>
    <x v="0"/>
    <n v="31"/>
  </r>
  <r>
    <x v="1346"/>
    <x v="298"/>
    <x v="2"/>
    <s v="Clothing"/>
    <x v="8"/>
    <x v="3"/>
    <n v="59"/>
  </r>
  <r>
    <x v="1347"/>
    <x v="234"/>
    <x v="14"/>
    <s v="Automotive"/>
    <x v="5"/>
    <x v="0"/>
    <n v="28"/>
  </r>
  <r>
    <x v="1348"/>
    <x v="161"/>
    <x v="3"/>
    <s v="Grocery"/>
    <x v="7"/>
    <x v="0"/>
    <n v="21"/>
  </r>
  <r>
    <x v="1349"/>
    <x v="68"/>
    <x v="1"/>
    <s v="Health"/>
    <x v="7"/>
    <x v="0"/>
    <n v="47"/>
  </r>
  <r>
    <x v="1350"/>
    <x v="347"/>
    <x v="8"/>
    <s v="Outdoors"/>
    <x v="8"/>
    <x v="3"/>
    <n v="56"/>
  </r>
  <r>
    <x v="1351"/>
    <x v="291"/>
    <x v="4"/>
    <s v="Home"/>
    <x v="6"/>
    <x v="0"/>
    <n v="1"/>
  </r>
  <r>
    <x v="1352"/>
    <x v="193"/>
    <x v="15"/>
    <s v="Sports"/>
    <x v="9"/>
    <x v="0"/>
    <n v="47"/>
  </r>
  <r>
    <x v="1353"/>
    <x v="115"/>
    <x v="4"/>
    <s v="Home"/>
    <x v="7"/>
    <x v="0"/>
    <n v="17"/>
  </r>
  <r>
    <x v="1354"/>
    <x v="90"/>
    <x v="0"/>
    <s v="Toys"/>
    <x v="5"/>
    <x v="0"/>
    <n v="27"/>
  </r>
  <r>
    <x v="1355"/>
    <x v="152"/>
    <x v="12"/>
    <s v="Garden"/>
    <x v="1"/>
    <x v="0"/>
    <n v="23"/>
  </r>
  <r>
    <x v="1356"/>
    <x v="148"/>
    <x v="15"/>
    <s v="Sports"/>
    <x v="0"/>
    <x v="0"/>
    <n v="51"/>
  </r>
  <r>
    <x v="1357"/>
    <x v="283"/>
    <x v="3"/>
    <s v="Grocery"/>
    <x v="3"/>
    <x v="2"/>
    <n v="2"/>
  </r>
  <r>
    <x v="1358"/>
    <x v="294"/>
    <x v="5"/>
    <s v="Music"/>
    <x v="2"/>
    <x v="1"/>
    <n v="4"/>
  </r>
  <r>
    <x v="1359"/>
    <x v="52"/>
    <x v="7"/>
    <s v="Books"/>
    <x v="5"/>
    <x v="0"/>
    <n v="65"/>
  </r>
  <r>
    <x v="1360"/>
    <x v="84"/>
    <x v="15"/>
    <s v="Sports"/>
    <x v="6"/>
    <x v="0"/>
    <n v="7"/>
  </r>
  <r>
    <x v="1361"/>
    <x v="30"/>
    <x v="7"/>
    <s v="Books"/>
    <x v="9"/>
    <x v="0"/>
    <n v="3"/>
  </r>
  <r>
    <x v="1362"/>
    <x v="248"/>
    <x v="1"/>
    <s v="Health"/>
    <x v="9"/>
    <x v="0"/>
    <n v="50"/>
  </r>
  <r>
    <x v="1363"/>
    <x v="78"/>
    <x v="10"/>
    <s v="Beauty"/>
    <x v="7"/>
    <x v="0"/>
    <n v="53"/>
  </r>
  <r>
    <x v="1364"/>
    <x v="201"/>
    <x v="3"/>
    <s v="Grocery"/>
    <x v="5"/>
    <x v="0"/>
    <n v="66"/>
  </r>
  <r>
    <x v="1365"/>
    <x v="272"/>
    <x v="1"/>
    <s v="Health"/>
    <x v="3"/>
    <x v="2"/>
    <n v="47"/>
  </r>
  <r>
    <x v="1366"/>
    <x v="156"/>
    <x v="6"/>
    <s v="Baby"/>
    <x v="3"/>
    <x v="2"/>
    <n v="8"/>
  </r>
  <r>
    <x v="1367"/>
    <x v="217"/>
    <x v="0"/>
    <s v="Toys"/>
    <x v="6"/>
    <x v="0"/>
    <n v="40"/>
  </r>
  <r>
    <x v="1368"/>
    <x v="165"/>
    <x v="2"/>
    <s v="Clothing"/>
    <x v="3"/>
    <x v="2"/>
    <n v="31"/>
  </r>
  <r>
    <x v="1369"/>
    <x v="146"/>
    <x v="2"/>
    <s v="Clothing"/>
    <x v="9"/>
    <x v="0"/>
    <n v="8"/>
  </r>
  <r>
    <x v="1370"/>
    <x v="37"/>
    <x v="1"/>
    <s v="Health"/>
    <x v="1"/>
    <x v="0"/>
    <n v="20"/>
  </r>
  <r>
    <x v="1371"/>
    <x v="60"/>
    <x v="1"/>
    <s v="Health"/>
    <x v="0"/>
    <x v="0"/>
    <n v="62"/>
  </r>
  <r>
    <x v="1372"/>
    <x v="356"/>
    <x v="3"/>
    <s v="Grocery"/>
    <x v="8"/>
    <x v="3"/>
    <n v="50"/>
  </r>
  <r>
    <x v="1373"/>
    <x v="344"/>
    <x v="8"/>
    <s v="Outdoors"/>
    <x v="2"/>
    <x v="1"/>
    <n v="25"/>
  </r>
  <r>
    <x v="1374"/>
    <x v="355"/>
    <x v="15"/>
    <s v="Sports"/>
    <x v="5"/>
    <x v="0"/>
    <n v="61"/>
  </r>
  <r>
    <x v="1375"/>
    <x v="135"/>
    <x v="0"/>
    <s v="Toys"/>
    <x v="9"/>
    <x v="0"/>
    <n v="50"/>
  </r>
  <r>
    <x v="1376"/>
    <x v="82"/>
    <x v="11"/>
    <s v="Tools"/>
    <x v="5"/>
    <x v="0"/>
    <n v="37"/>
  </r>
  <r>
    <x v="1377"/>
    <x v="134"/>
    <x v="8"/>
    <s v="Outdoors"/>
    <x v="7"/>
    <x v="0"/>
    <n v="31"/>
  </r>
  <r>
    <x v="1378"/>
    <x v="22"/>
    <x v="11"/>
    <s v="Tools"/>
    <x v="9"/>
    <x v="0"/>
    <n v="48"/>
  </r>
  <r>
    <x v="1379"/>
    <x v="179"/>
    <x v="8"/>
    <s v="Outdoors"/>
    <x v="2"/>
    <x v="1"/>
    <n v="49"/>
  </r>
  <r>
    <x v="1380"/>
    <x v="112"/>
    <x v="15"/>
    <s v="Sports"/>
    <x v="0"/>
    <x v="0"/>
    <n v="23"/>
  </r>
  <r>
    <x v="1381"/>
    <x v="82"/>
    <x v="9"/>
    <s v="Shoes"/>
    <x v="5"/>
    <x v="0"/>
    <n v="53"/>
  </r>
  <r>
    <x v="1382"/>
    <x v="23"/>
    <x v="3"/>
    <s v="Grocery"/>
    <x v="1"/>
    <x v="0"/>
    <n v="10"/>
  </r>
  <r>
    <x v="1383"/>
    <x v="72"/>
    <x v="6"/>
    <s v="Baby"/>
    <x v="6"/>
    <x v="0"/>
    <n v="65"/>
  </r>
  <r>
    <x v="1384"/>
    <x v="92"/>
    <x v="4"/>
    <s v="Home"/>
    <x v="9"/>
    <x v="0"/>
    <n v="53"/>
  </r>
  <r>
    <x v="1385"/>
    <x v="141"/>
    <x v="11"/>
    <s v="Tools"/>
    <x v="6"/>
    <x v="0"/>
    <n v="35"/>
  </r>
  <r>
    <x v="1386"/>
    <x v="128"/>
    <x v="6"/>
    <s v="Baby"/>
    <x v="8"/>
    <x v="3"/>
    <n v="36"/>
  </r>
  <r>
    <x v="1387"/>
    <x v="199"/>
    <x v="15"/>
    <s v="Sports"/>
    <x v="0"/>
    <x v="0"/>
    <n v="43"/>
  </r>
  <r>
    <x v="1388"/>
    <x v="169"/>
    <x v="12"/>
    <s v="Garden"/>
    <x v="3"/>
    <x v="2"/>
    <n v="18"/>
  </r>
  <r>
    <x v="1389"/>
    <x v="253"/>
    <x v="7"/>
    <s v="Books"/>
    <x v="5"/>
    <x v="0"/>
    <n v="27"/>
  </r>
  <r>
    <x v="1390"/>
    <x v="326"/>
    <x v="12"/>
    <s v="Garden"/>
    <x v="0"/>
    <x v="0"/>
    <n v="58"/>
  </r>
  <r>
    <x v="1391"/>
    <x v="266"/>
    <x v="10"/>
    <s v="Beauty"/>
    <x v="5"/>
    <x v="0"/>
    <n v="60"/>
  </r>
  <r>
    <x v="1392"/>
    <x v="315"/>
    <x v="4"/>
    <s v="Home"/>
    <x v="1"/>
    <x v="0"/>
    <n v="10"/>
  </r>
  <r>
    <x v="1393"/>
    <x v="219"/>
    <x v="6"/>
    <s v="Baby"/>
    <x v="9"/>
    <x v="0"/>
    <n v="31"/>
  </r>
  <r>
    <x v="1394"/>
    <x v="115"/>
    <x v="4"/>
    <s v="Home"/>
    <x v="9"/>
    <x v="0"/>
    <n v="29"/>
  </r>
  <r>
    <x v="1395"/>
    <x v="150"/>
    <x v="11"/>
    <s v="Tools"/>
    <x v="5"/>
    <x v="0"/>
    <n v="56"/>
  </r>
  <r>
    <x v="1396"/>
    <x v="0"/>
    <x v="10"/>
    <s v="Beauty"/>
    <x v="5"/>
    <x v="0"/>
    <n v="32"/>
  </r>
  <r>
    <x v="1397"/>
    <x v="9"/>
    <x v="6"/>
    <s v="Baby"/>
    <x v="3"/>
    <x v="2"/>
    <n v="21"/>
  </r>
  <r>
    <x v="1398"/>
    <x v="205"/>
    <x v="2"/>
    <s v="Clothing"/>
    <x v="8"/>
    <x v="3"/>
    <n v="23"/>
  </r>
  <r>
    <x v="1399"/>
    <x v="342"/>
    <x v="9"/>
    <s v="Shoes"/>
    <x v="0"/>
    <x v="0"/>
    <n v="9"/>
  </r>
  <r>
    <x v="1400"/>
    <x v="72"/>
    <x v="11"/>
    <s v="Tools"/>
    <x v="0"/>
    <x v="0"/>
    <n v="52"/>
  </r>
  <r>
    <x v="1401"/>
    <x v="344"/>
    <x v="7"/>
    <s v="Books"/>
    <x v="6"/>
    <x v="0"/>
    <n v="16"/>
  </r>
  <r>
    <x v="1402"/>
    <x v="357"/>
    <x v="12"/>
    <s v="Garden"/>
    <x v="6"/>
    <x v="0"/>
    <n v="37"/>
  </r>
  <r>
    <x v="1403"/>
    <x v="345"/>
    <x v="4"/>
    <s v="Home"/>
    <x v="3"/>
    <x v="2"/>
    <n v="62"/>
  </r>
  <r>
    <x v="1404"/>
    <x v="348"/>
    <x v="12"/>
    <s v="Garden"/>
    <x v="0"/>
    <x v="0"/>
    <n v="60"/>
  </r>
  <r>
    <x v="1405"/>
    <x v="26"/>
    <x v="14"/>
    <s v="Automotive"/>
    <x v="6"/>
    <x v="0"/>
    <n v="35"/>
  </r>
  <r>
    <x v="1406"/>
    <x v="74"/>
    <x v="9"/>
    <s v="Shoes"/>
    <x v="2"/>
    <x v="1"/>
    <n v="64"/>
  </r>
  <r>
    <x v="1407"/>
    <x v="286"/>
    <x v="9"/>
    <s v="Shoes"/>
    <x v="7"/>
    <x v="0"/>
    <n v="29"/>
  </r>
  <r>
    <x v="1408"/>
    <x v="246"/>
    <x v="6"/>
    <s v="Baby"/>
    <x v="8"/>
    <x v="3"/>
    <n v="42"/>
  </r>
  <r>
    <x v="1409"/>
    <x v="330"/>
    <x v="6"/>
    <s v="Baby"/>
    <x v="6"/>
    <x v="0"/>
    <n v="25"/>
  </r>
  <r>
    <x v="1410"/>
    <x v="145"/>
    <x v="5"/>
    <s v="Music"/>
    <x v="2"/>
    <x v="1"/>
    <n v="40"/>
  </r>
  <r>
    <x v="1411"/>
    <x v="114"/>
    <x v="5"/>
    <s v="Music"/>
    <x v="6"/>
    <x v="0"/>
    <n v="66"/>
  </r>
  <r>
    <x v="1412"/>
    <x v="152"/>
    <x v="7"/>
    <s v="Books"/>
    <x v="0"/>
    <x v="0"/>
    <n v="29"/>
  </r>
  <r>
    <x v="1413"/>
    <x v="281"/>
    <x v="12"/>
    <s v="Garden"/>
    <x v="5"/>
    <x v="0"/>
    <n v="12"/>
  </r>
  <r>
    <x v="1414"/>
    <x v="20"/>
    <x v="1"/>
    <s v="Health"/>
    <x v="6"/>
    <x v="0"/>
    <n v="5"/>
  </r>
  <r>
    <x v="1415"/>
    <x v="247"/>
    <x v="1"/>
    <s v="Health"/>
    <x v="1"/>
    <x v="0"/>
    <n v="37"/>
  </r>
  <r>
    <x v="1416"/>
    <x v="357"/>
    <x v="5"/>
    <s v="Music"/>
    <x v="9"/>
    <x v="0"/>
    <n v="1"/>
  </r>
  <r>
    <x v="1417"/>
    <x v="165"/>
    <x v="2"/>
    <s v="Clothing"/>
    <x v="6"/>
    <x v="0"/>
    <n v="32"/>
  </r>
  <r>
    <x v="1418"/>
    <x v="294"/>
    <x v="10"/>
    <s v="Beauty"/>
    <x v="8"/>
    <x v="3"/>
    <n v="27"/>
  </r>
  <r>
    <x v="1419"/>
    <x v="311"/>
    <x v="4"/>
    <s v="Home"/>
    <x v="1"/>
    <x v="0"/>
    <n v="25"/>
  </r>
  <r>
    <x v="1420"/>
    <x v="117"/>
    <x v="6"/>
    <s v="Baby"/>
    <x v="0"/>
    <x v="0"/>
    <n v="49"/>
  </r>
  <r>
    <x v="1421"/>
    <x v="24"/>
    <x v="11"/>
    <s v="Tools"/>
    <x v="5"/>
    <x v="0"/>
    <n v="17"/>
  </r>
  <r>
    <x v="1422"/>
    <x v="163"/>
    <x v="8"/>
    <s v="Outdoors"/>
    <x v="2"/>
    <x v="1"/>
    <n v="41"/>
  </r>
  <r>
    <x v="1423"/>
    <x v="158"/>
    <x v="8"/>
    <s v="Outdoors"/>
    <x v="7"/>
    <x v="0"/>
    <n v="31"/>
  </r>
  <r>
    <x v="1424"/>
    <x v="308"/>
    <x v="9"/>
    <s v="Shoes"/>
    <x v="3"/>
    <x v="2"/>
    <n v="8"/>
  </r>
  <r>
    <x v="1425"/>
    <x v="332"/>
    <x v="13"/>
    <s v="Kids"/>
    <x v="3"/>
    <x v="2"/>
    <n v="48"/>
  </r>
  <r>
    <x v="1426"/>
    <x v="173"/>
    <x v="4"/>
    <s v="Home"/>
    <x v="9"/>
    <x v="0"/>
    <n v="62"/>
  </r>
  <r>
    <x v="1427"/>
    <x v="358"/>
    <x v="4"/>
    <s v="Home"/>
    <x v="6"/>
    <x v="0"/>
    <n v="20"/>
  </r>
  <r>
    <x v="1428"/>
    <x v="240"/>
    <x v="3"/>
    <s v="Grocery"/>
    <x v="1"/>
    <x v="0"/>
    <n v="40"/>
  </r>
  <r>
    <x v="1429"/>
    <x v="12"/>
    <x v="12"/>
    <s v="Garden"/>
    <x v="2"/>
    <x v="1"/>
    <n v="36"/>
  </r>
  <r>
    <x v="1430"/>
    <x v="214"/>
    <x v="8"/>
    <s v="Outdoors"/>
    <x v="1"/>
    <x v="0"/>
    <n v="13"/>
  </r>
  <r>
    <x v="1431"/>
    <x v="216"/>
    <x v="9"/>
    <s v="Shoes"/>
    <x v="5"/>
    <x v="0"/>
    <n v="2"/>
  </r>
  <r>
    <x v="1432"/>
    <x v="109"/>
    <x v="0"/>
    <s v="Toys"/>
    <x v="9"/>
    <x v="0"/>
    <n v="57"/>
  </r>
  <r>
    <x v="1433"/>
    <x v="120"/>
    <x v="4"/>
    <s v="Home"/>
    <x v="0"/>
    <x v="0"/>
    <n v="34"/>
  </r>
  <r>
    <x v="1434"/>
    <x v="49"/>
    <x v="9"/>
    <s v="Shoes"/>
    <x v="1"/>
    <x v="0"/>
    <n v="9"/>
  </r>
  <r>
    <x v="1435"/>
    <x v="81"/>
    <x v="14"/>
    <s v="Automotive"/>
    <x v="6"/>
    <x v="0"/>
    <n v="2"/>
  </r>
  <r>
    <x v="1436"/>
    <x v="199"/>
    <x v="1"/>
    <s v="Health"/>
    <x v="5"/>
    <x v="0"/>
    <n v="1"/>
  </r>
  <r>
    <x v="1437"/>
    <x v="149"/>
    <x v="8"/>
    <s v="Outdoors"/>
    <x v="6"/>
    <x v="0"/>
    <n v="65"/>
  </r>
  <r>
    <x v="1438"/>
    <x v="0"/>
    <x v="2"/>
    <s v="Clothing"/>
    <x v="1"/>
    <x v="0"/>
    <n v="47"/>
  </r>
  <r>
    <x v="1439"/>
    <x v="171"/>
    <x v="4"/>
    <s v="Home"/>
    <x v="9"/>
    <x v="0"/>
    <n v="41"/>
  </r>
  <r>
    <x v="1440"/>
    <x v="287"/>
    <x v="13"/>
    <s v="Kids"/>
    <x v="3"/>
    <x v="2"/>
    <n v="21"/>
  </r>
  <r>
    <x v="1441"/>
    <x v="197"/>
    <x v="4"/>
    <s v="Home"/>
    <x v="1"/>
    <x v="0"/>
    <n v="33"/>
  </r>
  <r>
    <x v="1442"/>
    <x v="206"/>
    <x v="5"/>
    <s v="Music"/>
    <x v="0"/>
    <x v="0"/>
    <n v="53"/>
  </r>
  <r>
    <x v="1443"/>
    <x v="28"/>
    <x v="7"/>
    <s v="Books"/>
    <x v="8"/>
    <x v="3"/>
    <n v="23"/>
  </r>
  <r>
    <x v="1444"/>
    <x v="359"/>
    <x v="0"/>
    <s v="Toys"/>
    <x v="5"/>
    <x v="0"/>
    <n v="1"/>
  </r>
  <r>
    <x v="1445"/>
    <x v="77"/>
    <x v="0"/>
    <s v="Toys"/>
    <x v="5"/>
    <x v="0"/>
    <n v="1"/>
  </r>
  <r>
    <x v="1446"/>
    <x v="180"/>
    <x v="0"/>
    <s v="Toys"/>
    <x v="9"/>
    <x v="0"/>
    <n v="7"/>
  </r>
  <r>
    <x v="1447"/>
    <x v="290"/>
    <x v="9"/>
    <s v="Shoes"/>
    <x v="3"/>
    <x v="2"/>
    <n v="58"/>
  </r>
  <r>
    <x v="1448"/>
    <x v="305"/>
    <x v="0"/>
    <s v="Toys"/>
    <x v="2"/>
    <x v="1"/>
    <n v="26"/>
  </r>
  <r>
    <x v="1449"/>
    <x v="9"/>
    <x v="15"/>
    <s v="Sports"/>
    <x v="9"/>
    <x v="0"/>
    <n v="6"/>
  </r>
  <r>
    <x v="1450"/>
    <x v="7"/>
    <x v="13"/>
    <s v="Kids"/>
    <x v="1"/>
    <x v="0"/>
    <n v="23"/>
  </r>
  <r>
    <x v="1451"/>
    <x v="60"/>
    <x v="2"/>
    <s v="Clothing"/>
    <x v="3"/>
    <x v="2"/>
    <n v="14"/>
  </r>
  <r>
    <x v="1452"/>
    <x v="297"/>
    <x v="10"/>
    <s v="Beauty"/>
    <x v="2"/>
    <x v="1"/>
    <n v="4"/>
  </r>
  <r>
    <x v="1453"/>
    <x v="342"/>
    <x v="5"/>
    <s v="Music"/>
    <x v="1"/>
    <x v="0"/>
    <n v="62"/>
  </r>
  <r>
    <x v="1454"/>
    <x v="345"/>
    <x v="11"/>
    <s v="Tools"/>
    <x v="5"/>
    <x v="0"/>
    <n v="23"/>
  </r>
  <r>
    <x v="1455"/>
    <x v="306"/>
    <x v="11"/>
    <s v="Tools"/>
    <x v="7"/>
    <x v="0"/>
    <n v="37"/>
  </r>
  <r>
    <x v="1456"/>
    <x v="55"/>
    <x v="2"/>
    <s v="Clothing"/>
    <x v="8"/>
    <x v="3"/>
    <n v="22"/>
  </r>
  <r>
    <x v="1457"/>
    <x v="313"/>
    <x v="11"/>
    <s v="Tools"/>
    <x v="2"/>
    <x v="1"/>
    <n v="43"/>
  </r>
  <r>
    <x v="1458"/>
    <x v="74"/>
    <x v="8"/>
    <s v="Outdoors"/>
    <x v="9"/>
    <x v="0"/>
    <n v="63"/>
  </r>
  <r>
    <x v="1459"/>
    <x v="143"/>
    <x v="10"/>
    <s v="Beauty"/>
    <x v="2"/>
    <x v="1"/>
    <n v="60"/>
  </r>
  <r>
    <x v="1460"/>
    <x v="23"/>
    <x v="8"/>
    <s v="Outdoors"/>
    <x v="9"/>
    <x v="0"/>
    <n v="11"/>
  </r>
  <r>
    <x v="1461"/>
    <x v="20"/>
    <x v="9"/>
    <s v="Shoes"/>
    <x v="1"/>
    <x v="0"/>
    <n v="48"/>
  </r>
  <r>
    <x v="1462"/>
    <x v="55"/>
    <x v="12"/>
    <s v="Garden"/>
    <x v="7"/>
    <x v="0"/>
    <n v="51"/>
  </r>
  <r>
    <x v="1463"/>
    <x v="151"/>
    <x v="12"/>
    <s v="Garden"/>
    <x v="2"/>
    <x v="1"/>
    <n v="13"/>
  </r>
  <r>
    <x v="1464"/>
    <x v="78"/>
    <x v="5"/>
    <s v="Music"/>
    <x v="7"/>
    <x v="0"/>
    <n v="49"/>
  </r>
  <r>
    <x v="1465"/>
    <x v="237"/>
    <x v="2"/>
    <s v="Clothing"/>
    <x v="7"/>
    <x v="0"/>
    <n v="41"/>
  </r>
  <r>
    <x v="1466"/>
    <x v="214"/>
    <x v="10"/>
    <s v="Beauty"/>
    <x v="3"/>
    <x v="2"/>
    <n v="57"/>
  </r>
  <r>
    <x v="1467"/>
    <x v="23"/>
    <x v="9"/>
    <s v="Shoes"/>
    <x v="2"/>
    <x v="1"/>
    <n v="62"/>
  </r>
  <r>
    <x v="1468"/>
    <x v="122"/>
    <x v="4"/>
    <s v="Home"/>
    <x v="1"/>
    <x v="0"/>
    <n v="18"/>
  </r>
  <r>
    <x v="1469"/>
    <x v="83"/>
    <x v="13"/>
    <s v="Kids"/>
    <x v="5"/>
    <x v="0"/>
    <n v="11"/>
  </r>
  <r>
    <x v="1470"/>
    <x v="53"/>
    <x v="13"/>
    <s v="Kids"/>
    <x v="3"/>
    <x v="2"/>
    <n v="12"/>
  </r>
  <r>
    <x v="1471"/>
    <x v="58"/>
    <x v="12"/>
    <s v="Garden"/>
    <x v="5"/>
    <x v="0"/>
    <n v="52"/>
  </r>
  <r>
    <x v="1472"/>
    <x v="297"/>
    <x v="0"/>
    <s v="Toys"/>
    <x v="6"/>
    <x v="0"/>
    <n v="35"/>
  </r>
  <r>
    <x v="1473"/>
    <x v="110"/>
    <x v="3"/>
    <s v="Grocery"/>
    <x v="3"/>
    <x v="2"/>
    <n v="15"/>
  </r>
  <r>
    <x v="1474"/>
    <x v="222"/>
    <x v="13"/>
    <s v="Kids"/>
    <x v="5"/>
    <x v="0"/>
    <n v="20"/>
  </r>
  <r>
    <x v="1475"/>
    <x v="284"/>
    <x v="3"/>
    <s v="Grocery"/>
    <x v="7"/>
    <x v="0"/>
    <n v="54"/>
  </r>
  <r>
    <x v="1476"/>
    <x v="217"/>
    <x v="2"/>
    <s v="Clothing"/>
    <x v="9"/>
    <x v="0"/>
    <n v="35"/>
  </r>
  <r>
    <x v="1477"/>
    <x v="111"/>
    <x v="4"/>
    <s v="Home"/>
    <x v="3"/>
    <x v="2"/>
    <n v="17"/>
  </r>
  <r>
    <x v="1478"/>
    <x v="236"/>
    <x v="13"/>
    <s v="Kids"/>
    <x v="1"/>
    <x v="0"/>
    <n v="67"/>
  </r>
  <r>
    <x v="1479"/>
    <x v="84"/>
    <x v="5"/>
    <s v="Music"/>
    <x v="2"/>
    <x v="1"/>
    <n v="29"/>
  </r>
  <r>
    <x v="1480"/>
    <x v="270"/>
    <x v="15"/>
    <s v="Sports"/>
    <x v="5"/>
    <x v="0"/>
    <n v="50"/>
  </r>
  <r>
    <x v="1481"/>
    <x v="302"/>
    <x v="12"/>
    <s v="Garden"/>
    <x v="7"/>
    <x v="0"/>
    <n v="67"/>
  </r>
  <r>
    <x v="1482"/>
    <x v="28"/>
    <x v="4"/>
    <s v="Home"/>
    <x v="0"/>
    <x v="0"/>
    <n v="16"/>
  </r>
  <r>
    <x v="1483"/>
    <x v="39"/>
    <x v="4"/>
    <s v="Home"/>
    <x v="7"/>
    <x v="0"/>
    <n v="7"/>
  </r>
  <r>
    <x v="1484"/>
    <x v="63"/>
    <x v="0"/>
    <s v="Toys"/>
    <x v="8"/>
    <x v="3"/>
    <n v="38"/>
  </r>
  <r>
    <x v="1485"/>
    <x v="317"/>
    <x v="9"/>
    <s v="Shoes"/>
    <x v="7"/>
    <x v="0"/>
    <n v="19"/>
  </r>
  <r>
    <x v="1486"/>
    <x v="82"/>
    <x v="0"/>
    <s v="Toys"/>
    <x v="1"/>
    <x v="0"/>
    <n v="33"/>
  </r>
  <r>
    <x v="1487"/>
    <x v="315"/>
    <x v="0"/>
    <s v="Toys"/>
    <x v="0"/>
    <x v="0"/>
    <n v="51"/>
  </r>
  <r>
    <x v="1488"/>
    <x v="306"/>
    <x v="6"/>
    <s v="Baby"/>
    <x v="1"/>
    <x v="0"/>
    <n v="40"/>
  </r>
  <r>
    <x v="1489"/>
    <x v="346"/>
    <x v="9"/>
    <s v="Shoes"/>
    <x v="2"/>
    <x v="1"/>
    <n v="38"/>
  </r>
  <r>
    <x v="1490"/>
    <x v="207"/>
    <x v="10"/>
    <s v="Beauty"/>
    <x v="8"/>
    <x v="3"/>
    <n v="30"/>
  </r>
  <r>
    <x v="1491"/>
    <x v="95"/>
    <x v="0"/>
    <s v="Toys"/>
    <x v="5"/>
    <x v="0"/>
    <n v="29"/>
  </r>
  <r>
    <x v="1492"/>
    <x v="57"/>
    <x v="13"/>
    <s v="Kids"/>
    <x v="8"/>
    <x v="3"/>
    <n v="18"/>
  </r>
  <r>
    <x v="1493"/>
    <x v="340"/>
    <x v="0"/>
    <s v="Toys"/>
    <x v="5"/>
    <x v="0"/>
    <n v="67"/>
  </r>
  <r>
    <x v="1494"/>
    <x v="191"/>
    <x v="10"/>
    <s v="Beauty"/>
    <x v="7"/>
    <x v="0"/>
    <n v="66"/>
  </r>
  <r>
    <x v="1495"/>
    <x v="114"/>
    <x v="0"/>
    <s v="Toys"/>
    <x v="5"/>
    <x v="0"/>
    <n v="46"/>
  </r>
  <r>
    <x v="1496"/>
    <x v="216"/>
    <x v="9"/>
    <s v="Shoes"/>
    <x v="5"/>
    <x v="0"/>
    <n v="46"/>
  </r>
  <r>
    <x v="1497"/>
    <x v="2"/>
    <x v="8"/>
    <s v="Outdoors"/>
    <x v="0"/>
    <x v="0"/>
    <n v="26"/>
  </r>
  <r>
    <x v="1498"/>
    <x v="321"/>
    <x v="12"/>
    <s v="Garden"/>
    <x v="1"/>
    <x v="0"/>
    <n v="32"/>
  </r>
  <r>
    <x v="1499"/>
    <x v="2"/>
    <x v="7"/>
    <s v="Books"/>
    <x v="0"/>
    <x v="0"/>
    <n v="58"/>
  </r>
  <r>
    <x v="1500"/>
    <x v="169"/>
    <x v="9"/>
    <s v="Shoes"/>
    <x v="8"/>
    <x v="3"/>
    <n v="37"/>
  </r>
  <r>
    <x v="1501"/>
    <x v="134"/>
    <x v="11"/>
    <s v="Tools"/>
    <x v="8"/>
    <x v="3"/>
    <n v="36"/>
  </r>
  <r>
    <x v="1502"/>
    <x v="37"/>
    <x v="6"/>
    <s v="Baby"/>
    <x v="3"/>
    <x v="2"/>
    <n v="2"/>
  </r>
  <r>
    <x v="1503"/>
    <x v="35"/>
    <x v="14"/>
    <s v="Automotive"/>
    <x v="0"/>
    <x v="0"/>
    <n v="44"/>
  </r>
  <r>
    <x v="1504"/>
    <x v="31"/>
    <x v="13"/>
    <s v="Kids"/>
    <x v="9"/>
    <x v="0"/>
    <n v="47"/>
  </r>
  <r>
    <x v="1505"/>
    <x v="239"/>
    <x v="9"/>
    <s v="Shoes"/>
    <x v="9"/>
    <x v="0"/>
    <n v="31"/>
  </r>
  <r>
    <x v="1506"/>
    <x v="99"/>
    <x v="1"/>
    <s v="Health"/>
    <x v="9"/>
    <x v="0"/>
    <n v="1"/>
  </r>
  <r>
    <x v="1507"/>
    <x v="181"/>
    <x v="0"/>
    <s v="Toys"/>
    <x v="7"/>
    <x v="0"/>
    <n v="1"/>
  </r>
  <r>
    <x v="1508"/>
    <x v="154"/>
    <x v="3"/>
    <s v="Grocery"/>
    <x v="6"/>
    <x v="0"/>
    <n v="4"/>
  </r>
  <r>
    <x v="1509"/>
    <x v="167"/>
    <x v="7"/>
    <s v="Books"/>
    <x v="1"/>
    <x v="0"/>
    <n v="25"/>
  </r>
  <r>
    <x v="1510"/>
    <x v="289"/>
    <x v="12"/>
    <s v="Garden"/>
    <x v="7"/>
    <x v="0"/>
    <n v="43"/>
  </r>
  <r>
    <x v="1511"/>
    <x v="11"/>
    <x v="3"/>
    <s v="Grocery"/>
    <x v="2"/>
    <x v="1"/>
    <n v="57"/>
  </r>
  <r>
    <x v="1512"/>
    <x v="264"/>
    <x v="1"/>
    <s v="Health"/>
    <x v="7"/>
    <x v="0"/>
    <n v="22"/>
  </r>
  <r>
    <x v="1513"/>
    <x v="9"/>
    <x v="7"/>
    <s v="Books"/>
    <x v="5"/>
    <x v="0"/>
    <n v="59"/>
  </r>
  <r>
    <x v="1514"/>
    <x v="307"/>
    <x v="11"/>
    <s v="Tools"/>
    <x v="2"/>
    <x v="1"/>
    <n v="59"/>
  </r>
  <r>
    <x v="1515"/>
    <x v="1"/>
    <x v="0"/>
    <s v="Toys"/>
    <x v="2"/>
    <x v="1"/>
    <n v="8"/>
  </r>
  <r>
    <x v="1516"/>
    <x v="32"/>
    <x v="12"/>
    <s v="Garden"/>
    <x v="6"/>
    <x v="0"/>
    <n v="29"/>
  </r>
  <r>
    <x v="1517"/>
    <x v="77"/>
    <x v="8"/>
    <s v="Outdoors"/>
    <x v="6"/>
    <x v="0"/>
    <n v="18"/>
  </r>
  <r>
    <x v="1518"/>
    <x v="51"/>
    <x v="4"/>
    <s v="Home"/>
    <x v="3"/>
    <x v="2"/>
    <n v="39"/>
  </r>
  <r>
    <x v="1519"/>
    <x v="27"/>
    <x v="3"/>
    <s v="Grocery"/>
    <x v="8"/>
    <x v="3"/>
    <n v="50"/>
  </r>
  <r>
    <x v="1520"/>
    <x v="201"/>
    <x v="11"/>
    <s v="Tools"/>
    <x v="9"/>
    <x v="0"/>
    <n v="28"/>
  </r>
  <r>
    <x v="1521"/>
    <x v="273"/>
    <x v="2"/>
    <s v="Clothing"/>
    <x v="1"/>
    <x v="0"/>
    <n v="23"/>
  </r>
  <r>
    <x v="1522"/>
    <x v="88"/>
    <x v="11"/>
    <s v="Tools"/>
    <x v="8"/>
    <x v="3"/>
    <n v="47"/>
  </r>
  <r>
    <x v="1523"/>
    <x v="302"/>
    <x v="9"/>
    <s v="Shoes"/>
    <x v="6"/>
    <x v="0"/>
    <n v="60"/>
  </r>
  <r>
    <x v="1524"/>
    <x v="53"/>
    <x v="11"/>
    <s v="Tools"/>
    <x v="5"/>
    <x v="0"/>
    <n v="44"/>
  </r>
  <r>
    <x v="1525"/>
    <x v="54"/>
    <x v="4"/>
    <s v="Home"/>
    <x v="0"/>
    <x v="0"/>
    <n v="40"/>
  </r>
  <r>
    <x v="1526"/>
    <x v="201"/>
    <x v="14"/>
    <s v="Automotive"/>
    <x v="5"/>
    <x v="0"/>
    <n v="56"/>
  </r>
  <r>
    <x v="1527"/>
    <x v="307"/>
    <x v="9"/>
    <s v="Shoes"/>
    <x v="7"/>
    <x v="0"/>
    <n v="4"/>
  </r>
  <r>
    <x v="1528"/>
    <x v="253"/>
    <x v="1"/>
    <s v="Health"/>
    <x v="9"/>
    <x v="0"/>
    <n v="42"/>
  </r>
  <r>
    <x v="1529"/>
    <x v="263"/>
    <x v="11"/>
    <s v="Tools"/>
    <x v="3"/>
    <x v="2"/>
    <n v="34"/>
  </r>
  <r>
    <x v="1530"/>
    <x v="107"/>
    <x v="3"/>
    <s v="Grocery"/>
    <x v="0"/>
    <x v="0"/>
    <n v="15"/>
  </r>
  <r>
    <x v="1531"/>
    <x v="321"/>
    <x v="2"/>
    <s v="Clothing"/>
    <x v="5"/>
    <x v="0"/>
    <n v="59"/>
  </r>
  <r>
    <x v="1532"/>
    <x v="58"/>
    <x v="10"/>
    <s v="Beauty"/>
    <x v="1"/>
    <x v="0"/>
    <n v="45"/>
  </r>
  <r>
    <x v="1533"/>
    <x v="314"/>
    <x v="3"/>
    <s v="Grocery"/>
    <x v="3"/>
    <x v="2"/>
    <n v="47"/>
  </r>
  <r>
    <x v="1534"/>
    <x v="207"/>
    <x v="13"/>
    <s v="Kids"/>
    <x v="8"/>
    <x v="3"/>
    <n v="36"/>
  </r>
  <r>
    <x v="1535"/>
    <x v="225"/>
    <x v="0"/>
    <s v="Toys"/>
    <x v="8"/>
    <x v="3"/>
    <n v="13"/>
  </r>
  <r>
    <x v="1536"/>
    <x v="16"/>
    <x v="12"/>
    <s v="Garden"/>
    <x v="7"/>
    <x v="0"/>
    <n v="35"/>
  </r>
  <r>
    <x v="1537"/>
    <x v="78"/>
    <x v="14"/>
    <s v="Automotive"/>
    <x v="3"/>
    <x v="2"/>
    <n v="7"/>
  </r>
  <r>
    <x v="1538"/>
    <x v="256"/>
    <x v="7"/>
    <s v="Books"/>
    <x v="5"/>
    <x v="0"/>
    <n v="60"/>
  </r>
  <r>
    <x v="1539"/>
    <x v="33"/>
    <x v="5"/>
    <s v="Music"/>
    <x v="1"/>
    <x v="0"/>
    <n v="59"/>
  </r>
  <r>
    <x v="1540"/>
    <x v="325"/>
    <x v="6"/>
    <s v="Baby"/>
    <x v="3"/>
    <x v="2"/>
    <n v="2"/>
  </r>
  <r>
    <x v="1541"/>
    <x v="170"/>
    <x v="10"/>
    <s v="Beauty"/>
    <x v="6"/>
    <x v="0"/>
    <n v="13"/>
  </r>
  <r>
    <x v="1542"/>
    <x v="72"/>
    <x v="3"/>
    <s v="Grocery"/>
    <x v="1"/>
    <x v="0"/>
    <n v="55"/>
  </r>
  <r>
    <x v="1543"/>
    <x v="354"/>
    <x v="6"/>
    <s v="Baby"/>
    <x v="1"/>
    <x v="0"/>
    <n v="57"/>
  </r>
  <r>
    <x v="1544"/>
    <x v="18"/>
    <x v="9"/>
    <s v="Shoes"/>
    <x v="7"/>
    <x v="0"/>
    <n v="20"/>
  </r>
  <r>
    <x v="1545"/>
    <x v="53"/>
    <x v="7"/>
    <s v="Books"/>
    <x v="0"/>
    <x v="0"/>
    <n v="62"/>
  </r>
  <r>
    <x v="1546"/>
    <x v="106"/>
    <x v="13"/>
    <s v="Kids"/>
    <x v="8"/>
    <x v="3"/>
    <n v="42"/>
  </r>
  <r>
    <x v="1547"/>
    <x v="178"/>
    <x v="11"/>
    <s v="Tools"/>
    <x v="9"/>
    <x v="0"/>
    <n v="67"/>
  </r>
  <r>
    <x v="1548"/>
    <x v="127"/>
    <x v="11"/>
    <s v="Tools"/>
    <x v="7"/>
    <x v="0"/>
    <n v="57"/>
  </r>
  <r>
    <x v="1549"/>
    <x v="94"/>
    <x v="9"/>
    <s v="Shoes"/>
    <x v="0"/>
    <x v="0"/>
    <n v="58"/>
  </r>
  <r>
    <x v="1550"/>
    <x v="56"/>
    <x v="5"/>
    <s v="Music"/>
    <x v="6"/>
    <x v="0"/>
    <n v="10"/>
  </r>
  <r>
    <x v="1551"/>
    <x v="217"/>
    <x v="14"/>
    <s v="Automotive"/>
    <x v="0"/>
    <x v="0"/>
    <n v="42"/>
  </r>
  <r>
    <x v="1552"/>
    <x v="107"/>
    <x v="12"/>
    <s v="Garden"/>
    <x v="6"/>
    <x v="0"/>
    <n v="64"/>
  </r>
  <r>
    <x v="1553"/>
    <x v="288"/>
    <x v="0"/>
    <s v="Toys"/>
    <x v="1"/>
    <x v="0"/>
    <n v="34"/>
  </r>
  <r>
    <x v="1554"/>
    <x v="120"/>
    <x v="12"/>
    <s v="Garden"/>
    <x v="0"/>
    <x v="0"/>
    <n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I6:J21" firstHeaderRow="1" firstDataRow="1" firstDataCol="1"/>
  <pivotFields count="8">
    <pivotField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axis="axisRow" showAll="0">
      <items count="5">
        <item x="0"/>
        <item x="1"/>
        <item x="3"/>
        <item x="2"/>
        <item t="default"/>
      </items>
    </pivotField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5"/>
    <field x="4"/>
  </rowFields>
  <rowItems count="15">
    <i>
      <x/>
    </i>
    <i r="1">
      <x v="1"/>
    </i>
    <i r="1">
      <x v="2"/>
    </i>
    <i r="1">
      <x v="6"/>
    </i>
    <i r="1">
      <x v="7"/>
    </i>
    <i r="1">
      <x v="8"/>
    </i>
    <i r="1">
      <x v="9"/>
    </i>
    <i>
      <x v="1"/>
    </i>
    <i r="1">
      <x/>
    </i>
    <i>
      <x v="2"/>
    </i>
    <i r="1">
      <x v="4"/>
    </i>
    <i r="1">
      <x v="5"/>
    </i>
    <i>
      <x v="3"/>
    </i>
    <i r="1">
      <x v="3"/>
    </i>
    <i t="grand">
      <x/>
    </i>
  </rowItems>
  <colItems count="1">
    <i/>
  </colItems>
  <dataFields count="1">
    <dataField name="Sum of Quantity" fld="6" baseField="4" baseItem="7" numFmtId="2"/>
  </dataFields>
  <formats count="5">
    <format dxfId="32">
      <pivotArea type="all" dataOnly="0" outline="0" fieldPosition="0"/>
    </format>
    <format dxfId="31">
      <pivotArea field="2" type="button" dataOnly="0" labelOnly="1" outline="0"/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I3:J16" firstHeaderRow="1" firstDataRow="1" firstDataCol="1"/>
  <pivotFields count="8">
    <pivotField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showAll="0">
      <items count="5">
        <item x="0"/>
        <item x="1"/>
        <item x="3"/>
        <item x="2"/>
        <item t="default"/>
      </items>
    </pivotField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7"/>
    <field x="1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Quantity" fld="6" baseField="4" baseItem="7" numFmtId="2"/>
  </dataFields>
  <formats count="5">
    <format dxfId="22">
      <pivotArea type="all" dataOnly="0" outline="0" fieldPosition="0"/>
    </format>
    <format dxfId="21">
      <pivotArea field="2" type="button" dataOnly="0" labelOnly="1" outline="0"/>
    </format>
    <format dxfId="20">
      <pivotArea dataOnly="0" labelOnly="1" grandRow="1" outline="0" fieldPosition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4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M3:N1559" firstHeaderRow="1" firstDataRow="1" firstDataCol="1"/>
  <pivotFields count="8">
    <pivotField axis="axisRow" outline="0" showAll="0">
      <items count="15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t="default"/>
      </items>
    </pivotField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showAll="0">
      <items count="5">
        <item x="0"/>
        <item x="1"/>
        <item x="3"/>
        <item x="2"/>
        <item t="default"/>
      </items>
    </pivotField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0"/>
  </rowFields>
  <rowItems count="15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 t="grand">
      <x/>
    </i>
  </rowItems>
  <colItems count="1">
    <i/>
  </colItems>
  <dataFields count="1">
    <dataField name="Sum of Quantity" fld="6" baseField="0" baseItem="0"/>
  </dataFields>
  <formats count="5">
    <format dxfId="27">
      <pivotArea type="all" dataOnly="0" outline="0" fieldPosition="0"/>
    </format>
    <format dxfId="26">
      <pivotArea field="2" type="button" dataOnly="0" labelOnly="1" outline="0"/>
    </format>
    <format dxfId="25">
      <pivotArea dataOnly="0" labelOnly="1" grandRow="1" outline="0" fieldPosition="0"/>
    </format>
    <format dxfId="24">
      <pivotArea outline="0" collapsedLevelsAreSubtotals="1" fieldPosition="0"/>
    </format>
    <format dxfId="23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4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I9:J24" firstHeaderRow="1" firstDataRow="1" firstDataCol="1"/>
  <pivotFields count="8">
    <pivotField outline="0" showAll="0">
      <items count="15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t="default"/>
      </items>
    </pivotField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axis="axisRow" showAll="0">
      <items count="5">
        <item x="0"/>
        <item x="1"/>
        <item x="3"/>
        <item x="2"/>
        <item t="default"/>
      </items>
    </pivotField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5"/>
    <field x="4"/>
  </rowFields>
  <rowItems count="15">
    <i>
      <x/>
    </i>
    <i r="1">
      <x v="1"/>
    </i>
    <i r="1">
      <x v="2"/>
    </i>
    <i r="1">
      <x v="6"/>
    </i>
    <i r="1">
      <x v="7"/>
    </i>
    <i r="1">
      <x v="8"/>
    </i>
    <i r="1">
      <x v="9"/>
    </i>
    <i>
      <x v="1"/>
    </i>
    <i r="1">
      <x/>
    </i>
    <i>
      <x v="2"/>
    </i>
    <i r="1">
      <x v="4"/>
    </i>
    <i r="1">
      <x v="5"/>
    </i>
    <i>
      <x v="3"/>
    </i>
    <i r="1">
      <x v="3"/>
    </i>
    <i t="grand">
      <x/>
    </i>
  </rowItems>
  <colItems count="1">
    <i/>
  </colItems>
  <dataFields count="1">
    <dataField name="Sum of Quantity" fld="6" baseField="0" baseItem="0"/>
  </dataFields>
  <formats count="4">
    <format dxfId="12">
      <pivotArea type="all" dataOnly="0" outline="0" fieldPosition="0"/>
    </format>
    <format dxfId="11">
      <pivotArea field="2" type="button" dataOnly="0" labelOnly="1" outline="0"/>
    </format>
    <format dxfId="10">
      <pivotArea dataOnly="0" labelOnly="1" grandRow="1" outline="0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L9:M22" firstHeaderRow="1" firstDataRow="1" firstDataCol="1"/>
  <pivotFields count="8">
    <pivotField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showAll="0">
      <items count="5">
        <item x="0"/>
        <item x="1"/>
        <item x="3"/>
        <item x="2"/>
        <item t="default"/>
      </items>
    </pivotField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7"/>
    <field x="1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Quantity" fld="6" baseField="4" baseItem="7" numFmtId="2"/>
  </dataFields>
  <formats count="5">
    <format dxfId="17">
      <pivotArea type="all" dataOnly="0" outline="0" fieldPosition="0"/>
    </format>
    <format dxfId="16">
      <pivotArea field="2" type="button" dataOnly="0" labelOnly="1" outline="0"/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L9:M22" firstHeaderRow="1" firstDataRow="1" firstDataCol="1"/>
  <pivotFields count="8">
    <pivotField showAll="0"/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showAll="0">
      <items count="5">
        <item x="0"/>
        <item x="1"/>
        <item x="3"/>
        <item x="2"/>
        <item t="default"/>
      </items>
    </pivotField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7"/>
    <field x="1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Quantity" fld="6" baseField="4" baseItem="7" numFmtId="2"/>
  </dataFields>
  <formats count="5">
    <format dxfId="4">
      <pivotArea type="all" dataOnly="0" outline="0" fieldPosition="0"/>
    </format>
    <format dxfId="3">
      <pivotArea field="2" type="button" dataOnly="0" labelOnly="1" outline="0"/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4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showHeaders="0" outline="1" outlineData="1" multipleFieldFilters="0">
  <location ref="I9:J24" firstHeaderRow="1" firstDataRow="1" firstDataCol="1"/>
  <pivotFields count="8">
    <pivotField outline="0" showAll="0">
      <items count="15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t="default"/>
      </items>
    </pivotField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defaultSubtotal="0">
      <items count="10">
        <item x="2"/>
        <item x="6"/>
        <item x="1"/>
        <item x="3"/>
        <item x="8"/>
        <item x="4"/>
        <item x="7"/>
        <item x="9"/>
        <item x="0"/>
        <item x="5"/>
      </items>
    </pivotField>
    <pivotField axis="axisRow" showAll="0">
      <items count="5">
        <item x="0"/>
        <item x="1"/>
        <item x="3"/>
        <item x="2"/>
        <item t="default"/>
      </items>
    </pivotField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5"/>
    <field x="4"/>
  </rowFields>
  <rowItems count="15">
    <i>
      <x/>
    </i>
    <i r="1">
      <x v="1"/>
    </i>
    <i r="1">
      <x v="2"/>
    </i>
    <i r="1">
      <x v="6"/>
    </i>
    <i r="1">
      <x v="7"/>
    </i>
    <i r="1">
      <x v="8"/>
    </i>
    <i r="1">
      <x v="9"/>
    </i>
    <i>
      <x v="1"/>
    </i>
    <i r="1">
      <x/>
    </i>
    <i>
      <x v="2"/>
    </i>
    <i r="1">
      <x v="4"/>
    </i>
    <i r="1">
      <x v="5"/>
    </i>
    <i>
      <x v="3"/>
    </i>
    <i r="1">
      <x v="3"/>
    </i>
    <i t="grand">
      <x/>
    </i>
  </rowItems>
  <colItems count="1">
    <i/>
  </colItems>
  <dataFields count="1">
    <dataField name="Sum of Quantity" fld="6" baseField="0" baseItem="0"/>
  </dataFields>
  <formats count="4">
    <format dxfId="8">
      <pivotArea type="all" dataOnly="0" outline="0" fieldPosition="0"/>
    </format>
    <format dxfId="7">
      <pivotArea field="2" type="button" dataOnly="0" labelOnly="1" outline="0"/>
    </format>
    <format dxfId="6">
      <pivotArea dataOnly="0" labelOnly="1" grandRow="1" outline="0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e6" displayName="Table6" ref="B3:G21" totalsRowShown="0" headerRowCellStyle="Normal 2" dataCellStyle="Normal 2">
  <autoFilter ref="B3:G21"/>
  <tableColumns count="6">
    <tableColumn id="1" name="id" dataCellStyle="Normal 2"/>
    <tableColumn id="2" name="first_name" dataCellStyle="Normal 2"/>
    <tableColumn id="3" name="last_name" dataCellStyle="Normal 2"/>
    <tableColumn id="4" name="gender" dataCellStyle="Normal 2"/>
    <tableColumn id="5" name="Year" dataCellStyle="Normal 2"/>
    <tableColumn id="6" name="Units" dataCellStyle="Normal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7:C12" totalsRowShown="0" headerRowDxfId="46" headerRowBorderDxfId="45" tableBorderDxfId="44" totalsRowBorderDxfId="43">
  <autoFilter ref="A7:C12"/>
  <tableColumns count="3">
    <tableColumn id="1" name="first_name" dataDxfId="42"/>
    <tableColumn id="2" name="last_name" dataDxfId="41"/>
    <tableColumn id="3" name="Car Make" dataDxfId="4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2" name="absoluteRelative" displayName="absoluteRelative" ref="C14:E19" totalsRowShown="0">
  <autoFilter ref="C14:E19"/>
  <tableColumns count="3">
    <tableColumn id="1" name="first_name" dataDxfId="39">
      <calculatedColumnFormula>A8</calculatedColumnFormula>
    </tableColumn>
    <tableColumn id="2" name="last_name">
      <calculatedColumnFormula>B8</calculatedColumnFormula>
    </tableColumn>
    <tableColumn id="3" name="Car Make">
      <calculatedColumnFormula>C8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Table13" displayName="Table13" ref="B18:C21" totalsRowShown="0" dataDxfId="38">
  <tableColumns count="2">
    <tableColumn id="1" name="Arguments" dataDxfId="37"/>
    <tableColumn id="2" name="Parameters" dataDxfId="36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id="5" name="Table136" displayName="Table136" ref="B18:C21" totalsRowShown="0" dataDxfId="35">
  <tableColumns count="2">
    <tableColumn id="1" name="Arguments" dataDxfId="34"/>
    <tableColumn id="2" name="Parameters" dataDxfId="33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7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1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2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nMenu"/>
  <dimension ref="A1:G52"/>
  <sheetViews>
    <sheetView showGridLines="0" zoomScale="160" zoomScaleNormal="160" workbookViewId="0">
      <selection activeCell="B9" sqref="B9"/>
    </sheetView>
  </sheetViews>
  <sheetFormatPr defaultRowHeight="15" x14ac:dyDescent="0.25"/>
  <cols>
    <col min="1" max="1" width="9.140625" style="132"/>
    <col min="2" max="2" width="10.85546875" style="132" customWidth="1"/>
    <col min="3" max="3" width="27.28515625" customWidth="1"/>
    <col min="4" max="4" width="11.7109375" customWidth="1"/>
    <col min="5" max="5" width="14.28515625" customWidth="1"/>
    <col min="6" max="6" width="5.85546875" customWidth="1"/>
  </cols>
  <sheetData>
    <row r="1" spans="2:7" x14ac:dyDescent="0.25">
      <c r="G1" s="1" t="s">
        <v>48</v>
      </c>
    </row>
    <row r="2" spans="2:7" x14ac:dyDescent="0.25">
      <c r="B2" s="235" t="s">
        <v>50</v>
      </c>
    </row>
    <row r="4" spans="2:7" x14ac:dyDescent="0.25">
      <c r="B4" s="236" t="s">
        <v>5</v>
      </c>
      <c r="C4" s="1" t="s">
        <v>4</v>
      </c>
      <c r="D4" s="1" t="s">
        <v>51</v>
      </c>
      <c r="E4" s="1" t="s">
        <v>3</v>
      </c>
    </row>
    <row r="5" spans="2:7" x14ac:dyDescent="0.25">
      <c r="B5" s="132">
        <v>5.0999999999999996</v>
      </c>
      <c r="C5" s="132" t="s">
        <v>3645</v>
      </c>
      <c r="D5" t="s">
        <v>2</v>
      </c>
    </row>
    <row r="6" spans="2:7" x14ac:dyDescent="0.25">
      <c r="B6" s="132">
        <v>5.2</v>
      </c>
      <c r="C6" s="132" t="s">
        <v>3646</v>
      </c>
      <c r="D6" t="s">
        <v>2</v>
      </c>
    </row>
    <row r="7" spans="2:7" x14ac:dyDescent="0.25">
      <c r="B7" s="132">
        <v>5.3</v>
      </c>
      <c r="C7" s="132" t="s">
        <v>3647</v>
      </c>
      <c r="D7" t="s">
        <v>2</v>
      </c>
    </row>
    <row r="8" spans="2:7" x14ac:dyDescent="0.25">
      <c r="B8" s="132">
        <v>5.4</v>
      </c>
      <c r="C8" s="132" t="s">
        <v>3648</v>
      </c>
      <c r="D8" t="s">
        <v>2</v>
      </c>
    </row>
    <row r="9" spans="2:7" x14ac:dyDescent="0.25">
      <c r="B9" s="132">
        <v>5.5</v>
      </c>
      <c r="C9" s="132" t="s">
        <v>3656</v>
      </c>
      <c r="D9" t="s">
        <v>2</v>
      </c>
    </row>
    <row r="10" spans="2:7" x14ac:dyDescent="0.25">
      <c r="B10" s="132">
        <v>5.6</v>
      </c>
      <c r="C10" s="132" t="s">
        <v>3657</v>
      </c>
      <c r="D10" t="s">
        <v>2</v>
      </c>
    </row>
    <row r="11" spans="2:7" x14ac:dyDescent="0.25">
      <c r="B11" s="132">
        <v>6.1</v>
      </c>
      <c r="C11" s="132" t="s">
        <v>3649</v>
      </c>
      <c r="D11" t="s">
        <v>2</v>
      </c>
    </row>
    <row r="12" spans="2:7" x14ac:dyDescent="0.25">
      <c r="B12" s="132">
        <v>6.2</v>
      </c>
      <c r="C12" s="132" t="s">
        <v>3658</v>
      </c>
      <c r="D12" t="s">
        <v>2</v>
      </c>
    </row>
    <row r="13" spans="2:7" x14ac:dyDescent="0.25">
      <c r="B13" s="132">
        <v>7.1</v>
      </c>
      <c r="C13" s="132" t="s">
        <v>3650</v>
      </c>
      <c r="D13" t="s">
        <v>2</v>
      </c>
    </row>
    <row r="14" spans="2:7" x14ac:dyDescent="0.25">
      <c r="B14" s="132">
        <v>7.2</v>
      </c>
      <c r="C14" s="132" t="s">
        <v>1030</v>
      </c>
      <c r="D14" t="s">
        <v>2</v>
      </c>
    </row>
    <row r="15" spans="2:7" x14ac:dyDescent="0.25">
      <c r="B15" s="132">
        <v>7.3</v>
      </c>
      <c r="C15" s="132" t="s">
        <v>3654</v>
      </c>
      <c r="D15" t="s">
        <v>2</v>
      </c>
    </row>
    <row r="16" spans="2:7" x14ac:dyDescent="0.25">
      <c r="B16" s="132">
        <v>7.4</v>
      </c>
      <c r="C16" s="132" t="s">
        <v>3659</v>
      </c>
      <c r="D16" t="s">
        <v>2</v>
      </c>
    </row>
    <row r="17" spans="1:4" x14ac:dyDescent="0.25">
      <c r="B17" s="132">
        <v>7.5</v>
      </c>
      <c r="C17" s="132" t="s">
        <v>3651</v>
      </c>
      <c r="D17" t="s">
        <v>2</v>
      </c>
    </row>
    <row r="18" spans="1:4" x14ac:dyDescent="0.25">
      <c r="B18" s="132">
        <v>7.6</v>
      </c>
      <c r="C18" s="132" t="s">
        <v>3132</v>
      </c>
      <c r="D18" t="s">
        <v>2</v>
      </c>
    </row>
    <row r="19" spans="1:4" x14ac:dyDescent="0.25">
      <c r="B19" s="132">
        <v>7.7</v>
      </c>
      <c r="C19" s="132" t="s">
        <v>3660</v>
      </c>
      <c r="D19" t="s">
        <v>2</v>
      </c>
    </row>
    <row r="20" spans="1:4" x14ac:dyDescent="0.25">
      <c r="B20" s="132">
        <v>7.8</v>
      </c>
      <c r="C20" s="132" t="s">
        <v>3661</v>
      </c>
      <c r="D20" t="s">
        <v>2</v>
      </c>
    </row>
    <row r="21" spans="1:4" x14ac:dyDescent="0.25">
      <c r="B21" s="132">
        <v>8.1</v>
      </c>
      <c r="C21" s="132" t="s">
        <v>3662</v>
      </c>
      <c r="D21" t="s">
        <v>2</v>
      </c>
    </row>
    <row r="22" spans="1:4" x14ac:dyDescent="0.25">
      <c r="B22" s="132">
        <v>8.1999999999999993</v>
      </c>
      <c r="C22" s="132" t="s">
        <v>3238</v>
      </c>
      <c r="D22" t="s">
        <v>2</v>
      </c>
    </row>
    <row r="23" spans="1:4" x14ac:dyDescent="0.25">
      <c r="B23" s="132">
        <v>8.3000000000000007</v>
      </c>
      <c r="C23" s="132" t="s">
        <v>3281</v>
      </c>
      <c r="D23" t="s">
        <v>2</v>
      </c>
    </row>
    <row r="24" spans="1:4" x14ac:dyDescent="0.25">
      <c r="B24" s="132">
        <v>8.4</v>
      </c>
      <c r="C24" s="132" t="s">
        <v>3303</v>
      </c>
      <c r="D24" t="s">
        <v>2</v>
      </c>
    </row>
    <row r="25" spans="1:4" x14ac:dyDescent="0.25">
      <c r="B25" s="132">
        <v>8.5</v>
      </c>
      <c r="C25" s="132" t="s">
        <v>3308</v>
      </c>
      <c r="D25" t="s">
        <v>2</v>
      </c>
    </row>
    <row r="26" spans="1:4" x14ac:dyDescent="0.25">
      <c r="B26" s="132">
        <v>8.6</v>
      </c>
      <c r="C26" s="132" t="s">
        <v>3663</v>
      </c>
      <c r="D26" t="s">
        <v>2</v>
      </c>
    </row>
    <row r="27" spans="1:4" x14ac:dyDescent="0.25">
      <c r="B27" s="132">
        <v>8.6999999999999993</v>
      </c>
      <c r="C27" s="132" t="s">
        <v>3664</v>
      </c>
      <c r="D27" t="s">
        <v>2</v>
      </c>
    </row>
    <row r="28" spans="1:4" x14ac:dyDescent="0.25">
      <c r="B28" s="132" t="s">
        <v>3666</v>
      </c>
      <c r="C28" s="132" t="s">
        <v>3667</v>
      </c>
      <c r="D28" t="s">
        <v>2</v>
      </c>
    </row>
    <row r="29" spans="1:4" x14ac:dyDescent="0.25">
      <c r="A29" s="237"/>
      <c r="B29" s="237" t="s">
        <v>3678</v>
      </c>
      <c r="C29" s="132" t="s">
        <v>3652</v>
      </c>
      <c r="D29" t="s">
        <v>2</v>
      </c>
    </row>
    <row r="30" spans="1:4" x14ac:dyDescent="0.25">
      <c r="B30" s="132">
        <v>8.11</v>
      </c>
      <c r="C30" s="132" t="s">
        <v>3406</v>
      </c>
      <c r="D30" t="s">
        <v>2</v>
      </c>
    </row>
    <row r="31" spans="1:4" x14ac:dyDescent="0.25">
      <c r="B31" s="132">
        <v>8.1199999999999992</v>
      </c>
      <c r="C31" s="132" t="s">
        <v>3653</v>
      </c>
      <c r="D31" t="s">
        <v>2</v>
      </c>
    </row>
    <row r="32" spans="1:4" x14ac:dyDescent="0.25">
      <c r="B32" s="132">
        <v>9.1999999999999993</v>
      </c>
      <c r="C32" s="132" t="s">
        <v>3665</v>
      </c>
      <c r="D32" t="s">
        <v>2</v>
      </c>
    </row>
    <row r="33" spans="2:4" x14ac:dyDescent="0.25">
      <c r="B33" s="132">
        <v>9.3000000000000007</v>
      </c>
      <c r="C33" s="132" t="s">
        <v>3449</v>
      </c>
      <c r="D33" t="s">
        <v>2</v>
      </c>
    </row>
    <row r="34" spans="2:4" x14ac:dyDescent="0.25">
      <c r="B34" s="132">
        <v>9.4</v>
      </c>
      <c r="C34" s="132" t="s">
        <v>3460</v>
      </c>
      <c r="D34" t="s">
        <v>2</v>
      </c>
    </row>
    <row r="35" spans="2:4" x14ac:dyDescent="0.25">
      <c r="B35" s="132">
        <v>9.5</v>
      </c>
      <c r="C35" s="132" t="s">
        <v>3462</v>
      </c>
      <c r="D35" t="s">
        <v>2</v>
      </c>
    </row>
    <row r="36" spans="2:4" x14ac:dyDescent="0.25">
      <c r="B36" s="132">
        <v>10.199999999999999</v>
      </c>
      <c r="C36" t="s">
        <v>3465</v>
      </c>
      <c r="D36" t="s">
        <v>2</v>
      </c>
    </row>
    <row r="37" spans="2:4" x14ac:dyDescent="0.25">
      <c r="B37" s="132">
        <v>10.3</v>
      </c>
      <c r="C37" t="s">
        <v>3507</v>
      </c>
      <c r="D37" t="s">
        <v>2</v>
      </c>
    </row>
    <row r="38" spans="2:4" x14ac:dyDescent="0.25">
      <c r="B38" s="132">
        <v>10.4</v>
      </c>
      <c r="C38" t="s">
        <v>3515</v>
      </c>
      <c r="D38" t="s">
        <v>2</v>
      </c>
    </row>
    <row r="39" spans="2:4" x14ac:dyDescent="0.25">
      <c r="B39" s="132">
        <v>10.5</v>
      </c>
      <c r="C39" t="s">
        <v>3668</v>
      </c>
      <c r="D39" t="s">
        <v>2</v>
      </c>
    </row>
    <row r="40" spans="2:4" x14ac:dyDescent="0.25">
      <c r="B40" s="132">
        <v>10.6</v>
      </c>
      <c r="C40" t="s">
        <v>3669</v>
      </c>
      <c r="D40" t="s">
        <v>2</v>
      </c>
    </row>
    <row r="41" spans="2:4" x14ac:dyDescent="0.25">
      <c r="B41" s="132">
        <v>10.7</v>
      </c>
      <c r="C41" t="s">
        <v>3670</v>
      </c>
      <c r="D41" t="s">
        <v>2</v>
      </c>
    </row>
    <row r="42" spans="2:4" x14ac:dyDescent="0.25">
      <c r="B42" s="132">
        <v>10.8</v>
      </c>
      <c r="C42" t="s">
        <v>3671</v>
      </c>
      <c r="D42" t="s">
        <v>2</v>
      </c>
    </row>
    <row r="43" spans="2:4" x14ac:dyDescent="0.25">
      <c r="B43" s="132">
        <v>11.2</v>
      </c>
      <c r="C43" t="s">
        <v>3672</v>
      </c>
      <c r="D43" t="s">
        <v>2</v>
      </c>
    </row>
    <row r="44" spans="2:4" x14ac:dyDescent="0.25">
      <c r="B44" s="132">
        <v>11.3</v>
      </c>
      <c r="C44" t="s">
        <v>3673</v>
      </c>
      <c r="D44" t="s">
        <v>2</v>
      </c>
    </row>
    <row r="45" spans="2:4" x14ac:dyDescent="0.25">
      <c r="B45" s="132">
        <v>12.1</v>
      </c>
      <c r="C45" t="s">
        <v>3561</v>
      </c>
      <c r="D45" t="s">
        <v>2</v>
      </c>
    </row>
    <row r="46" spans="2:4" x14ac:dyDescent="0.25">
      <c r="B46" s="132">
        <v>12.2</v>
      </c>
      <c r="C46" t="s">
        <v>3674</v>
      </c>
      <c r="D46" t="s">
        <v>2</v>
      </c>
    </row>
    <row r="47" spans="2:4" x14ac:dyDescent="0.25">
      <c r="B47" s="132">
        <v>12.4</v>
      </c>
      <c r="C47" t="s">
        <v>3675</v>
      </c>
      <c r="D47" t="s">
        <v>2</v>
      </c>
    </row>
    <row r="48" spans="2:4" x14ac:dyDescent="0.25">
      <c r="B48" s="132">
        <v>12.5</v>
      </c>
      <c r="C48" t="s">
        <v>3595</v>
      </c>
      <c r="D48" t="s">
        <v>2</v>
      </c>
    </row>
    <row r="49" spans="2:4" x14ac:dyDescent="0.25">
      <c r="B49" s="132">
        <v>12.6</v>
      </c>
      <c r="C49" t="s">
        <v>3676</v>
      </c>
      <c r="D49" t="s">
        <v>2</v>
      </c>
    </row>
    <row r="50" spans="2:4" x14ac:dyDescent="0.25">
      <c r="B50" s="132">
        <v>12.7</v>
      </c>
      <c r="C50" t="s">
        <v>3677</v>
      </c>
      <c r="D50" t="s">
        <v>2</v>
      </c>
    </row>
    <row r="51" spans="2:4" x14ac:dyDescent="0.25">
      <c r="B51" s="132">
        <v>12.8</v>
      </c>
      <c r="C51" t="s">
        <v>3618</v>
      </c>
      <c r="D51" t="s">
        <v>2</v>
      </c>
    </row>
    <row r="52" spans="2:4" x14ac:dyDescent="0.25">
      <c r="B52" s="132">
        <v>12.9</v>
      </c>
      <c r="C52" t="s">
        <v>3642</v>
      </c>
      <c r="D52" t="s">
        <v>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3:H9"/>
  <sheetViews>
    <sheetView showGridLines="0" workbookViewId="0">
      <selection activeCell="F13" sqref="F13"/>
    </sheetView>
  </sheetViews>
  <sheetFormatPr defaultRowHeight="15" x14ac:dyDescent="0.25"/>
  <cols>
    <col min="2" max="2" width="10.85546875" bestFit="1" customWidth="1"/>
    <col min="4" max="4" width="8.85546875" bestFit="1" customWidth="1"/>
    <col min="6" max="6" width="11" bestFit="1" customWidth="1"/>
    <col min="8" max="8" width="9" bestFit="1" customWidth="1"/>
  </cols>
  <sheetData>
    <row r="3" spans="2:8" ht="15.75" thickBot="1" x14ac:dyDescent="0.3"/>
    <row r="4" spans="2:8" ht="16.5" thickTop="1" thickBot="1" x14ac:dyDescent="0.3">
      <c r="B4" s="59" t="s">
        <v>155</v>
      </c>
      <c r="D4" s="59" t="s">
        <v>156</v>
      </c>
      <c r="F4" s="59" t="s">
        <v>157</v>
      </c>
      <c r="H4" s="59" t="s">
        <v>158</v>
      </c>
    </row>
    <row r="5" spans="2:8" ht="15.75" thickTop="1" x14ac:dyDescent="0.25">
      <c r="B5" s="60">
        <v>-3090</v>
      </c>
      <c r="D5" s="61">
        <v>-3090</v>
      </c>
      <c r="F5" s="61"/>
      <c r="H5" s="61">
        <v>-3090</v>
      </c>
    </row>
    <row r="6" spans="2:8" x14ac:dyDescent="0.25">
      <c r="B6" s="60">
        <v>-2458</v>
      </c>
      <c r="D6" s="61">
        <v>-2458</v>
      </c>
      <c r="F6" s="61"/>
      <c r="H6" s="61">
        <v>-2458</v>
      </c>
    </row>
    <row r="7" spans="2:8" x14ac:dyDescent="0.25">
      <c r="B7" s="60">
        <v>-2967</v>
      </c>
      <c r="D7" s="61">
        <v>-2967</v>
      </c>
      <c r="F7" s="61"/>
      <c r="H7" s="61">
        <v>-2967</v>
      </c>
    </row>
    <row r="8" spans="2:8" ht="15.75" thickBot="1" x14ac:dyDescent="0.3">
      <c r="B8" s="62">
        <v>3762</v>
      </c>
      <c r="D8" s="63">
        <v>3762</v>
      </c>
      <c r="F8" s="63"/>
      <c r="H8" s="63">
        <v>3762</v>
      </c>
    </row>
    <row r="9" spans="2:8" ht="15.75" thickTop="1" x14ac:dyDescent="0.25"/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D1:M35"/>
  <sheetViews>
    <sheetView showGridLines="0" zoomScale="90" zoomScaleNormal="90" workbookViewId="0">
      <selection activeCell="F21" sqref="F21"/>
    </sheetView>
  </sheetViews>
  <sheetFormatPr defaultRowHeight="15" x14ac:dyDescent="0.25"/>
  <cols>
    <col min="1" max="3" width="1.85546875" customWidth="1"/>
    <col min="4" max="4" width="3.5703125" customWidth="1"/>
    <col min="5" max="5" width="33.42578125" bestFit="1" customWidth="1"/>
    <col min="6" max="6" width="67.28515625" customWidth="1"/>
    <col min="7" max="7" width="2.7109375" customWidth="1"/>
    <col min="12" max="12" width="40.14062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3618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3619</v>
      </c>
      <c r="F6" s="12" t="s">
        <v>3624</v>
      </c>
      <c r="G6" s="8"/>
      <c r="H6" s="8"/>
      <c r="I6" s="8"/>
      <c r="J6" s="8"/>
      <c r="K6" s="8"/>
      <c r="L6" s="8"/>
      <c r="M6" s="9"/>
    </row>
    <row r="7" spans="4:13" ht="15" customHeight="1" x14ac:dyDescent="0.25">
      <c r="D7" s="16"/>
      <c r="E7" s="14"/>
      <c r="F7" s="14" t="s">
        <v>3620</v>
      </c>
      <c r="G7" s="8"/>
      <c r="H7" s="8"/>
      <c r="I7" s="8"/>
      <c r="J7" s="8"/>
      <c r="K7" s="8"/>
      <c r="L7" s="8"/>
      <c r="M7" s="9"/>
    </row>
    <row r="8" spans="4:13" ht="15" customHeight="1" x14ac:dyDescent="0.25">
      <c r="D8" s="16"/>
      <c r="E8" s="14"/>
      <c r="F8" s="14"/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 t="s">
        <v>3621</v>
      </c>
      <c r="G9" s="8"/>
      <c r="H9" s="8"/>
      <c r="I9" s="8"/>
      <c r="J9" s="8"/>
      <c r="K9" s="8"/>
      <c r="L9" s="8"/>
      <c r="M9" s="9"/>
    </row>
    <row r="10" spans="4:13" ht="15" customHeight="1" x14ac:dyDescent="0.25">
      <c r="D10" s="16"/>
      <c r="E10" s="14"/>
      <c r="F10" s="14"/>
      <c r="G10" s="8"/>
      <c r="H10" s="8"/>
      <c r="I10" s="8"/>
      <c r="J10" s="8"/>
      <c r="K10" s="8"/>
      <c r="L10" s="8"/>
      <c r="M10" s="9"/>
    </row>
    <row r="11" spans="4:13" ht="15" customHeight="1" x14ac:dyDescent="0.25">
      <c r="D11" s="16"/>
      <c r="E11" s="14"/>
      <c r="F11" s="14" t="s">
        <v>3622</v>
      </c>
      <c r="G11" s="8"/>
      <c r="H11" s="8"/>
      <c r="I11" s="8"/>
      <c r="J11" s="8"/>
      <c r="K11" s="8"/>
      <c r="L11" s="8"/>
      <c r="M11" s="9"/>
    </row>
    <row r="12" spans="4:13" ht="15" customHeight="1" x14ac:dyDescent="0.25">
      <c r="D12" s="16"/>
      <c r="E12" s="14"/>
      <c r="F12" s="14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 t="s">
        <v>3623</v>
      </c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/>
      <c r="G14" s="8"/>
      <c r="H14" s="8"/>
      <c r="I14" s="8"/>
      <c r="J14" s="8"/>
      <c r="K14" s="8"/>
      <c r="L14" s="8"/>
      <c r="M14" s="9"/>
    </row>
    <row r="15" spans="4:13" x14ac:dyDescent="0.25">
      <c r="D15" s="16">
        <v>2</v>
      </c>
      <c r="E15" s="14" t="s">
        <v>3625</v>
      </c>
      <c r="F15" s="14" t="s">
        <v>3641</v>
      </c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 t="s">
        <v>3631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4" t="s">
        <v>3629</v>
      </c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 t="s">
        <v>3626</v>
      </c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4" t="s">
        <v>3627</v>
      </c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14" t="s">
        <v>3630</v>
      </c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4" t="s">
        <v>3628</v>
      </c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4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4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4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14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14"/>
      <c r="G26" s="8"/>
      <c r="H26" s="8"/>
      <c r="I26" s="8"/>
      <c r="J26" s="8"/>
      <c r="K26" s="8"/>
      <c r="L26" s="8"/>
      <c r="M26" s="9"/>
    </row>
    <row r="27" spans="4:13" x14ac:dyDescent="0.25">
      <c r="D27" s="16"/>
      <c r="E27" s="14"/>
      <c r="F27" s="14"/>
      <c r="G27" s="8"/>
      <c r="H27" s="8"/>
      <c r="I27" s="8"/>
      <c r="J27" s="8"/>
      <c r="K27" s="8"/>
      <c r="L27" s="8"/>
      <c r="M27" s="9"/>
    </row>
    <row r="28" spans="4:13" x14ac:dyDescent="0.25">
      <c r="D28" s="16"/>
      <c r="E28" s="14"/>
      <c r="F28" s="14"/>
      <c r="G28" s="8"/>
      <c r="H28" s="8"/>
      <c r="I28" s="8"/>
      <c r="J28" s="8"/>
      <c r="K28" s="8"/>
      <c r="L28" s="8"/>
      <c r="M28" s="9"/>
    </row>
    <row r="29" spans="4:13" x14ac:dyDescent="0.25">
      <c r="D29" s="16"/>
      <c r="E29" s="14"/>
      <c r="F29" s="14"/>
      <c r="G29" s="8"/>
      <c r="H29" s="8"/>
      <c r="I29" s="8"/>
      <c r="J29" s="8"/>
      <c r="K29" s="8"/>
      <c r="L29" s="8"/>
      <c r="M29" s="9"/>
    </row>
    <row r="30" spans="4:13" x14ac:dyDescent="0.25">
      <c r="D30" s="16"/>
      <c r="E30" s="14"/>
      <c r="F30" s="14"/>
      <c r="G30" s="8"/>
      <c r="H30" s="8"/>
      <c r="I30" s="8"/>
      <c r="J30" s="8"/>
      <c r="K30" s="8"/>
      <c r="L30" s="8"/>
      <c r="M30" s="9"/>
    </row>
    <row r="31" spans="4:13" x14ac:dyDescent="0.25">
      <c r="D31" s="16"/>
      <c r="E31" s="14"/>
      <c r="F31" s="14"/>
      <c r="G31" s="8"/>
      <c r="H31" s="8"/>
      <c r="I31" s="8"/>
      <c r="J31" s="8"/>
      <c r="K31" s="8"/>
      <c r="L31" s="8"/>
      <c r="M31" s="9"/>
    </row>
    <row r="32" spans="4:13" ht="12.75" customHeight="1" x14ac:dyDescent="0.25">
      <c r="D32" s="19"/>
      <c r="E32" s="15"/>
      <c r="F32" s="15"/>
      <c r="G32" s="10"/>
      <c r="H32" s="10"/>
      <c r="I32" s="10"/>
      <c r="J32" s="10"/>
      <c r="K32" s="10"/>
      <c r="L32" s="10"/>
      <c r="M32" s="11"/>
    </row>
    <row r="33" spans="4:4" ht="12.75" customHeight="1" x14ac:dyDescent="0.25">
      <c r="D33" s="2"/>
    </row>
    <row r="34" spans="4:4" ht="12.75" customHeight="1" x14ac:dyDescent="0.25"/>
    <row r="35" spans="4:4" x14ac:dyDescent="0.25">
      <c r="D35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2:E7"/>
  <sheetViews>
    <sheetView showGridLines="0" workbookViewId="0">
      <selection activeCell="E2" sqref="E2"/>
    </sheetView>
  </sheetViews>
  <sheetFormatPr defaultRowHeight="15" x14ac:dyDescent="0.25"/>
  <cols>
    <col min="5" max="5" width="10.42578125" customWidth="1"/>
  </cols>
  <sheetData>
    <row r="2" spans="2:5" x14ac:dyDescent="0.25">
      <c r="B2" s="31" t="s">
        <v>3632</v>
      </c>
      <c r="C2" s="31" t="s">
        <v>3633</v>
      </c>
      <c r="D2" s="31" t="s">
        <v>3634</v>
      </c>
      <c r="E2" s="31" t="s">
        <v>3635</v>
      </c>
    </row>
    <row r="3" spans="2:5" x14ac:dyDescent="0.25">
      <c r="B3" s="32" t="s">
        <v>3636</v>
      </c>
      <c r="C3" s="32">
        <v>5.7</v>
      </c>
      <c r="D3" s="32">
        <v>2</v>
      </c>
      <c r="E3" s="32"/>
    </row>
    <row r="4" spans="2:5" x14ac:dyDescent="0.25">
      <c r="B4" s="32" t="s">
        <v>3637</v>
      </c>
      <c r="C4" s="32">
        <v>2.2999999999999998</v>
      </c>
      <c r="D4" s="32">
        <v>4</v>
      </c>
      <c r="E4" s="32"/>
    </row>
    <row r="5" spans="2:5" x14ac:dyDescent="0.25">
      <c r="B5" s="32" t="s">
        <v>3638</v>
      </c>
      <c r="C5" s="32">
        <v>6.2</v>
      </c>
      <c r="D5" s="32">
        <v>0</v>
      </c>
      <c r="E5" s="32"/>
    </row>
    <row r="6" spans="2:5" x14ac:dyDescent="0.25">
      <c r="B6" s="32" t="s">
        <v>3639</v>
      </c>
      <c r="C6" s="32">
        <v>7.2</v>
      </c>
      <c r="D6" s="32">
        <v>0.5</v>
      </c>
      <c r="E6" s="32"/>
    </row>
    <row r="7" spans="2:5" x14ac:dyDescent="0.25">
      <c r="B7" s="32" t="s">
        <v>3640</v>
      </c>
      <c r="C7" s="32">
        <v>3.1</v>
      </c>
      <c r="D7" s="32">
        <v>1.2</v>
      </c>
      <c r="E7" s="3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D1:M50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33.42578125" bestFit="1" customWidth="1"/>
    <col min="6" max="6" width="67.28515625" customWidth="1"/>
    <col min="7" max="7" width="2.7109375" customWidth="1"/>
    <col min="12" max="12" width="40.140625" customWidth="1"/>
    <col min="13" max="13" width="16.42578125" customWidth="1"/>
  </cols>
  <sheetData>
    <row r="1" spans="4:13" ht="15.75" thickBot="1" x14ac:dyDescent="0.3"/>
    <row r="2" spans="4:13" ht="15.75" thickBot="1" x14ac:dyDescent="0.3">
      <c r="D2" s="20" t="s">
        <v>3642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/>
      <c r="F6" s="12" t="s">
        <v>3643</v>
      </c>
      <c r="G6" s="8"/>
      <c r="H6" s="8"/>
      <c r="I6" s="8"/>
      <c r="J6" s="8"/>
      <c r="K6" s="8"/>
      <c r="L6" s="8"/>
      <c r="M6" s="9"/>
    </row>
    <row r="7" spans="4:13" ht="15" customHeight="1" x14ac:dyDescent="0.25">
      <c r="D7" s="16"/>
      <c r="E7" s="14"/>
      <c r="F7" s="14" t="s">
        <v>3644</v>
      </c>
      <c r="G7" s="8"/>
      <c r="H7" s="8"/>
      <c r="I7" s="8"/>
      <c r="J7" s="8"/>
      <c r="K7" s="8"/>
      <c r="L7" s="8"/>
      <c r="M7" s="9"/>
    </row>
    <row r="8" spans="4:13" ht="15" customHeight="1" x14ac:dyDescent="0.25">
      <c r="D8" s="16"/>
      <c r="E8" s="14"/>
      <c r="F8" s="14"/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/>
      <c r="G9" s="8"/>
      <c r="H9" s="8"/>
      <c r="I9" s="8"/>
      <c r="J9" s="8"/>
      <c r="K9" s="8"/>
      <c r="L9" s="8"/>
      <c r="M9" s="9"/>
    </row>
    <row r="10" spans="4:13" ht="15" customHeight="1" x14ac:dyDescent="0.25">
      <c r="D10" s="16"/>
      <c r="E10" s="14"/>
      <c r="F10" s="14"/>
      <c r="G10" s="8"/>
      <c r="H10" s="8"/>
      <c r="I10" s="8"/>
      <c r="J10" s="8"/>
      <c r="K10" s="8"/>
      <c r="L10" s="8"/>
      <c r="M10" s="9"/>
    </row>
    <row r="11" spans="4:13" ht="15" customHeight="1" x14ac:dyDescent="0.25">
      <c r="D11" s="16"/>
      <c r="E11" s="14"/>
      <c r="F11" s="14"/>
      <c r="G11" s="8"/>
      <c r="H11" s="8"/>
      <c r="I11" s="8"/>
      <c r="J11" s="8"/>
      <c r="K11" s="8"/>
      <c r="L11" s="8"/>
      <c r="M11" s="9"/>
    </row>
    <row r="12" spans="4:13" ht="15" customHeight="1" x14ac:dyDescent="0.25">
      <c r="D12" s="16"/>
      <c r="E12" s="14"/>
      <c r="F12" s="14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/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/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4"/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4"/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14"/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4"/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4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4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4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14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14"/>
      <c r="G26" s="8"/>
      <c r="H26" s="8"/>
      <c r="I26" s="8"/>
      <c r="J26" s="8"/>
      <c r="K26" s="8"/>
      <c r="L26" s="8"/>
      <c r="M26" s="9"/>
    </row>
    <row r="27" spans="4:13" x14ac:dyDescent="0.25">
      <c r="D27" s="16"/>
      <c r="E27" s="14"/>
      <c r="F27" s="14"/>
      <c r="G27" s="8"/>
      <c r="H27" s="8"/>
      <c r="I27" s="8"/>
      <c r="J27" s="8"/>
      <c r="K27" s="8"/>
      <c r="L27" s="8"/>
      <c r="M27" s="9"/>
    </row>
    <row r="28" spans="4:13" x14ac:dyDescent="0.25">
      <c r="D28" s="16"/>
      <c r="E28" s="14"/>
      <c r="F28" s="14"/>
      <c r="G28" s="8"/>
      <c r="H28" s="8"/>
      <c r="I28" s="8"/>
      <c r="J28" s="8"/>
      <c r="K28" s="8"/>
      <c r="L28" s="8"/>
      <c r="M28" s="9"/>
    </row>
    <row r="29" spans="4:13" x14ac:dyDescent="0.25">
      <c r="D29" s="16"/>
      <c r="E29" s="14"/>
      <c r="F29" s="14"/>
      <c r="G29" s="8"/>
      <c r="H29" s="8"/>
      <c r="I29" s="8"/>
      <c r="J29" s="8"/>
      <c r="K29" s="8"/>
      <c r="L29" s="8"/>
      <c r="M29" s="9"/>
    </row>
    <row r="30" spans="4:13" x14ac:dyDescent="0.25">
      <c r="D30" s="16"/>
      <c r="E30" s="14"/>
      <c r="F30" s="14"/>
      <c r="G30" s="8"/>
      <c r="H30" s="8"/>
      <c r="I30" s="8"/>
      <c r="J30" s="8"/>
      <c r="K30" s="8"/>
      <c r="L30" s="8"/>
      <c r="M30" s="9"/>
    </row>
    <row r="31" spans="4:13" x14ac:dyDescent="0.25">
      <c r="D31" s="16"/>
      <c r="E31" s="14"/>
      <c r="F31" s="14"/>
      <c r="G31" s="8"/>
      <c r="H31" s="8"/>
      <c r="I31" s="8"/>
      <c r="J31" s="8"/>
      <c r="K31" s="8"/>
      <c r="L31" s="8"/>
      <c r="M31" s="9"/>
    </row>
    <row r="32" spans="4:13" x14ac:dyDescent="0.25">
      <c r="D32" s="16"/>
      <c r="E32" s="14"/>
      <c r="F32" s="14"/>
      <c r="G32" s="8"/>
      <c r="H32" s="8"/>
      <c r="I32" s="8"/>
      <c r="J32" s="8"/>
      <c r="K32" s="8"/>
      <c r="L32" s="8"/>
      <c r="M32" s="9"/>
    </row>
    <row r="33" spans="4:13" x14ac:dyDescent="0.25">
      <c r="D33" s="16"/>
      <c r="E33" s="14"/>
      <c r="F33" s="14"/>
      <c r="G33" s="8"/>
      <c r="H33" s="8"/>
      <c r="I33" s="8"/>
      <c r="J33" s="8"/>
      <c r="K33" s="8"/>
      <c r="L33" s="8"/>
      <c r="M33" s="9"/>
    </row>
    <row r="34" spans="4:13" x14ac:dyDescent="0.25">
      <c r="D34" s="16"/>
      <c r="E34" s="14"/>
      <c r="F34" s="14"/>
      <c r="G34" s="8"/>
      <c r="H34" s="8"/>
      <c r="I34" s="8"/>
      <c r="J34" s="8"/>
      <c r="K34" s="8"/>
      <c r="L34" s="8"/>
      <c r="M34" s="9"/>
    </row>
    <row r="35" spans="4:13" x14ac:dyDescent="0.25">
      <c r="D35" s="16"/>
      <c r="E35" s="14"/>
      <c r="F35" s="14"/>
      <c r="G35" s="8"/>
      <c r="H35" s="8"/>
      <c r="I35" s="8"/>
      <c r="J35" s="8"/>
      <c r="K35" s="8"/>
      <c r="L35" s="8"/>
      <c r="M35" s="9"/>
    </row>
    <row r="36" spans="4:13" x14ac:dyDescent="0.25">
      <c r="D36" s="16"/>
      <c r="E36" s="14"/>
      <c r="F36" s="14"/>
      <c r="G36" s="8"/>
      <c r="H36" s="8"/>
      <c r="I36" s="8"/>
      <c r="J36" s="8"/>
      <c r="K36" s="8"/>
      <c r="L36" s="8"/>
      <c r="M36" s="9"/>
    </row>
    <row r="37" spans="4:13" x14ac:dyDescent="0.25">
      <c r="D37" s="16"/>
      <c r="E37" s="14"/>
      <c r="F37" s="14"/>
      <c r="G37" s="8"/>
      <c r="H37" s="8"/>
      <c r="I37" s="8"/>
      <c r="J37" s="8"/>
      <c r="K37" s="8"/>
      <c r="L37" s="8"/>
      <c r="M37" s="9"/>
    </row>
    <row r="38" spans="4:13" x14ac:dyDescent="0.25">
      <c r="D38" s="16"/>
      <c r="E38" s="14"/>
      <c r="F38" s="14"/>
      <c r="G38" s="8"/>
      <c r="H38" s="8"/>
      <c r="I38" s="8"/>
      <c r="J38" s="8"/>
      <c r="K38" s="8"/>
      <c r="L38" s="8"/>
      <c r="M38" s="9"/>
    </row>
    <row r="39" spans="4:13" x14ac:dyDescent="0.25">
      <c r="D39" s="16"/>
      <c r="E39" s="14"/>
      <c r="F39" s="14"/>
      <c r="G39" s="8"/>
      <c r="H39" s="8"/>
      <c r="I39" s="8"/>
      <c r="J39" s="8"/>
      <c r="K39" s="8"/>
      <c r="L39" s="8"/>
      <c r="M39" s="9"/>
    </row>
    <row r="40" spans="4:13" x14ac:dyDescent="0.25">
      <c r="D40" s="16"/>
      <c r="E40" s="14"/>
      <c r="F40" s="14"/>
      <c r="G40" s="8"/>
      <c r="H40" s="8"/>
      <c r="I40" s="8"/>
      <c r="J40" s="8"/>
      <c r="K40" s="8"/>
      <c r="L40" s="8"/>
      <c r="M40" s="9"/>
    </row>
    <row r="41" spans="4:13" x14ac:dyDescent="0.25">
      <c r="D41" s="16"/>
      <c r="E41" s="14"/>
      <c r="F41" s="14"/>
      <c r="G41" s="8"/>
      <c r="H41" s="8"/>
      <c r="I41" s="8"/>
      <c r="J41" s="8"/>
      <c r="K41" s="8"/>
      <c r="L41" s="8"/>
      <c r="M41" s="9"/>
    </row>
    <row r="42" spans="4:13" x14ac:dyDescent="0.25">
      <c r="D42" s="16"/>
      <c r="E42" s="14"/>
      <c r="F42" s="14"/>
      <c r="G42" s="8"/>
      <c r="H42" s="8"/>
      <c r="I42" s="8"/>
      <c r="J42" s="8"/>
      <c r="K42" s="8"/>
      <c r="L42" s="8"/>
      <c r="M42" s="9"/>
    </row>
    <row r="43" spans="4:13" x14ac:dyDescent="0.25">
      <c r="D43" s="16"/>
      <c r="E43" s="14"/>
      <c r="F43" s="14"/>
      <c r="G43" s="8"/>
      <c r="H43" s="8"/>
      <c r="I43" s="8"/>
      <c r="J43" s="8"/>
      <c r="K43" s="8"/>
      <c r="L43" s="8"/>
      <c r="M43" s="9"/>
    </row>
    <row r="44" spans="4:13" x14ac:dyDescent="0.25">
      <c r="D44" s="16"/>
      <c r="E44" s="14"/>
      <c r="F44" s="14"/>
      <c r="G44" s="8"/>
      <c r="H44" s="8"/>
      <c r="I44" s="8"/>
      <c r="J44" s="8"/>
      <c r="K44" s="8"/>
      <c r="L44" s="8"/>
      <c r="M44" s="9"/>
    </row>
    <row r="45" spans="4:13" x14ac:dyDescent="0.25">
      <c r="D45" s="16"/>
      <c r="E45" s="14"/>
      <c r="F45" s="14"/>
      <c r="G45" s="8"/>
      <c r="H45" s="8"/>
      <c r="I45" s="8"/>
      <c r="J45" s="8"/>
      <c r="K45" s="8"/>
      <c r="L45" s="8"/>
      <c r="M45" s="9"/>
    </row>
    <row r="46" spans="4:13" x14ac:dyDescent="0.25">
      <c r="D46" s="16"/>
      <c r="E46" s="14"/>
      <c r="F46" s="14"/>
      <c r="G46" s="8"/>
      <c r="H46" s="8"/>
      <c r="I46" s="8"/>
      <c r="J46" s="8"/>
      <c r="K46" s="8"/>
      <c r="L46" s="8"/>
      <c r="M46" s="9"/>
    </row>
    <row r="47" spans="4:13" ht="12.75" customHeight="1" x14ac:dyDescent="0.25">
      <c r="D47" s="19"/>
      <c r="E47" s="15"/>
      <c r="F47" s="15"/>
      <c r="G47" s="10"/>
      <c r="H47" s="10"/>
      <c r="I47" s="10"/>
      <c r="J47" s="10"/>
      <c r="K47" s="10"/>
      <c r="L47" s="10"/>
      <c r="M47" s="11"/>
    </row>
    <row r="48" spans="4:13" ht="12.75" customHeight="1" x14ac:dyDescent="0.25">
      <c r="D48" s="2"/>
    </row>
    <row r="49" spans="4:4" ht="12.75" customHeight="1" x14ac:dyDescent="0.25"/>
    <row r="50" spans="4:4" x14ac:dyDescent="0.25">
      <c r="D50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BP197"/>
  <sheetViews>
    <sheetView showGridLines="0" zoomScale="85" zoomScaleNormal="85" workbookViewId="0">
      <selection activeCell="B1" sqref="B1"/>
    </sheetView>
  </sheetViews>
  <sheetFormatPr defaultColWidth="9.140625" defaultRowHeight="18" x14ac:dyDescent="0.25"/>
  <cols>
    <col min="1" max="1" width="9.140625" style="35"/>
    <col min="2" max="2" width="15.85546875" style="37" customWidth="1"/>
    <col min="3" max="3" width="75.7109375" style="37" customWidth="1"/>
    <col min="4" max="10" width="6.7109375" style="35" customWidth="1"/>
    <col min="11" max="34" width="9.140625" style="35"/>
    <col min="35" max="35" width="14.85546875" style="37" customWidth="1"/>
    <col min="36" max="36" width="60.7109375" style="37" bestFit="1" customWidth="1"/>
    <col min="37" max="37" width="6.140625" style="35" customWidth="1"/>
    <col min="38" max="38" width="4.140625" style="35" customWidth="1"/>
    <col min="39" max="39" width="5.5703125" style="35" customWidth="1"/>
    <col min="40" max="40" width="4.140625" style="35" customWidth="1"/>
    <col min="41" max="41" width="4.5703125" style="35" customWidth="1"/>
    <col min="42" max="42" width="4.140625" style="35" customWidth="1"/>
    <col min="43" max="43" width="4.5703125" style="35" customWidth="1"/>
    <col min="44" max="61" width="9.140625" style="35"/>
    <col min="62" max="62" width="10.28515625" style="35" customWidth="1"/>
    <col min="63" max="67" width="9.140625" style="35"/>
    <col min="68" max="68" width="60.7109375" style="37" bestFit="1" customWidth="1"/>
    <col min="69" max="69" width="6.140625" style="35" customWidth="1"/>
    <col min="70" max="70" width="4.140625" style="35" customWidth="1"/>
    <col min="71" max="71" width="5.5703125" style="35" customWidth="1"/>
    <col min="72" max="72" width="4.140625" style="35" customWidth="1"/>
    <col min="73" max="73" width="4.5703125" style="35" customWidth="1"/>
    <col min="74" max="74" width="4.140625" style="35" customWidth="1"/>
    <col min="75" max="75" width="4.5703125" style="35" customWidth="1"/>
    <col min="76" max="16384" width="9.140625" style="35"/>
  </cols>
  <sheetData>
    <row r="1" spans="1:68" ht="7.5" customHeight="1" x14ac:dyDescent="0.25"/>
    <row r="2" spans="1:68" ht="7.5" customHeight="1" x14ac:dyDescent="0.25"/>
    <row r="3" spans="1:68" ht="7.5" customHeight="1" x14ac:dyDescent="0.25"/>
    <row r="4" spans="1:68" ht="7.5" customHeight="1" x14ac:dyDescent="0.25"/>
    <row r="5" spans="1:68" ht="23.25" x14ac:dyDescent="0.35">
      <c r="B5" s="53" t="s">
        <v>89</v>
      </c>
      <c r="C5" s="53" t="s">
        <v>4</v>
      </c>
      <c r="D5" s="52" t="s">
        <v>88</v>
      </c>
      <c r="E5" s="52"/>
      <c r="F5" s="52"/>
      <c r="G5" s="52"/>
      <c r="H5" s="52"/>
      <c r="I5" s="52"/>
      <c r="J5" s="51"/>
    </row>
    <row r="6" spans="1:68" ht="7.5" customHeight="1" thickBot="1" x14ac:dyDescent="0.3"/>
    <row r="7" spans="1:68" ht="22.5" customHeight="1" thickTop="1" thickBot="1" x14ac:dyDescent="0.3">
      <c r="A7" s="34"/>
      <c r="B7" s="50" t="s">
        <v>72</v>
      </c>
      <c r="C7" s="49" t="s">
        <v>87</v>
      </c>
      <c r="D7" s="47" t="s">
        <v>57</v>
      </c>
      <c r="E7" s="48" t="s">
        <v>56</v>
      </c>
      <c r="F7" s="47" t="s">
        <v>86</v>
      </c>
      <c r="G7" s="46"/>
      <c r="H7" s="46"/>
      <c r="I7" s="46"/>
      <c r="J7" s="46"/>
      <c r="AI7" s="35"/>
      <c r="AJ7" s="35"/>
      <c r="BP7" s="35"/>
    </row>
    <row r="8" spans="1:68" ht="7.5" customHeight="1" thickTop="1" thickBot="1" x14ac:dyDescent="0.3">
      <c r="A8" s="34"/>
      <c r="B8" s="50"/>
      <c r="C8" s="49"/>
      <c r="D8" s="46"/>
      <c r="E8" s="46"/>
      <c r="F8" s="46"/>
      <c r="G8" s="46"/>
      <c r="H8" s="46"/>
      <c r="I8" s="46"/>
      <c r="J8" s="46"/>
      <c r="AI8" s="35"/>
      <c r="AJ8" s="35"/>
      <c r="BP8" s="35"/>
    </row>
    <row r="9" spans="1:68" ht="22.5" customHeight="1" thickTop="1" thickBot="1" x14ac:dyDescent="0.3">
      <c r="A9" s="34"/>
      <c r="B9" s="50" t="s">
        <v>72</v>
      </c>
      <c r="C9" s="49" t="s">
        <v>85</v>
      </c>
      <c r="D9" s="47" t="s">
        <v>57</v>
      </c>
      <c r="E9" s="48" t="s">
        <v>56</v>
      </c>
      <c r="F9" s="47" t="s">
        <v>60</v>
      </c>
      <c r="G9" s="48" t="s">
        <v>56</v>
      </c>
      <c r="H9" s="47" t="s">
        <v>84</v>
      </c>
      <c r="I9" s="46"/>
      <c r="J9" s="46"/>
      <c r="AI9" s="35"/>
      <c r="AJ9" s="35"/>
      <c r="BP9" s="35"/>
    </row>
    <row r="10" spans="1:68" ht="7.5" customHeight="1" thickTop="1" thickBot="1" x14ac:dyDescent="0.3">
      <c r="A10" s="34"/>
      <c r="B10" s="50"/>
      <c r="C10" s="49"/>
      <c r="D10" s="46"/>
      <c r="E10" s="46"/>
      <c r="F10" s="46"/>
      <c r="G10" s="46"/>
      <c r="H10" s="46"/>
      <c r="I10" s="46"/>
      <c r="J10" s="46"/>
      <c r="AI10" s="35"/>
      <c r="AJ10" s="35"/>
      <c r="BP10" s="35"/>
    </row>
    <row r="11" spans="1:68" ht="22.5" customHeight="1" thickTop="1" thickBot="1" x14ac:dyDescent="0.3">
      <c r="A11" s="34"/>
      <c r="B11" s="50" t="s">
        <v>72</v>
      </c>
      <c r="C11" s="49" t="s">
        <v>83</v>
      </c>
      <c r="D11" s="47" t="s">
        <v>57</v>
      </c>
      <c r="E11" s="48" t="s">
        <v>56</v>
      </c>
      <c r="F11" s="47" t="s">
        <v>60</v>
      </c>
      <c r="G11" s="48" t="s">
        <v>56</v>
      </c>
      <c r="H11" s="47" t="s">
        <v>82</v>
      </c>
      <c r="I11" s="46"/>
      <c r="J11" s="46"/>
      <c r="AI11" s="35"/>
      <c r="AJ11" s="35"/>
      <c r="BP11" s="35"/>
    </row>
    <row r="12" spans="1:68" ht="7.5" customHeight="1" thickTop="1" thickBot="1" x14ac:dyDescent="0.3">
      <c r="A12" s="34"/>
      <c r="B12" s="50"/>
      <c r="C12" s="49"/>
      <c r="D12" s="46"/>
      <c r="E12" s="46"/>
      <c r="F12" s="46"/>
      <c r="G12" s="46"/>
      <c r="H12" s="46"/>
      <c r="I12" s="46"/>
      <c r="J12" s="46"/>
      <c r="AI12" s="35"/>
      <c r="AJ12" s="35"/>
      <c r="BP12" s="35"/>
    </row>
    <row r="13" spans="1:68" ht="22.5" customHeight="1" thickTop="1" thickBot="1" x14ac:dyDescent="0.3">
      <c r="A13" s="34"/>
      <c r="B13" s="50" t="s">
        <v>72</v>
      </c>
      <c r="C13" s="49" t="s">
        <v>81</v>
      </c>
      <c r="D13" s="47" t="s">
        <v>57</v>
      </c>
      <c r="E13" s="48" t="s">
        <v>56</v>
      </c>
      <c r="F13" s="47" t="s">
        <v>60</v>
      </c>
      <c r="G13" s="48" t="s">
        <v>56</v>
      </c>
      <c r="H13" s="47" t="s">
        <v>80</v>
      </c>
      <c r="I13" s="46"/>
      <c r="J13" s="46"/>
      <c r="AI13" s="35"/>
      <c r="AJ13" s="35"/>
      <c r="BP13" s="35"/>
    </row>
    <row r="14" spans="1:68" ht="7.5" customHeight="1" thickTop="1" thickBot="1" x14ac:dyDescent="0.3">
      <c r="A14" s="34"/>
      <c r="B14" s="50"/>
      <c r="C14" s="49"/>
      <c r="D14" s="46"/>
      <c r="E14" s="46"/>
      <c r="F14" s="46"/>
      <c r="G14" s="46"/>
      <c r="H14" s="46"/>
      <c r="I14" s="46"/>
      <c r="J14" s="46"/>
      <c r="AI14" s="35"/>
      <c r="AJ14" s="35"/>
      <c r="BP14" s="35"/>
    </row>
    <row r="15" spans="1:68" ht="22.5" customHeight="1" thickTop="1" thickBot="1" x14ac:dyDescent="0.3">
      <c r="A15" s="34"/>
      <c r="B15" s="50" t="s">
        <v>72</v>
      </c>
      <c r="C15" s="49" t="s">
        <v>79</v>
      </c>
      <c r="D15" s="47" t="s">
        <v>57</v>
      </c>
      <c r="E15" s="48" t="s">
        <v>56</v>
      </c>
      <c r="F15" s="47" t="s">
        <v>60</v>
      </c>
      <c r="G15" s="48" t="s">
        <v>56</v>
      </c>
      <c r="H15" s="47" t="s">
        <v>78</v>
      </c>
      <c r="I15" s="46"/>
      <c r="J15" s="46"/>
      <c r="AI15" s="35"/>
      <c r="AJ15" s="35"/>
      <c r="BP15" s="35"/>
    </row>
    <row r="16" spans="1:68" ht="7.5" customHeight="1" thickTop="1" thickBot="1" x14ac:dyDescent="0.3">
      <c r="A16" s="34"/>
      <c r="B16" s="50"/>
      <c r="C16" s="49"/>
      <c r="D16" s="46"/>
      <c r="E16" s="46"/>
      <c r="F16" s="46"/>
      <c r="G16" s="46"/>
      <c r="H16" s="46"/>
      <c r="I16" s="46"/>
      <c r="J16" s="46"/>
      <c r="AI16" s="35"/>
      <c r="AJ16" s="35"/>
      <c r="BP16" s="35"/>
    </row>
    <row r="17" spans="1:68" ht="22.5" customHeight="1" thickTop="1" thickBot="1" x14ac:dyDescent="0.3">
      <c r="A17" s="34"/>
      <c r="B17" s="50" t="s">
        <v>72</v>
      </c>
      <c r="C17" s="49" t="s">
        <v>77</v>
      </c>
      <c r="D17" s="47" t="s">
        <v>57</v>
      </c>
      <c r="E17" s="48" t="s">
        <v>56</v>
      </c>
      <c r="F17" s="47" t="s">
        <v>60</v>
      </c>
      <c r="G17" s="48" t="s">
        <v>56</v>
      </c>
      <c r="H17" s="47" t="s">
        <v>76</v>
      </c>
      <c r="I17" s="46"/>
      <c r="J17" s="46"/>
      <c r="AI17" s="35"/>
      <c r="AJ17" s="35"/>
      <c r="BP17" s="35"/>
    </row>
    <row r="18" spans="1:68" ht="7.5" customHeight="1" thickTop="1" thickBot="1" x14ac:dyDescent="0.3">
      <c r="A18" s="34"/>
      <c r="B18" s="50"/>
      <c r="C18" s="49"/>
      <c r="D18" s="46"/>
      <c r="E18" s="46"/>
      <c r="F18" s="46"/>
      <c r="G18" s="46"/>
      <c r="H18" s="46"/>
      <c r="I18" s="46"/>
      <c r="J18" s="46"/>
      <c r="AI18" s="35"/>
      <c r="AJ18" s="35"/>
      <c r="BP18" s="35"/>
    </row>
    <row r="19" spans="1:68" ht="22.5" customHeight="1" thickTop="1" thickBot="1" x14ac:dyDescent="0.3">
      <c r="A19" s="34"/>
      <c r="B19" s="50" t="s">
        <v>72</v>
      </c>
      <c r="C19" s="49" t="s">
        <v>75</v>
      </c>
      <c r="D19" s="47" t="s">
        <v>57</v>
      </c>
      <c r="E19" s="48" t="s">
        <v>56</v>
      </c>
      <c r="F19" s="47" t="s">
        <v>60</v>
      </c>
      <c r="G19" s="48" t="s">
        <v>56</v>
      </c>
      <c r="H19" s="47" t="s">
        <v>74</v>
      </c>
      <c r="I19" s="48"/>
      <c r="J19" s="48"/>
      <c r="AI19" s="35"/>
      <c r="AJ19" s="35"/>
      <c r="BP19" s="35"/>
    </row>
    <row r="20" spans="1:68" ht="7.5" customHeight="1" thickTop="1" thickBot="1" x14ac:dyDescent="0.3">
      <c r="A20" s="34"/>
      <c r="B20" s="50"/>
      <c r="C20" s="49"/>
      <c r="D20" s="46"/>
      <c r="E20" s="46"/>
      <c r="F20" s="46"/>
      <c r="G20" s="46"/>
      <c r="H20" s="46"/>
      <c r="I20" s="46"/>
      <c r="J20" s="46"/>
      <c r="AI20" s="35"/>
      <c r="AJ20" s="35"/>
      <c r="BP20" s="35"/>
    </row>
    <row r="21" spans="1:68" ht="22.5" customHeight="1" thickTop="1" thickBot="1" x14ac:dyDescent="0.3">
      <c r="A21" s="34"/>
      <c r="B21" s="50" t="s">
        <v>72</v>
      </c>
      <c r="C21" s="49" t="s">
        <v>73</v>
      </c>
      <c r="D21" s="47" t="s">
        <v>57</v>
      </c>
      <c r="E21" s="48" t="s">
        <v>56</v>
      </c>
      <c r="F21" s="47" t="s">
        <v>70</v>
      </c>
      <c r="G21" s="46"/>
      <c r="H21" s="46"/>
      <c r="I21" s="46"/>
      <c r="J21" s="46"/>
      <c r="AI21" s="35"/>
      <c r="AJ21" s="35"/>
      <c r="BP21" s="35"/>
    </row>
    <row r="22" spans="1:68" ht="7.5" customHeight="1" thickTop="1" thickBot="1" x14ac:dyDescent="0.3">
      <c r="A22" s="34"/>
      <c r="B22" s="50"/>
      <c r="C22" s="49"/>
      <c r="D22" s="46"/>
      <c r="E22" s="46"/>
      <c r="F22" s="46"/>
      <c r="G22" s="46"/>
      <c r="H22" s="46"/>
      <c r="I22" s="46"/>
      <c r="J22" s="46"/>
      <c r="AI22" s="35"/>
      <c r="AJ22" s="35"/>
      <c r="BP22" s="35"/>
    </row>
    <row r="23" spans="1:68" ht="22.5" customHeight="1" thickTop="1" thickBot="1" x14ac:dyDescent="0.3">
      <c r="A23" s="34"/>
      <c r="B23" s="50" t="s">
        <v>72</v>
      </c>
      <c r="C23" s="49" t="s">
        <v>71</v>
      </c>
      <c r="D23" s="47" t="s">
        <v>60</v>
      </c>
      <c r="E23" s="48" t="s">
        <v>56</v>
      </c>
      <c r="F23" s="47" t="s">
        <v>70</v>
      </c>
      <c r="G23" s="46"/>
      <c r="H23" s="46"/>
      <c r="I23" s="46"/>
      <c r="J23" s="46"/>
      <c r="AI23" s="35"/>
      <c r="AJ23" s="35"/>
      <c r="BP23" s="35"/>
    </row>
    <row r="24" spans="1:68" ht="7.5" customHeight="1" thickTop="1" thickBot="1" x14ac:dyDescent="0.3">
      <c r="A24" s="34"/>
      <c r="AI24" s="35"/>
      <c r="AJ24" s="35"/>
      <c r="BP24" s="35"/>
    </row>
    <row r="25" spans="1:68" ht="22.5" customHeight="1" thickTop="1" thickBot="1" x14ac:dyDescent="0.3">
      <c r="A25" s="34"/>
      <c r="B25" s="42" t="s">
        <v>54</v>
      </c>
      <c r="C25" s="41" t="s">
        <v>69</v>
      </c>
      <c r="D25" s="40" t="s">
        <v>57</v>
      </c>
      <c r="E25" s="44" t="s">
        <v>56</v>
      </c>
      <c r="F25" s="40" t="s">
        <v>68</v>
      </c>
      <c r="G25" s="39"/>
      <c r="H25" s="39"/>
      <c r="I25" s="39"/>
      <c r="J25" s="39"/>
      <c r="AI25" s="35"/>
      <c r="AJ25" s="35"/>
      <c r="BP25" s="35"/>
    </row>
    <row r="26" spans="1:68" ht="7.5" customHeight="1" thickTop="1" thickBot="1" x14ac:dyDescent="0.3">
      <c r="A26" s="34"/>
      <c r="B26" s="42"/>
      <c r="C26" s="41"/>
      <c r="D26" s="39"/>
      <c r="E26" s="39"/>
      <c r="F26" s="39"/>
      <c r="G26" s="39"/>
      <c r="H26" s="39"/>
      <c r="I26" s="39"/>
      <c r="J26" s="39"/>
      <c r="AI26" s="35"/>
      <c r="AJ26" s="35"/>
      <c r="BP26" s="35"/>
    </row>
    <row r="27" spans="1:68" ht="22.5" customHeight="1" thickTop="1" thickBot="1" x14ac:dyDescent="0.3">
      <c r="A27" s="34"/>
      <c r="B27" s="42" t="s">
        <v>54</v>
      </c>
      <c r="C27" s="41" t="s">
        <v>69</v>
      </c>
      <c r="D27" s="40" t="s">
        <v>66</v>
      </c>
      <c r="E27" s="44"/>
      <c r="F27" s="40" t="s">
        <v>65</v>
      </c>
      <c r="G27" s="39"/>
      <c r="H27" s="40" t="s">
        <v>68</v>
      </c>
      <c r="I27" s="39"/>
      <c r="J27" s="39"/>
      <c r="AI27" s="35"/>
      <c r="AJ27" s="35"/>
      <c r="BP27" s="35"/>
    </row>
    <row r="28" spans="1:68" ht="7.5" customHeight="1" thickTop="1" thickBot="1" x14ac:dyDescent="0.3">
      <c r="A28" s="34"/>
      <c r="B28" s="42"/>
      <c r="C28" s="41"/>
      <c r="D28" s="39"/>
      <c r="E28" s="39"/>
      <c r="F28" s="39"/>
      <c r="G28" s="39"/>
      <c r="H28" s="39"/>
      <c r="I28" s="39"/>
      <c r="J28" s="39"/>
      <c r="AI28" s="35"/>
      <c r="AJ28" s="35"/>
      <c r="BP28" s="35"/>
    </row>
    <row r="29" spans="1:68" ht="22.5" customHeight="1" thickTop="1" thickBot="1" x14ac:dyDescent="0.3">
      <c r="A29" s="34"/>
      <c r="B29" s="42" t="s">
        <v>54</v>
      </c>
      <c r="C29" s="41" t="s">
        <v>67</v>
      </c>
      <c r="D29" s="40" t="s">
        <v>57</v>
      </c>
      <c r="E29" s="44" t="s">
        <v>56</v>
      </c>
      <c r="F29" s="40" t="s">
        <v>64</v>
      </c>
      <c r="G29" s="39"/>
      <c r="H29" s="39"/>
      <c r="I29" s="39"/>
      <c r="J29" s="39"/>
      <c r="AI29" s="35"/>
      <c r="AJ29" s="35"/>
      <c r="BP29" s="35"/>
    </row>
    <row r="30" spans="1:68" ht="7.5" customHeight="1" thickTop="1" thickBot="1" x14ac:dyDescent="0.3">
      <c r="A30" s="34"/>
      <c r="B30" s="42"/>
      <c r="C30" s="41"/>
      <c r="D30" s="39"/>
      <c r="E30" s="39"/>
      <c r="F30" s="39"/>
      <c r="G30" s="39"/>
      <c r="H30" s="39"/>
      <c r="I30" s="43"/>
      <c r="J30" s="43"/>
      <c r="AI30" s="35"/>
      <c r="AJ30" s="35"/>
      <c r="BP30" s="35"/>
    </row>
    <row r="31" spans="1:68" ht="22.5" customHeight="1" thickTop="1" thickBot="1" x14ac:dyDescent="0.3">
      <c r="A31" s="34"/>
      <c r="B31" s="42" t="s">
        <v>54</v>
      </c>
      <c r="C31" s="41" t="s">
        <v>67</v>
      </c>
      <c r="D31" s="40" t="s">
        <v>66</v>
      </c>
      <c r="E31" s="44"/>
      <c r="F31" s="40" t="s">
        <v>65</v>
      </c>
      <c r="G31" s="39"/>
      <c r="H31" s="40" t="s">
        <v>64</v>
      </c>
      <c r="I31" s="39"/>
      <c r="J31" s="39"/>
      <c r="AI31" s="35"/>
      <c r="AJ31" s="35"/>
      <c r="BP31" s="35"/>
    </row>
    <row r="32" spans="1:68" ht="7.5" customHeight="1" thickTop="1" thickBot="1" x14ac:dyDescent="0.3">
      <c r="A32" s="34"/>
      <c r="B32" s="42"/>
      <c r="C32" s="41"/>
      <c r="D32" s="39"/>
      <c r="E32" s="39"/>
      <c r="F32" s="39"/>
      <c r="G32" s="39"/>
      <c r="H32" s="39"/>
      <c r="I32" s="39"/>
      <c r="J32" s="39"/>
      <c r="AI32" s="35"/>
      <c r="AJ32" s="35"/>
      <c r="BP32" s="35"/>
    </row>
    <row r="33" spans="1:68" ht="22.5" customHeight="1" thickTop="1" thickBot="1" x14ac:dyDescent="0.3">
      <c r="A33" s="34"/>
      <c r="B33" s="42" t="s">
        <v>54</v>
      </c>
      <c r="C33" s="41" t="s">
        <v>63</v>
      </c>
      <c r="D33" s="40" t="s">
        <v>62</v>
      </c>
      <c r="E33" s="39"/>
      <c r="F33" s="39"/>
      <c r="G33" s="39"/>
      <c r="H33" s="39"/>
      <c r="I33" s="39"/>
      <c r="J33" s="39"/>
      <c r="AI33" s="35"/>
      <c r="AJ33" s="35"/>
      <c r="BP33" s="35"/>
    </row>
    <row r="34" spans="1:68" ht="7.5" customHeight="1" thickTop="1" thickBot="1" x14ac:dyDescent="0.3">
      <c r="A34" s="34"/>
      <c r="B34" s="42"/>
      <c r="C34" s="41"/>
      <c r="D34" s="39"/>
      <c r="E34" s="39"/>
      <c r="F34" s="39"/>
      <c r="G34" s="39"/>
      <c r="H34" s="39"/>
      <c r="I34" s="39"/>
      <c r="J34" s="39"/>
      <c r="AI34" s="35"/>
      <c r="AJ34" s="35"/>
      <c r="BP34" s="35"/>
    </row>
    <row r="35" spans="1:68" ht="22.5" customHeight="1" thickTop="1" thickBot="1" x14ac:dyDescent="0.3">
      <c r="A35" s="34"/>
      <c r="B35" s="42" t="s">
        <v>54</v>
      </c>
      <c r="C35" s="41" t="s">
        <v>61</v>
      </c>
      <c r="D35" s="40" t="s">
        <v>57</v>
      </c>
      <c r="E35" s="44" t="s">
        <v>56</v>
      </c>
      <c r="F35" s="40" t="s">
        <v>60</v>
      </c>
      <c r="G35" s="44" t="s">
        <v>56</v>
      </c>
      <c r="H35" s="40" t="s">
        <v>56</v>
      </c>
      <c r="I35" s="44"/>
      <c r="J35" s="44"/>
      <c r="AI35" s="35"/>
      <c r="AJ35" s="35"/>
      <c r="BP35" s="35"/>
    </row>
    <row r="36" spans="1:68" ht="7.5" customHeight="1" thickTop="1" thickBot="1" x14ac:dyDescent="0.3">
      <c r="A36" s="34"/>
      <c r="B36" s="42"/>
      <c r="C36" s="41"/>
      <c r="D36" s="39"/>
      <c r="E36" s="39"/>
      <c r="F36" s="39"/>
      <c r="G36" s="39"/>
      <c r="H36" s="39"/>
      <c r="I36" s="43"/>
      <c r="J36" s="43"/>
      <c r="AI36" s="35"/>
      <c r="AJ36" s="35"/>
      <c r="BP36" s="35"/>
    </row>
    <row r="37" spans="1:68" ht="22.5" customHeight="1" thickTop="1" thickBot="1" x14ac:dyDescent="0.3">
      <c r="A37" s="34"/>
      <c r="B37" s="42" t="s">
        <v>54</v>
      </c>
      <c r="C37" s="41" t="s">
        <v>59</v>
      </c>
      <c r="D37" s="40" t="s">
        <v>57</v>
      </c>
      <c r="E37" s="44" t="s">
        <v>56</v>
      </c>
      <c r="F37" s="45" t="s">
        <v>58</v>
      </c>
      <c r="G37" s="39"/>
      <c r="H37" s="39"/>
      <c r="I37" s="44"/>
      <c r="J37" s="44"/>
      <c r="AI37" s="35"/>
      <c r="AJ37" s="35"/>
      <c r="BP37" s="35"/>
    </row>
    <row r="38" spans="1:68" ht="7.5" customHeight="1" thickTop="1" thickBot="1" x14ac:dyDescent="0.3">
      <c r="A38" s="34"/>
      <c r="B38" s="42"/>
      <c r="C38" s="41"/>
      <c r="D38" s="39"/>
      <c r="E38" s="39"/>
      <c r="F38" s="39"/>
      <c r="G38" s="39"/>
      <c r="H38" s="39"/>
      <c r="I38" s="43"/>
      <c r="J38" s="43"/>
      <c r="AI38" s="35"/>
      <c r="AJ38" s="35"/>
      <c r="BP38" s="35"/>
    </row>
    <row r="39" spans="1:68" ht="22.5" customHeight="1" thickTop="1" thickBot="1" x14ac:dyDescent="0.3">
      <c r="A39" s="34"/>
      <c r="B39" s="42" t="s">
        <v>54</v>
      </c>
      <c r="C39" s="41" t="s">
        <v>49</v>
      </c>
      <c r="D39" s="40" t="s">
        <v>57</v>
      </c>
      <c r="E39" s="44" t="s">
        <v>56</v>
      </c>
      <c r="F39" s="45" t="s">
        <v>55</v>
      </c>
      <c r="G39" s="39"/>
      <c r="H39" s="39"/>
      <c r="I39" s="44"/>
      <c r="J39" s="44"/>
      <c r="AI39" s="35"/>
      <c r="AJ39" s="35"/>
      <c r="BP39" s="35"/>
    </row>
    <row r="40" spans="1:68" ht="7.5" customHeight="1" thickTop="1" thickBot="1" x14ac:dyDescent="0.3">
      <c r="A40" s="34"/>
      <c r="B40" s="42"/>
      <c r="C40" s="41"/>
      <c r="D40" s="39"/>
      <c r="E40" s="39"/>
      <c r="F40" s="39"/>
      <c r="G40" s="39"/>
      <c r="H40" s="39"/>
      <c r="I40" s="43"/>
      <c r="J40" s="43"/>
      <c r="AJ40" s="35"/>
      <c r="BP40" s="35"/>
    </row>
    <row r="41" spans="1:68" ht="22.5" customHeight="1" thickTop="1" thickBot="1" x14ac:dyDescent="0.3">
      <c r="A41" s="34"/>
      <c r="B41" s="42" t="s">
        <v>54</v>
      </c>
      <c r="C41" s="41" t="s">
        <v>53</v>
      </c>
      <c r="D41" s="40" t="s">
        <v>52</v>
      </c>
      <c r="E41" s="39"/>
      <c r="F41" s="39"/>
      <c r="G41" s="39"/>
      <c r="H41" s="39"/>
      <c r="I41" s="39"/>
      <c r="J41" s="39"/>
      <c r="AJ41" s="35"/>
      <c r="BP41" s="35"/>
    </row>
    <row r="42" spans="1:68" ht="7.5" customHeight="1" thickTop="1" x14ac:dyDescent="0.25">
      <c r="A42" s="34"/>
      <c r="B42" s="35"/>
      <c r="C42" s="34"/>
      <c r="D42" s="34"/>
      <c r="E42" s="34"/>
      <c r="F42" s="34"/>
      <c r="G42" s="34"/>
      <c r="H42" s="34"/>
      <c r="I42" s="34"/>
      <c r="J42" s="34"/>
      <c r="AJ42" s="35"/>
    </row>
    <row r="43" spans="1:68" ht="22.5" customHeight="1" x14ac:dyDescent="0.25">
      <c r="A43" s="34"/>
      <c r="B43" s="35"/>
      <c r="C43" s="34"/>
      <c r="D43" s="34"/>
      <c r="E43" s="34"/>
      <c r="F43" s="34"/>
      <c r="G43" s="34"/>
      <c r="H43" s="34"/>
      <c r="I43" s="34"/>
      <c r="J43" s="34"/>
      <c r="AJ43" s="35"/>
    </row>
    <row r="44" spans="1:68" ht="7.5" customHeight="1" x14ac:dyDescent="0.25">
      <c r="A44" s="34"/>
      <c r="B44" s="35"/>
      <c r="C44" s="34"/>
      <c r="D44" s="34"/>
      <c r="E44" s="34"/>
      <c r="F44" s="34"/>
      <c r="G44" s="34"/>
      <c r="H44" s="34"/>
      <c r="I44" s="34"/>
      <c r="J44" s="34"/>
      <c r="AJ44" s="35"/>
    </row>
    <row r="45" spans="1:68" ht="22.5" customHeight="1" x14ac:dyDescent="0.25">
      <c r="A45" s="34"/>
      <c r="B45" s="35"/>
      <c r="C45" s="34"/>
      <c r="D45" s="34"/>
      <c r="E45" s="34"/>
      <c r="F45" s="34"/>
      <c r="G45" s="34"/>
      <c r="H45" s="34"/>
      <c r="I45" s="34"/>
      <c r="J45" s="34"/>
      <c r="AJ45" s="35"/>
    </row>
    <row r="46" spans="1:68" ht="7.5" customHeight="1" x14ac:dyDescent="0.25">
      <c r="A46" s="34"/>
      <c r="B46" s="35"/>
      <c r="C46" s="34"/>
      <c r="D46" s="34"/>
      <c r="E46" s="34"/>
      <c r="F46" s="34"/>
      <c r="G46" s="34"/>
      <c r="H46" s="34"/>
      <c r="I46" s="34"/>
      <c r="J46" s="34"/>
      <c r="AJ46" s="35"/>
    </row>
    <row r="47" spans="1:68" ht="22.5" customHeight="1" x14ac:dyDescent="0.25">
      <c r="A47" s="34"/>
      <c r="B47" s="35"/>
      <c r="C47" s="34"/>
      <c r="D47" s="34"/>
      <c r="E47" s="34"/>
      <c r="F47" s="34"/>
      <c r="G47" s="34"/>
      <c r="H47" s="34"/>
      <c r="I47" s="34"/>
      <c r="J47" s="34"/>
      <c r="AJ47" s="35"/>
    </row>
    <row r="48" spans="1:68" ht="7.5" customHeight="1" x14ac:dyDescent="0.25">
      <c r="A48" s="34"/>
      <c r="B48" s="35"/>
      <c r="C48" s="34"/>
      <c r="D48" s="34"/>
      <c r="E48" s="34"/>
      <c r="F48" s="34"/>
      <c r="G48" s="34"/>
      <c r="H48" s="34"/>
      <c r="I48" s="34"/>
      <c r="J48" s="34"/>
      <c r="AJ48" s="35"/>
    </row>
    <row r="49" spans="1:36" ht="22.5" customHeight="1" x14ac:dyDescent="0.25">
      <c r="A49" s="34"/>
      <c r="B49" s="35"/>
      <c r="C49" s="34"/>
      <c r="D49" s="34"/>
      <c r="E49" s="34"/>
      <c r="F49" s="34"/>
      <c r="G49" s="34"/>
      <c r="H49" s="34"/>
      <c r="I49" s="34"/>
      <c r="J49" s="34"/>
      <c r="AJ49" s="35"/>
    </row>
    <row r="50" spans="1:36" ht="7.5" customHeight="1" x14ac:dyDescent="0.25">
      <c r="A50" s="34"/>
      <c r="B50" s="35"/>
      <c r="C50" s="34"/>
      <c r="D50" s="34"/>
      <c r="E50" s="34"/>
      <c r="F50" s="34"/>
      <c r="G50" s="34"/>
      <c r="H50" s="34"/>
      <c r="I50" s="34"/>
      <c r="J50" s="34"/>
      <c r="AJ50" s="35"/>
    </row>
    <row r="51" spans="1:36" ht="22.5" customHeight="1" x14ac:dyDescent="0.25">
      <c r="A51" s="34"/>
      <c r="B51" s="35"/>
      <c r="C51" s="34"/>
      <c r="D51" s="34"/>
      <c r="E51" s="34"/>
      <c r="F51" s="34"/>
      <c r="G51" s="34"/>
      <c r="H51" s="34"/>
      <c r="I51" s="34"/>
      <c r="J51" s="34"/>
      <c r="AJ51" s="35"/>
    </row>
    <row r="52" spans="1:36" ht="7.5" customHeight="1" x14ac:dyDescent="0.25">
      <c r="A52" s="34"/>
      <c r="B52" s="35"/>
      <c r="C52" s="34"/>
      <c r="D52" s="34"/>
      <c r="E52" s="34"/>
      <c r="F52" s="34"/>
      <c r="G52" s="34"/>
      <c r="H52" s="34"/>
      <c r="I52" s="34"/>
      <c r="J52" s="34"/>
      <c r="AJ52" s="35"/>
    </row>
    <row r="53" spans="1:36" ht="22.5" customHeight="1" x14ac:dyDescent="0.25">
      <c r="A53" s="34"/>
      <c r="B53" s="35"/>
      <c r="C53" s="34"/>
      <c r="D53" s="34"/>
      <c r="E53" s="34"/>
      <c r="F53" s="34"/>
      <c r="G53" s="34"/>
      <c r="H53" s="34"/>
      <c r="I53" s="34"/>
      <c r="J53" s="34"/>
      <c r="AJ53" s="35"/>
    </row>
    <row r="54" spans="1:36" ht="7.5" customHeight="1" x14ac:dyDescent="0.25">
      <c r="A54" s="34"/>
      <c r="B54" s="35"/>
      <c r="C54" s="34"/>
      <c r="D54" s="34"/>
      <c r="E54" s="34"/>
      <c r="F54" s="34"/>
      <c r="G54" s="34"/>
      <c r="H54" s="34"/>
      <c r="I54" s="34"/>
      <c r="J54" s="34"/>
      <c r="AJ54" s="35"/>
    </row>
    <row r="55" spans="1:36" ht="22.5" customHeight="1" x14ac:dyDescent="0.25">
      <c r="A55" s="34"/>
      <c r="B55" s="35"/>
      <c r="C55" s="34"/>
      <c r="D55" s="34"/>
      <c r="E55" s="34"/>
      <c r="F55" s="34"/>
      <c r="G55" s="34"/>
      <c r="H55" s="34"/>
      <c r="I55" s="34"/>
      <c r="J55" s="34"/>
      <c r="AJ55" s="35"/>
    </row>
    <row r="56" spans="1:36" ht="7.5" customHeight="1" x14ac:dyDescent="0.25">
      <c r="A56" s="34"/>
      <c r="B56" s="35"/>
      <c r="C56" s="34"/>
      <c r="D56" s="34"/>
      <c r="E56" s="34"/>
      <c r="F56" s="34"/>
      <c r="G56" s="34"/>
      <c r="H56" s="34"/>
      <c r="I56" s="34"/>
      <c r="J56" s="34"/>
      <c r="AJ56" s="35"/>
    </row>
    <row r="57" spans="1:36" ht="22.5" customHeight="1" x14ac:dyDescent="0.25">
      <c r="A57" s="34"/>
      <c r="B57" s="35"/>
      <c r="C57" s="34"/>
      <c r="D57" s="34"/>
      <c r="E57" s="34"/>
      <c r="F57" s="34"/>
      <c r="G57" s="34"/>
      <c r="H57" s="34"/>
      <c r="I57" s="34"/>
      <c r="J57" s="34"/>
      <c r="AJ57" s="35"/>
    </row>
    <row r="58" spans="1:36" ht="7.5" customHeight="1" x14ac:dyDescent="0.25">
      <c r="A58" s="34"/>
      <c r="B58" s="35"/>
      <c r="C58" s="34"/>
      <c r="D58" s="34"/>
      <c r="E58" s="34"/>
      <c r="F58" s="34"/>
      <c r="G58" s="34"/>
      <c r="H58" s="34"/>
      <c r="I58" s="34"/>
      <c r="J58" s="34"/>
      <c r="AJ58" s="35"/>
    </row>
    <row r="59" spans="1:36" ht="22.5" customHeight="1" x14ac:dyDescent="0.25">
      <c r="A59" s="34"/>
      <c r="B59" s="35"/>
      <c r="C59" s="34"/>
      <c r="D59" s="34"/>
      <c r="E59" s="34"/>
      <c r="F59" s="34"/>
      <c r="G59" s="34"/>
      <c r="H59" s="34"/>
      <c r="I59" s="34"/>
      <c r="J59" s="34"/>
      <c r="AJ59" s="35"/>
    </row>
    <row r="60" spans="1:36" ht="7.5" customHeight="1" x14ac:dyDescent="0.25">
      <c r="A60" s="34"/>
      <c r="B60" s="35"/>
      <c r="C60" s="34"/>
      <c r="D60" s="34"/>
      <c r="E60" s="34"/>
      <c r="F60" s="34"/>
      <c r="G60" s="34"/>
      <c r="H60" s="34"/>
      <c r="I60" s="34"/>
      <c r="J60" s="34"/>
      <c r="AJ60" s="35"/>
    </row>
    <row r="61" spans="1:36" ht="22.5" customHeight="1" x14ac:dyDescent="0.25">
      <c r="A61" s="34"/>
      <c r="B61" s="35"/>
      <c r="C61" s="34"/>
      <c r="D61" s="34"/>
      <c r="E61" s="34"/>
      <c r="F61" s="34"/>
      <c r="G61" s="34"/>
      <c r="H61" s="34"/>
      <c r="I61" s="34"/>
      <c r="J61" s="34"/>
      <c r="AJ61" s="35"/>
    </row>
    <row r="62" spans="1:36" ht="7.5" customHeight="1" x14ac:dyDescent="0.25">
      <c r="A62" s="34"/>
      <c r="B62" s="35"/>
      <c r="C62" s="34"/>
      <c r="D62" s="34"/>
      <c r="E62" s="34"/>
      <c r="F62" s="34"/>
      <c r="G62" s="34"/>
      <c r="H62" s="34"/>
      <c r="I62" s="34"/>
      <c r="J62" s="34"/>
      <c r="AJ62" s="35"/>
    </row>
    <row r="63" spans="1:36" ht="22.5" customHeight="1" x14ac:dyDescent="0.25">
      <c r="A63" s="34"/>
      <c r="B63" s="35"/>
      <c r="C63" s="34"/>
      <c r="D63" s="34"/>
      <c r="E63" s="34"/>
      <c r="F63" s="34"/>
      <c r="G63" s="34"/>
      <c r="H63" s="34"/>
      <c r="I63" s="34"/>
      <c r="J63" s="34"/>
      <c r="AJ63" s="35"/>
    </row>
    <row r="64" spans="1:36" ht="7.5" customHeight="1" x14ac:dyDescent="0.25">
      <c r="A64" s="34"/>
      <c r="B64" s="35"/>
      <c r="C64" s="34"/>
      <c r="D64" s="34"/>
      <c r="E64" s="34"/>
      <c r="F64" s="34"/>
      <c r="G64" s="34"/>
      <c r="H64" s="34"/>
      <c r="I64" s="34"/>
      <c r="J64" s="34"/>
      <c r="AJ64" s="35"/>
    </row>
    <row r="65" spans="1:36" ht="22.5" customHeight="1" x14ac:dyDescent="0.25">
      <c r="A65" s="34"/>
      <c r="B65" s="35"/>
      <c r="C65" s="34"/>
      <c r="D65" s="34"/>
      <c r="E65" s="34"/>
      <c r="F65" s="34"/>
      <c r="G65" s="34"/>
      <c r="H65" s="34"/>
      <c r="I65" s="34"/>
      <c r="J65" s="34"/>
      <c r="AJ65" s="35"/>
    </row>
    <row r="66" spans="1:36" ht="7.5" customHeight="1" x14ac:dyDescent="0.25">
      <c r="A66" s="34"/>
      <c r="B66" s="35"/>
      <c r="C66" s="34"/>
      <c r="D66" s="34"/>
      <c r="E66" s="34"/>
      <c r="F66" s="34"/>
      <c r="G66" s="34"/>
      <c r="H66" s="34"/>
      <c r="I66" s="34"/>
      <c r="J66" s="34"/>
      <c r="AJ66" s="35"/>
    </row>
    <row r="67" spans="1:36" ht="22.5" customHeight="1" x14ac:dyDescent="0.25">
      <c r="A67" s="34"/>
      <c r="B67" s="35"/>
      <c r="C67" s="34"/>
      <c r="D67" s="34"/>
      <c r="E67" s="34"/>
      <c r="F67" s="34"/>
      <c r="G67" s="34"/>
      <c r="H67" s="34"/>
      <c r="I67" s="34"/>
      <c r="J67" s="34"/>
      <c r="AJ67" s="35"/>
    </row>
    <row r="68" spans="1:36" ht="7.5" customHeight="1" x14ac:dyDescent="0.25">
      <c r="A68" s="34"/>
      <c r="B68" s="35"/>
      <c r="C68" s="34"/>
      <c r="D68" s="34"/>
      <c r="E68" s="34"/>
      <c r="F68" s="34"/>
      <c r="G68" s="34"/>
      <c r="H68" s="34"/>
      <c r="I68" s="34"/>
      <c r="J68" s="34"/>
      <c r="AJ68" s="35"/>
    </row>
    <row r="69" spans="1:36" ht="22.5" customHeight="1" x14ac:dyDescent="0.25">
      <c r="B69" s="34"/>
      <c r="C69" s="35"/>
      <c r="D69" s="34"/>
      <c r="E69" s="34"/>
      <c r="F69" s="34"/>
      <c r="G69" s="34"/>
      <c r="H69" s="34"/>
      <c r="I69" s="34"/>
      <c r="J69" s="34"/>
      <c r="AJ69" s="35"/>
    </row>
    <row r="70" spans="1:36" ht="7.5" customHeight="1" x14ac:dyDescent="0.25">
      <c r="B70" s="34"/>
      <c r="C70" s="35"/>
      <c r="D70" s="34"/>
      <c r="E70" s="34"/>
      <c r="F70" s="34"/>
      <c r="G70" s="34"/>
      <c r="H70" s="34"/>
      <c r="I70" s="34"/>
      <c r="J70" s="34"/>
      <c r="AJ70" s="35"/>
    </row>
    <row r="71" spans="1:36" ht="22.5" customHeight="1" x14ac:dyDescent="0.25">
      <c r="B71" s="35"/>
      <c r="C71" s="35"/>
      <c r="AJ71" s="35"/>
    </row>
    <row r="72" spans="1:36" ht="7.5" customHeight="1" x14ac:dyDescent="0.25">
      <c r="B72" s="35"/>
      <c r="C72" s="35"/>
      <c r="AJ72" s="35"/>
    </row>
    <row r="73" spans="1:36" ht="22.5" customHeight="1" x14ac:dyDescent="0.25">
      <c r="B73" s="35"/>
      <c r="C73" s="35"/>
      <c r="AJ73" s="35"/>
    </row>
    <row r="74" spans="1:36" ht="6" customHeight="1" x14ac:dyDescent="0.25">
      <c r="B74" s="35"/>
      <c r="C74" s="35"/>
      <c r="AJ74" s="35"/>
    </row>
    <row r="75" spans="1:36" ht="22.5" customHeight="1" x14ac:dyDescent="0.25">
      <c r="B75" s="35"/>
      <c r="C75" s="35"/>
      <c r="AJ75" s="35"/>
    </row>
    <row r="76" spans="1:36" ht="6" customHeight="1" x14ac:dyDescent="0.25"/>
    <row r="78" spans="1:36" ht="6" customHeight="1" x14ac:dyDescent="0.25"/>
    <row r="80" spans="1:36" ht="6" customHeight="1" x14ac:dyDescent="0.25"/>
    <row r="82" ht="6" customHeight="1" x14ac:dyDescent="0.25"/>
    <row r="84" ht="6" customHeight="1" x14ac:dyDescent="0.25"/>
    <row r="86" ht="6" customHeight="1" x14ac:dyDescent="0.25"/>
    <row r="88" ht="6" customHeight="1" x14ac:dyDescent="0.25"/>
    <row r="90" ht="6" customHeight="1" x14ac:dyDescent="0.25"/>
    <row r="92" ht="6" customHeight="1" x14ac:dyDescent="0.25"/>
    <row r="94" ht="6" customHeight="1" x14ac:dyDescent="0.25"/>
    <row r="96" ht="6" customHeight="1" x14ac:dyDescent="0.25"/>
    <row r="98" spans="1:3" ht="6" customHeight="1" x14ac:dyDescent="0.25"/>
    <row r="100" spans="1:3" ht="6" customHeight="1" x14ac:dyDescent="0.25"/>
    <row r="102" spans="1:3" ht="6" customHeight="1" x14ac:dyDescent="0.25"/>
    <row r="104" spans="1:3" ht="6" customHeight="1" x14ac:dyDescent="0.25"/>
    <row r="105" spans="1:3" ht="19.5" customHeight="1" x14ac:dyDescent="0.25"/>
    <row r="106" spans="1:3" ht="6" customHeight="1" x14ac:dyDescent="0.25"/>
    <row r="109" spans="1:3" x14ac:dyDescent="0.25">
      <c r="B109" s="38"/>
    </row>
    <row r="110" spans="1:3" x14ac:dyDescent="0.25">
      <c r="B110" s="38"/>
    </row>
    <row r="111" spans="1:3" x14ac:dyDescent="0.25">
      <c r="A111" s="38"/>
      <c r="C111" s="35"/>
    </row>
    <row r="112" spans="1:3" x14ac:dyDescent="0.25">
      <c r="A112" s="38"/>
      <c r="C112" s="35"/>
    </row>
    <row r="113" spans="1:3" x14ac:dyDescent="0.25">
      <c r="A113" s="38"/>
      <c r="C113" s="35"/>
    </row>
    <row r="114" spans="1:3" x14ac:dyDescent="0.25">
      <c r="A114" s="38"/>
      <c r="C114" s="35"/>
    </row>
    <row r="115" spans="1:3" x14ac:dyDescent="0.25">
      <c r="A115" s="38"/>
      <c r="C115" s="35"/>
    </row>
    <row r="116" spans="1:3" x14ac:dyDescent="0.25">
      <c r="A116" s="38"/>
      <c r="C116" s="35"/>
    </row>
    <row r="117" spans="1:3" x14ac:dyDescent="0.25">
      <c r="A117" s="38"/>
      <c r="C117" s="35"/>
    </row>
    <row r="118" spans="1:3" x14ac:dyDescent="0.25">
      <c r="A118" s="38"/>
      <c r="C118" s="35"/>
    </row>
    <row r="119" spans="1:3" x14ac:dyDescent="0.25">
      <c r="A119" s="38"/>
      <c r="C119" s="35"/>
    </row>
    <row r="120" spans="1:3" x14ac:dyDescent="0.25">
      <c r="A120" s="38"/>
      <c r="C120" s="35"/>
    </row>
    <row r="121" spans="1:3" x14ac:dyDescent="0.25">
      <c r="A121" s="38"/>
      <c r="C121" s="35"/>
    </row>
    <row r="122" spans="1:3" x14ac:dyDescent="0.25">
      <c r="A122" s="38"/>
      <c r="C122" s="35"/>
    </row>
    <row r="123" spans="1:3" x14ac:dyDescent="0.25">
      <c r="A123" s="38"/>
      <c r="C123" s="35"/>
    </row>
    <row r="124" spans="1:3" x14ac:dyDescent="0.25">
      <c r="A124" s="38"/>
      <c r="C124" s="35"/>
    </row>
    <row r="125" spans="1:3" x14ac:dyDescent="0.25">
      <c r="A125" s="38"/>
      <c r="C125" s="35"/>
    </row>
    <row r="126" spans="1:3" x14ac:dyDescent="0.25">
      <c r="A126" s="38"/>
      <c r="C126" s="35"/>
    </row>
    <row r="127" spans="1:3" x14ac:dyDescent="0.25">
      <c r="A127" s="38"/>
      <c r="C127" s="35"/>
    </row>
    <row r="128" spans="1:3" x14ac:dyDescent="0.25">
      <c r="A128" s="38"/>
      <c r="C128" s="35"/>
    </row>
    <row r="129" spans="1:3" x14ac:dyDescent="0.25">
      <c r="A129" s="38"/>
      <c r="C129" s="35"/>
    </row>
    <row r="130" spans="1:3" x14ac:dyDescent="0.25">
      <c r="A130" s="38"/>
      <c r="C130" s="35"/>
    </row>
    <row r="131" spans="1:3" x14ac:dyDescent="0.25">
      <c r="A131" s="38"/>
      <c r="C131" s="35"/>
    </row>
    <row r="132" spans="1:3" x14ac:dyDescent="0.25">
      <c r="A132" s="38"/>
      <c r="C132" s="35"/>
    </row>
    <row r="133" spans="1:3" x14ac:dyDescent="0.25">
      <c r="A133" s="38"/>
      <c r="C133" s="35"/>
    </row>
    <row r="134" spans="1:3" x14ac:dyDescent="0.25">
      <c r="A134" s="38"/>
      <c r="C134" s="35"/>
    </row>
    <row r="135" spans="1:3" x14ac:dyDescent="0.25">
      <c r="A135" s="38"/>
      <c r="C135" s="35"/>
    </row>
    <row r="136" spans="1:3" x14ac:dyDescent="0.25">
      <c r="A136" s="38"/>
      <c r="C136" s="35"/>
    </row>
    <row r="137" spans="1:3" x14ac:dyDescent="0.25">
      <c r="A137" s="38"/>
      <c r="C137" s="35"/>
    </row>
    <row r="138" spans="1:3" x14ac:dyDescent="0.25">
      <c r="A138" s="38"/>
      <c r="C138" s="35"/>
    </row>
    <row r="139" spans="1:3" x14ac:dyDescent="0.25">
      <c r="A139" s="38"/>
      <c r="C139" s="35"/>
    </row>
    <row r="140" spans="1:3" x14ac:dyDescent="0.25">
      <c r="A140" s="38"/>
      <c r="C140" s="35"/>
    </row>
    <row r="141" spans="1:3" x14ac:dyDescent="0.25">
      <c r="A141" s="38"/>
      <c r="C141" s="35"/>
    </row>
    <row r="142" spans="1:3" x14ac:dyDescent="0.25">
      <c r="A142" s="38"/>
      <c r="C142" s="35"/>
    </row>
    <row r="143" spans="1:3" x14ac:dyDescent="0.25">
      <c r="A143" s="38"/>
      <c r="C143" s="35"/>
    </row>
    <row r="144" spans="1:3" x14ac:dyDescent="0.25">
      <c r="A144" s="38"/>
      <c r="C144" s="35"/>
    </row>
    <row r="145" spans="1:3" x14ac:dyDescent="0.25">
      <c r="A145" s="38"/>
      <c r="C145" s="35"/>
    </row>
    <row r="146" spans="1:3" x14ac:dyDescent="0.25">
      <c r="A146" s="38"/>
      <c r="C146" s="35"/>
    </row>
    <row r="147" spans="1:3" x14ac:dyDescent="0.25">
      <c r="B147" s="35"/>
      <c r="C147" s="35"/>
    </row>
    <row r="148" spans="1:3" x14ac:dyDescent="0.25">
      <c r="B148" s="35"/>
      <c r="C148" s="35"/>
    </row>
    <row r="149" spans="1:3" x14ac:dyDescent="0.25">
      <c r="B149" s="35"/>
      <c r="C149" s="35"/>
    </row>
    <row r="150" spans="1:3" x14ac:dyDescent="0.25">
      <c r="B150" s="35"/>
      <c r="C150" s="35"/>
    </row>
    <row r="151" spans="1:3" x14ac:dyDescent="0.25">
      <c r="B151" s="35"/>
      <c r="C151" s="35"/>
    </row>
    <row r="152" spans="1:3" x14ac:dyDescent="0.25">
      <c r="B152" s="35"/>
      <c r="C152" s="35"/>
    </row>
    <row r="153" spans="1:3" ht="7.5" customHeight="1" x14ac:dyDescent="0.25"/>
    <row r="155" spans="1:3" ht="6" customHeight="1" x14ac:dyDescent="0.25"/>
    <row r="157" spans="1:3" ht="6" customHeight="1" x14ac:dyDescent="0.25"/>
    <row r="159" spans="1:3" ht="6" customHeight="1" x14ac:dyDescent="0.25"/>
    <row r="161" spans="2:3" ht="6" customHeight="1" x14ac:dyDescent="0.25"/>
    <row r="163" spans="2:3" ht="6" customHeight="1" x14ac:dyDescent="0.25"/>
    <row r="165" spans="2:3" ht="6" customHeight="1" x14ac:dyDescent="0.25"/>
    <row r="167" spans="2:3" ht="6" customHeight="1" x14ac:dyDescent="0.25"/>
    <row r="169" spans="2:3" ht="6" customHeight="1" x14ac:dyDescent="0.25"/>
    <row r="171" spans="2:3" ht="6" customHeight="1" x14ac:dyDescent="0.25"/>
    <row r="174" spans="2:3" x14ac:dyDescent="0.25">
      <c r="B174" s="35"/>
      <c r="C174" s="35"/>
    </row>
    <row r="175" spans="2:3" x14ac:dyDescent="0.25">
      <c r="B175" s="35"/>
      <c r="C175" s="35"/>
    </row>
    <row r="176" spans="2:3" x14ac:dyDescent="0.25">
      <c r="B176" s="35"/>
      <c r="C176" s="35"/>
    </row>
    <row r="177" spans="2:3" x14ac:dyDescent="0.25">
      <c r="B177" s="35"/>
      <c r="C177" s="35"/>
    </row>
    <row r="178" spans="2:3" x14ac:dyDescent="0.25">
      <c r="B178" s="35"/>
      <c r="C178" s="35"/>
    </row>
    <row r="179" spans="2:3" x14ac:dyDescent="0.25">
      <c r="B179" s="35"/>
      <c r="C179" s="35"/>
    </row>
    <row r="180" spans="2:3" x14ac:dyDescent="0.25">
      <c r="B180" s="35"/>
      <c r="C180" s="35"/>
    </row>
    <row r="181" spans="2:3" x14ac:dyDescent="0.25">
      <c r="B181" s="35"/>
      <c r="C181" s="35"/>
    </row>
    <row r="182" spans="2:3" x14ac:dyDescent="0.25">
      <c r="B182" s="35"/>
      <c r="C182" s="35"/>
    </row>
    <row r="183" spans="2:3" x14ac:dyDescent="0.25">
      <c r="B183" s="35"/>
      <c r="C183" s="35"/>
    </row>
    <row r="184" spans="2:3" x14ac:dyDescent="0.25">
      <c r="B184" s="35"/>
      <c r="C184" s="35"/>
    </row>
    <row r="185" spans="2:3" x14ac:dyDescent="0.25">
      <c r="B185" s="35"/>
      <c r="C185" s="35"/>
    </row>
    <row r="186" spans="2:3" x14ac:dyDescent="0.25">
      <c r="B186" s="35"/>
      <c r="C186" s="35"/>
    </row>
    <row r="187" spans="2:3" x14ac:dyDescent="0.25">
      <c r="B187" s="35"/>
      <c r="C187" s="35"/>
    </row>
    <row r="188" spans="2:3" x14ac:dyDescent="0.25">
      <c r="B188" s="35"/>
      <c r="C188" s="35"/>
    </row>
    <row r="189" spans="2:3" x14ac:dyDescent="0.25">
      <c r="B189" s="35"/>
      <c r="C189" s="35"/>
    </row>
    <row r="190" spans="2:3" x14ac:dyDescent="0.25">
      <c r="B190" s="35"/>
      <c r="C190" s="35"/>
    </row>
    <row r="191" spans="2:3" x14ac:dyDescent="0.25">
      <c r="B191" s="35"/>
      <c r="C191" s="35"/>
    </row>
    <row r="192" spans="2:3" x14ac:dyDescent="0.25">
      <c r="B192" s="35"/>
      <c r="C192" s="35"/>
    </row>
    <row r="193" spans="2:3" x14ac:dyDescent="0.25">
      <c r="B193" s="35"/>
      <c r="C193" s="35"/>
    </row>
    <row r="194" spans="2:3" x14ac:dyDescent="0.25">
      <c r="B194" s="35"/>
      <c r="C194" s="35"/>
    </row>
    <row r="195" spans="2:3" x14ac:dyDescent="0.25">
      <c r="B195" s="35"/>
      <c r="C195" s="35"/>
    </row>
    <row r="196" spans="2:3" x14ac:dyDescent="0.25">
      <c r="B196" s="35"/>
      <c r="C196" s="35"/>
    </row>
    <row r="197" spans="2:3" x14ac:dyDescent="0.25">
      <c r="B197" s="35"/>
      <c r="C197" s="35"/>
    </row>
  </sheetData>
  <pageMargins left="0.23622047244094491" right="0.23622047244094491" top="0.74803149606299213" bottom="0.74803149606299213" header="0.31496062992125984" footer="0.31496062992125984"/>
  <pageSetup paperSize="9" scale="89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J40"/>
  <sheetViews>
    <sheetView showGridLines="0" zoomScale="85" zoomScaleNormal="85" workbookViewId="0">
      <selection activeCell="E19" sqref="E19"/>
    </sheetView>
  </sheetViews>
  <sheetFormatPr defaultColWidth="9.140625" defaultRowHeight="14.25" x14ac:dyDescent="0.2"/>
  <cols>
    <col min="1" max="1" width="9.140625" style="35"/>
    <col min="2" max="2" width="15.7109375" style="35" customWidth="1"/>
    <col min="3" max="3" width="75.7109375" style="35" customWidth="1"/>
    <col min="4" max="5" width="6.7109375" style="35" customWidth="1"/>
    <col min="6" max="6" width="7.140625" style="35" customWidth="1"/>
    <col min="7" max="10" width="6.7109375" style="35" customWidth="1"/>
    <col min="11" max="16384" width="9.140625" style="35"/>
  </cols>
  <sheetData>
    <row r="1" spans="2:10" ht="7.5" customHeight="1" x14ac:dyDescent="0.25">
      <c r="B1" s="34"/>
      <c r="D1" s="34"/>
      <c r="E1" s="34"/>
      <c r="F1" s="34"/>
      <c r="G1" s="34"/>
      <c r="H1" s="34"/>
      <c r="I1" s="34"/>
      <c r="J1" s="34"/>
    </row>
    <row r="2" spans="2:10" ht="7.5" customHeight="1" x14ac:dyDescent="0.25">
      <c r="B2" s="34"/>
      <c r="D2" s="34"/>
      <c r="E2" s="34"/>
      <c r="F2" s="34"/>
      <c r="G2" s="34"/>
      <c r="H2" s="34"/>
      <c r="I2" s="34"/>
      <c r="J2" s="34"/>
    </row>
    <row r="3" spans="2:10" ht="7.5" customHeight="1" x14ac:dyDescent="0.25">
      <c r="B3" s="34"/>
      <c r="D3" s="34"/>
      <c r="E3" s="34"/>
      <c r="F3" s="34"/>
      <c r="G3" s="34"/>
      <c r="H3" s="34"/>
      <c r="I3" s="34"/>
      <c r="J3" s="34"/>
    </row>
    <row r="4" spans="2:10" ht="7.5" customHeight="1" x14ac:dyDescent="0.25">
      <c r="B4" s="34"/>
      <c r="D4" s="34"/>
      <c r="E4" s="34"/>
      <c r="F4" s="34"/>
      <c r="G4" s="34"/>
      <c r="H4" s="34"/>
      <c r="I4" s="34"/>
      <c r="J4" s="34"/>
    </row>
    <row r="5" spans="2:10" ht="23.25" x14ac:dyDescent="0.35">
      <c r="B5" s="53" t="s">
        <v>89</v>
      </c>
      <c r="C5" s="53" t="s">
        <v>4</v>
      </c>
      <c r="D5" s="52" t="s">
        <v>88</v>
      </c>
      <c r="E5" s="52"/>
      <c r="F5" s="52"/>
      <c r="G5" s="52"/>
      <c r="H5" s="52"/>
      <c r="I5" s="52"/>
      <c r="J5" s="51"/>
    </row>
    <row r="6" spans="2:10" ht="7.5" customHeight="1" thickBot="1" x14ac:dyDescent="0.3">
      <c r="B6" s="37"/>
      <c r="C6" s="37"/>
    </row>
    <row r="7" spans="2:10" ht="19.5" thickTop="1" thickBot="1" x14ac:dyDescent="0.3">
      <c r="B7" s="42" t="s">
        <v>104</v>
      </c>
      <c r="C7" s="41" t="s">
        <v>117</v>
      </c>
      <c r="D7" s="40" t="s">
        <v>57</v>
      </c>
      <c r="E7" s="44" t="s">
        <v>56</v>
      </c>
      <c r="F7" s="40" t="s">
        <v>84</v>
      </c>
      <c r="G7" s="39"/>
      <c r="H7" s="39"/>
      <c r="I7" s="39"/>
      <c r="J7" s="39"/>
    </row>
    <row r="8" spans="2:10" ht="7.5" customHeight="1" thickTop="1" thickBot="1" x14ac:dyDescent="0.3">
      <c r="B8" s="42"/>
      <c r="C8" s="41"/>
      <c r="D8" s="39"/>
      <c r="E8" s="39"/>
      <c r="F8" s="39"/>
      <c r="G8" s="39"/>
      <c r="H8" s="39"/>
      <c r="I8" s="39"/>
      <c r="J8" s="39"/>
    </row>
    <row r="9" spans="2:10" ht="19.5" thickTop="1" thickBot="1" x14ac:dyDescent="0.3">
      <c r="B9" s="42" t="s">
        <v>104</v>
      </c>
      <c r="C9" s="41" t="s">
        <v>116</v>
      </c>
      <c r="D9" s="40" t="s">
        <v>57</v>
      </c>
      <c r="E9" s="44" t="s">
        <v>56</v>
      </c>
      <c r="F9" s="40" t="s">
        <v>82</v>
      </c>
      <c r="G9" s="39"/>
      <c r="H9" s="39"/>
      <c r="I9" s="39"/>
      <c r="J9" s="39"/>
    </row>
    <row r="10" spans="2:10" ht="7.5" customHeight="1" thickTop="1" thickBot="1" x14ac:dyDescent="0.3">
      <c r="B10" s="42"/>
      <c r="C10" s="41"/>
      <c r="D10" s="39"/>
      <c r="E10" s="39"/>
      <c r="F10" s="39"/>
      <c r="G10" s="39"/>
      <c r="H10" s="39"/>
      <c r="I10" s="39"/>
      <c r="J10" s="39"/>
    </row>
    <row r="11" spans="2:10" ht="19.5" thickTop="1" thickBot="1" x14ac:dyDescent="0.3">
      <c r="B11" s="42" t="s">
        <v>104</v>
      </c>
      <c r="C11" s="41" t="s">
        <v>115</v>
      </c>
      <c r="D11" s="40" t="s">
        <v>57</v>
      </c>
      <c r="E11" s="44" t="s">
        <v>56</v>
      </c>
      <c r="F11" s="40" t="s">
        <v>80</v>
      </c>
      <c r="G11" s="39"/>
      <c r="H11" s="39"/>
      <c r="I11" s="39"/>
      <c r="J11" s="39"/>
    </row>
    <row r="12" spans="2:10" ht="7.5" customHeight="1" thickTop="1" thickBot="1" x14ac:dyDescent="0.3">
      <c r="B12" s="42"/>
      <c r="C12" s="41"/>
      <c r="D12" s="39"/>
      <c r="E12" s="39"/>
      <c r="F12" s="39"/>
      <c r="G12" s="39"/>
      <c r="H12" s="39"/>
      <c r="I12" s="39"/>
      <c r="J12" s="39"/>
    </row>
    <row r="13" spans="2:10" ht="19.5" thickTop="1" thickBot="1" x14ac:dyDescent="0.3">
      <c r="B13" s="42" t="s">
        <v>104</v>
      </c>
      <c r="C13" s="41" t="s">
        <v>114</v>
      </c>
      <c r="D13" s="40" t="s">
        <v>57</v>
      </c>
      <c r="E13" s="44" t="s">
        <v>56</v>
      </c>
      <c r="F13" s="40" t="s">
        <v>78</v>
      </c>
      <c r="G13" s="39"/>
      <c r="H13" s="39"/>
      <c r="I13" s="39"/>
      <c r="J13" s="39"/>
    </row>
    <row r="14" spans="2:10" ht="7.5" customHeight="1" thickTop="1" thickBot="1" x14ac:dyDescent="0.3">
      <c r="B14" s="42"/>
      <c r="C14" s="41"/>
      <c r="D14" s="39"/>
      <c r="E14" s="39"/>
      <c r="F14" s="39"/>
      <c r="G14" s="39"/>
      <c r="H14" s="39"/>
      <c r="I14" s="39"/>
      <c r="J14" s="39"/>
    </row>
    <row r="15" spans="2:10" ht="19.5" thickTop="1" thickBot="1" x14ac:dyDescent="0.3">
      <c r="B15" s="42" t="s">
        <v>104</v>
      </c>
      <c r="C15" s="41" t="s">
        <v>113</v>
      </c>
      <c r="D15" s="40" t="s">
        <v>57</v>
      </c>
      <c r="E15" s="44" t="s">
        <v>56</v>
      </c>
      <c r="F15" s="40" t="s">
        <v>74</v>
      </c>
      <c r="G15" s="39"/>
      <c r="H15" s="39"/>
      <c r="I15" s="39"/>
      <c r="J15" s="39"/>
    </row>
    <row r="16" spans="2:10" ht="7.5" customHeight="1" thickTop="1" thickBot="1" x14ac:dyDescent="0.3">
      <c r="B16" s="42"/>
      <c r="C16" s="41"/>
      <c r="D16" s="39"/>
      <c r="E16" s="39"/>
      <c r="F16" s="39"/>
      <c r="G16" s="39"/>
      <c r="H16" s="39"/>
      <c r="I16" s="39"/>
      <c r="J16" s="39"/>
    </row>
    <row r="17" spans="2:10" ht="19.5" thickTop="1" thickBot="1" x14ac:dyDescent="0.3">
      <c r="B17" s="42" t="s">
        <v>104</v>
      </c>
      <c r="C17" s="41" t="s">
        <v>112</v>
      </c>
      <c r="D17" s="40" t="s">
        <v>57</v>
      </c>
      <c r="E17" s="44" t="s">
        <v>56</v>
      </c>
      <c r="F17" s="40" t="s">
        <v>76</v>
      </c>
      <c r="G17" s="39"/>
      <c r="H17" s="39"/>
      <c r="I17" s="39"/>
      <c r="J17" s="39"/>
    </row>
    <row r="18" spans="2:10" ht="7.5" customHeight="1" thickTop="1" thickBot="1" x14ac:dyDescent="0.3">
      <c r="B18" s="42"/>
      <c r="C18" s="41"/>
      <c r="D18" s="39"/>
      <c r="E18" s="39"/>
      <c r="F18" s="39"/>
      <c r="G18" s="39"/>
      <c r="H18" s="39"/>
      <c r="I18" s="39"/>
      <c r="J18" s="39"/>
    </row>
    <row r="19" spans="2:10" ht="19.5" thickTop="1" thickBot="1" x14ac:dyDescent="0.3">
      <c r="B19" s="42" t="s">
        <v>104</v>
      </c>
      <c r="C19" s="41" t="s">
        <v>111</v>
      </c>
      <c r="D19" s="40" t="s">
        <v>109</v>
      </c>
      <c r="E19" s="44"/>
      <c r="F19" s="39"/>
      <c r="G19" s="39"/>
      <c r="H19" s="39"/>
      <c r="I19" s="39"/>
      <c r="J19" s="39"/>
    </row>
    <row r="20" spans="2:10" ht="7.5" customHeight="1" thickTop="1" thickBot="1" x14ac:dyDescent="0.3">
      <c r="B20" s="42"/>
      <c r="C20" s="41"/>
      <c r="D20" s="39"/>
      <c r="E20" s="39"/>
      <c r="F20" s="39"/>
      <c r="G20" s="39"/>
      <c r="H20" s="39"/>
      <c r="I20" s="39"/>
      <c r="J20" s="39"/>
    </row>
    <row r="21" spans="2:10" ht="19.5" thickTop="1" thickBot="1" x14ac:dyDescent="0.3">
      <c r="B21" s="42" t="s">
        <v>104</v>
      </c>
      <c r="C21" s="41" t="s">
        <v>110</v>
      </c>
      <c r="D21" s="40" t="s">
        <v>60</v>
      </c>
      <c r="E21" s="44" t="s">
        <v>56</v>
      </c>
      <c r="F21" s="40" t="s">
        <v>109</v>
      </c>
      <c r="G21" s="39"/>
      <c r="H21" s="39"/>
      <c r="I21" s="39"/>
      <c r="J21" s="39"/>
    </row>
    <row r="22" spans="2:10" ht="7.5" customHeight="1" thickTop="1" thickBot="1" x14ac:dyDescent="0.3">
      <c r="B22" s="42"/>
      <c r="C22" s="41"/>
      <c r="D22" s="39"/>
      <c r="E22" s="39"/>
      <c r="F22" s="39"/>
      <c r="G22" s="39"/>
      <c r="H22" s="39"/>
      <c r="I22" s="39"/>
      <c r="J22" s="39"/>
    </row>
    <row r="23" spans="2:10" ht="27" thickTop="1" thickBot="1" x14ac:dyDescent="0.3">
      <c r="B23" s="42" t="s">
        <v>104</v>
      </c>
      <c r="C23" s="41" t="s">
        <v>108</v>
      </c>
      <c r="D23" s="40" t="s">
        <v>57</v>
      </c>
      <c r="E23" s="44" t="s">
        <v>56</v>
      </c>
      <c r="F23" s="55" t="s">
        <v>107</v>
      </c>
      <c r="G23" s="39"/>
      <c r="H23" s="39"/>
      <c r="I23" s="39"/>
      <c r="J23" s="39"/>
    </row>
    <row r="24" spans="2:10" ht="10.5" customHeight="1" thickTop="1" thickBot="1" x14ac:dyDescent="0.3">
      <c r="B24" s="42"/>
      <c r="C24" s="41"/>
      <c r="D24" s="39"/>
      <c r="E24" s="39"/>
      <c r="F24" s="39"/>
      <c r="G24" s="39"/>
      <c r="H24" s="39"/>
      <c r="I24" s="39"/>
      <c r="J24" s="39"/>
    </row>
    <row r="25" spans="2:10" ht="27" thickTop="1" thickBot="1" x14ac:dyDescent="0.3">
      <c r="B25" s="42" t="s">
        <v>104</v>
      </c>
      <c r="C25" s="41" t="s">
        <v>106</v>
      </c>
      <c r="D25" s="40" t="s">
        <v>57</v>
      </c>
      <c r="E25" s="44" t="s">
        <v>56</v>
      </c>
      <c r="F25" s="55" t="s">
        <v>105</v>
      </c>
      <c r="G25" s="39"/>
      <c r="H25" s="39"/>
      <c r="I25" s="39"/>
      <c r="J25" s="39"/>
    </row>
    <row r="26" spans="2:10" ht="10.5" customHeight="1" thickTop="1" thickBot="1" x14ac:dyDescent="0.3">
      <c r="B26" s="42"/>
      <c r="C26" s="41"/>
      <c r="D26" s="39"/>
      <c r="E26" s="39"/>
      <c r="F26" s="39"/>
      <c r="G26" s="39"/>
      <c r="H26" s="39"/>
      <c r="I26" s="39"/>
      <c r="J26" s="39"/>
    </row>
    <row r="27" spans="2:10" ht="19.5" thickTop="1" thickBot="1" x14ac:dyDescent="0.3">
      <c r="B27" s="42" t="s">
        <v>104</v>
      </c>
      <c r="C27" s="41" t="s">
        <v>103</v>
      </c>
      <c r="D27" s="40" t="s">
        <v>66</v>
      </c>
      <c r="E27" s="44" t="s">
        <v>56</v>
      </c>
      <c r="F27" s="40" t="s">
        <v>102</v>
      </c>
      <c r="G27" s="39"/>
      <c r="H27" s="39"/>
      <c r="I27" s="39"/>
      <c r="J27" s="39"/>
    </row>
    <row r="28" spans="2:10" ht="10.5" customHeight="1" thickTop="1" thickBot="1" x14ac:dyDescent="0.3">
      <c r="B28" s="38"/>
      <c r="C28" s="37"/>
    </row>
    <row r="29" spans="2:10" ht="19.5" thickTop="1" thickBot="1" x14ac:dyDescent="0.3">
      <c r="B29" s="50" t="s">
        <v>93</v>
      </c>
      <c r="C29" s="49" t="s">
        <v>101</v>
      </c>
      <c r="D29" s="47" t="s">
        <v>57</v>
      </c>
      <c r="E29" s="48" t="s">
        <v>56</v>
      </c>
      <c r="F29" s="54">
        <v>9</v>
      </c>
      <c r="G29" s="46"/>
      <c r="H29" s="46"/>
      <c r="I29" s="46"/>
      <c r="J29" s="46"/>
    </row>
    <row r="30" spans="2:10" ht="10.5" customHeight="1" thickTop="1" thickBot="1" x14ac:dyDescent="0.3">
      <c r="B30" s="50"/>
      <c r="C30" s="49"/>
      <c r="D30" s="46"/>
      <c r="E30" s="46"/>
      <c r="F30" s="46"/>
      <c r="G30" s="46"/>
      <c r="H30" s="46"/>
      <c r="I30" s="46"/>
      <c r="J30" s="46"/>
    </row>
    <row r="31" spans="2:10" ht="19.5" thickTop="1" thickBot="1" x14ac:dyDescent="0.3">
      <c r="B31" s="50" t="s">
        <v>93</v>
      </c>
      <c r="C31" s="49" t="s">
        <v>100</v>
      </c>
      <c r="D31" s="47" t="s">
        <v>57</v>
      </c>
      <c r="E31" s="48" t="s">
        <v>56</v>
      </c>
      <c r="F31" s="47" t="s">
        <v>60</v>
      </c>
      <c r="G31" s="48" t="s">
        <v>56</v>
      </c>
      <c r="H31" s="54">
        <v>9</v>
      </c>
      <c r="I31" s="46"/>
      <c r="J31" s="46"/>
    </row>
    <row r="32" spans="2:10" ht="10.5" customHeight="1" thickTop="1" thickBot="1" x14ac:dyDescent="0.3">
      <c r="B32" s="50"/>
      <c r="C32" s="49"/>
      <c r="D32" s="46"/>
      <c r="E32" s="46"/>
      <c r="F32" s="46"/>
      <c r="G32" s="46"/>
      <c r="H32" s="46"/>
      <c r="I32" s="46"/>
      <c r="J32" s="46"/>
    </row>
    <row r="33" spans="2:10" ht="19.5" thickTop="1" thickBot="1" x14ac:dyDescent="0.3">
      <c r="B33" s="50" t="s">
        <v>93</v>
      </c>
      <c r="C33" s="49" t="s">
        <v>99</v>
      </c>
      <c r="D33" s="47" t="s">
        <v>57</v>
      </c>
      <c r="E33" s="48" t="s">
        <v>56</v>
      </c>
      <c r="F33" s="54">
        <v>0</v>
      </c>
      <c r="G33" s="46"/>
      <c r="H33" s="46"/>
      <c r="I33" s="46"/>
      <c r="J33" s="46"/>
    </row>
    <row r="34" spans="2:10" ht="10.5" customHeight="1" thickTop="1" thickBot="1" x14ac:dyDescent="0.3">
      <c r="B34" s="50"/>
      <c r="C34" s="49"/>
      <c r="D34" s="46"/>
      <c r="E34" s="46"/>
      <c r="F34" s="46"/>
      <c r="G34" s="46"/>
      <c r="H34" s="46"/>
      <c r="I34" s="46"/>
      <c r="J34" s="46"/>
    </row>
    <row r="35" spans="2:10" ht="19.5" thickTop="1" thickBot="1" x14ac:dyDescent="0.3">
      <c r="B35" s="50" t="s">
        <v>93</v>
      </c>
      <c r="C35" s="49" t="s">
        <v>98</v>
      </c>
      <c r="D35" s="47" t="s">
        <v>66</v>
      </c>
      <c r="E35" s="48"/>
      <c r="F35" s="47" t="s">
        <v>97</v>
      </c>
      <c r="G35" s="46"/>
      <c r="H35" s="47" t="s">
        <v>68</v>
      </c>
      <c r="I35" s="46"/>
      <c r="J35" s="47" t="s">
        <v>96</v>
      </c>
    </row>
    <row r="36" spans="2:10" ht="10.5" customHeight="1" thickTop="1" thickBot="1" x14ac:dyDescent="0.3">
      <c r="B36" s="50"/>
      <c r="C36" s="49"/>
      <c r="D36" s="46"/>
      <c r="E36" s="46"/>
      <c r="F36" s="46"/>
      <c r="G36" s="46"/>
      <c r="H36" s="46"/>
      <c r="I36" s="46"/>
      <c r="J36" s="46"/>
    </row>
    <row r="37" spans="2:10" ht="19.5" thickTop="1" thickBot="1" x14ac:dyDescent="0.3">
      <c r="B37" s="50" t="s">
        <v>93</v>
      </c>
      <c r="C37" s="49" t="s">
        <v>95</v>
      </c>
      <c r="D37" s="47" t="s">
        <v>57</v>
      </c>
      <c r="E37" s="48" t="s">
        <v>56</v>
      </c>
      <c r="F37" s="54" t="s">
        <v>94</v>
      </c>
      <c r="G37" s="46"/>
      <c r="H37" s="46"/>
      <c r="I37" s="46"/>
      <c r="J37" s="46"/>
    </row>
    <row r="38" spans="2:10" ht="10.5" customHeight="1" thickTop="1" thickBot="1" x14ac:dyDescent="0.3">
      <c r="B38" s="50"/>
      <c r="C38" s="49"/>
      <c r="D38" s="46"/>
      <c r="E38" s="46"/>
      <c r="F38" s="46"/>
      <c r="G38" s="46"/>
      <c r="H38" s="46"/>
      <c r="I38" s="46"/>
      <c r="J38" s="46"/>
    </row>
    <row r="39" spans="2:10" ht="19.5" thickTop="1" thickBot="1" x14ac:dyDescent="0.3">
      <c r="B39" s="50" t="s">
        <v>93</v>
      </c>
      <c r="C39" s="49" t="s">
        <v>92</v>
      </c>
      <c r="D39" s="47" t="s">
        <v>66</v>
      </c>
      <c r="E39" s="48"/>
      <c r="F39" s="47" t="s">
        <v>91</v>
      </c>
      <c r="G39" s="46"/>
      <c r="H39" s="47" t="s">
        <v>90</v>
      </c>
      <c r="I39" s="46"/>
      <c r="J39" s="46"/>
    </row>
    <row r="40" spans="2:10" ht="18.75" thickTop="1" x14ac:dyDescent="0.25">
      <c r="B40" s="38"/>
      <c r="C40" s="37"/>
    </row>
  </sheetData>
  <pageMargins left="0.23622047244094491" right="0.23622047244094491" top="0.74803149606299213" bottom="0.74803149606299213" header="0.31496062992125984" footer="0.31496062992125984"/>
  <pageSetup paperSize="9" scale="98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B1:J38"/>
  <sheetViews>
    <sheetView showGridLines="0" zoomScale="85" zoomScaleNormal="85" workbookViewId="0">
      <selection activeCell="M22" sqref="M22"/>
    </sheetView>
  </sheetViews>
  <sheetFormatPr defaultColWidth="9.140625" defaultRowHeight="14.25" x14ac:dyDescent="0.2"/>
  <cols>
    <col min="1" max="1" width="9.140625" style="35"/>
    <col min="2" max="2" width="15.7109375" style="35" customWidth="1"/>
    <col min="3" max="3" width="75.7109375" style="35" customWidth="1"/>
    <col min="4" max="10" width="6.7109375" style="35" customWidth="1"/>
    <col min="11" max="16384" width="9.140625" style="35"/>
  </cols>
  <sheetData>
    <row r="1" spans="2:10" ht="7.5" customHeight="1" x14ac:dyDescent="0.2"/>
    <row r="2" spans="2:10" ht="7.5" customHeight="1" x14ac:dyDescent="0.2"/>
    <row r="3" spans="2:10" ht="7.5" customHeight="1" x14ac:dyDescent="0.2"/>
    <row r="4" spans="2:10" ht="7.5" customHeight="1" x14ac:dyDescent="0.2"/>
    <row r="5" spans="2:10" ht="23.25" x14ac:dyDescent="0.35">
      <c r="B5" s="53" t="s">
        <v>89</v>
      </c>
      <c r="C5" s="53" t="s">
        <v>4</v>
      </c>
      <c r="D5" s="52" t="s">
        <v>88</v>
      </c>
      <c r="E5" s="52"/>
      <c r="F5" s="52"/>
      <c r="G5" s="52"/>
      <c r="H5" s="52"/>
      <c r="I5" s="52"/>
      <c r="J5" s="51"/>
    </row>
    <row r="6" spans="2:10" ht="7.5" customHeight="1" thickBot="1" x14ac:dyDescent="0.3">
      <c r="C6" s="37"/>
    </row>
    <row r="7" spans="2:10" ht="19.5" thickTop="1" thickBot="1" x14ac:dyDescent="0.3">
      <c r="B7" s="42" t="s">
        <v>131</v>
      </c>
      <c r="C7" s="41" t="s">
        <v>133</v>
      </c>
      <c r="D7" s="40" t="s">
        <v>57</v>
      </c>
      <c r="E7" s="44" t="s">
        <v>56</v>
      </c>
      <c r="F7" s="40" t="s">
        <v>60</v>
      </c>
      <c r="G7" s="44" t="s">
        <v>56</v>
      </c>
      <c r="H7" s="45" t="s">
        <v>129</v>
      </c>
      <c r="I7" s="39"/>
      <c r="J7" s="39"/>
    </row>
    <row r="8" spans="2:10" ht="7.5" customHeight="1" thickTop="1" thickBot="1" x14ac:dyDescent="0.3">
      <c r="B8" s="42"/>
      <c r="C8" s="41"/>
      <c r="D8" s="39"/>
      <c r="E8" s="39"/>
      <c r="F8" s="39"/>
      <c r="G8" s="39"/>
      <c r="H8" s="39"/>
      <c r="I8" s="39"/>
      <c r="J8" s="39"/>
    </row>
    <row r="9" spans="2:10" ht="19.5" thickTop="1" thickBot="1" x14ac:dyDescent="0.3">
      <c r="B9" s="42" t="s">
        <v>131</v>
      </c>
      <c r="C9" s="41" t="s">
        <v>132</v>
      </c>
      <c r="D9" s="40" t="s">
        <v>129</v>
      </c>
      <c r="E9" s="39"/>
      <c r="F9" s="39"/>
      <c r="G9" s="39"/>
      <c r="H9" s="39"/>
      <c r="I9" s="39"/>
      <c r="J9" s="39"/>
    </row>
    <row r="10" spans="2:10" ht="7.5" customHeight="1" thickTop="1" thickBot="1" x14ac:dyDescent="0.3">
      <c r="B10" s="42"/>
      <c r="C10" s="41"/>
      <c r="D10" s="39"/>
      <c r="E10" s="39"/>
      <c r="F10" s="39"/>
      <c r="G10" s="39"/>
      <c r="H10" s="39"/>
      <c r="I10" s="39"/>
      <c r="J10" s="39"/>
    </row>
    <row r="11" spans="2:10" ht="19.5" thickTop="1" thickBot="1" x14ac:dyDescent="0.3">
      <c r="B11" s="42" t="s">
        <v>131</v>
      </c>
      <c r="C11" s="41" t="s">
        <v>130</v>
      </c>
      <c r="D11" s="40" t="s">
        <v>57</v>
      </c>
      <c r="E11" s="44" t="s">
        <v>56</v>
      </c>
      <c r="F11" s="40" t="s">
        <v>129</v>
      </c>
      <c r="G11" s="39"/>
      <c r="H11" s="39"/>
      <c r="I11" s="39"/>
      <c r="J11" s="39"/>
    </row>
    <row r="12" spans="2:10" ht="7.5" customHeight="1" thickTop="1" thickBot="1" x14ac:dyDescent="0.3">
      <c r="B12" s="38"/>
      <c r="C12" s="37"/>
    </row>
    <row r="13" spans="2:10" ht="19.5" thickTop="1" thickBot="1" x14ac:dyDescent="0.3">
      <c r="B13" s="50" t="s">
        <v>120</v>
      </c>
      <c r="C13" s="49" t="s">
        <v>128</v>
      </c>
      <c r="D13" s="47" t="s">
        <v>102</v>
      </c>
      <c r="E13" s="46"/>
      <c r="F13" s="46"/>
      <c r="G13" s="46"/>
      <c r="H13" s="46"/>
      <c r="I13" s="46"/>
      <c r="J13" s="46"/>
    </row>
    <row r="14" spans="2:10" ht="7.5" customHeight="1" thickTop="1" thickBot="1" x14ac:dyDescent="0.3">
      <c r="B14" s="50"/>
      <c r="C14" s="49"/>
      <c r="D14" s="46"/>
      <c r="E14" s="46"/>
      <c r="F14" s="46"/>
      <c r="G14" s="46"/>
      <c r="H14" s="46"/>
      <c r="I14" s="46"/>
      <c r="J14" s="46"/>
    </row>
    <row r="15" spans="2:10" ht="19.5" thickTop="1" thickBot="1" x14ac:dyDescent="0.3">
      <c r="B15" s="50" t="s">
        <v>120</v>
      </c>
      <c r="C15" s="49" t="s">
        <v>127</v>
      </c>
      <c r="D15" s="47" t="s">
        <v>66</v>
      </c>
      <c r="E15" s="48" t="s">
        <v>56</v>
      </c>
      <c r="F15" s="54" t="s">
        <v>126</v>
      </c>
      <c r="G15" s="46"/>
      <c r="H15" s="46"/>
      <c r="I15" s="46"/>
      <c r="J15" s="46"/>
    </row>
    <row r="16" spans="2:10" ht="7.5" customHeight="1" thickTop="1" thickBot="1" x14ac:dyDescent="0.3">
      <c r="B16" s="50"/>
      <c r="C16" s="49"/>
      <c r="D16" s="46"/>
      <c r="E16" s="46"/>
      <c r="F16" s="46"/>
      <c r="G16" s="46"/>
      <c r="H16" s="46"/>
      <c r="I16" s="46"/>
      <c r="J16" s="46"/>
    </row>
    <row r="17" spans="2:10" ht="19.5" thickTop="1" thickBot="1" x14ac:dyDescent="0.3">
      <c r="B17" s="50" t="s">
        <v>120</v>
      </c>
      <c r="C17" s="49" t="s">
        <v>125</v>
      </c>
      <c r="D17" s="47" t="s">
        <v>57</v>
      </c>
      <c r="E17" s="48" t="s">
        <v>56</v>
      </c>
      <c r="F17" s="54" t="s">
        <v>124</v>
      </c>
      <c r="G17" s="46"/>
      <c r="H17" s="46"/>
      <c r="I17" s="46"/>
      <c r="J17" s="46"/>
    </row>
    <row r="18" spans="2:10" ht="7.5" customHeight="1" thickTop="1" thickBot="1" x14ac:dyDescent="0.3">
      <c r="B18" s="50"/>
      <c r="C18" s="49"/>
      <c r="D18" s="46"/>
      <c r="E18" s="46"/>
      <c r="F18" s="46"/>
      <c r="G18" s="46"/>
      <c r="H18" s="46"/>
      <c r="I18" s="46"/>
      <c r="J18" s="46"/>
    </row>
    <row r="19" spans="2:10" ht="19.5" thickTop="1" thickBot="1" x14ac:dyDescent="0.3">
      <c r="B19" s="50" t="s">
        <v>120</v>
      </c>
      <c r="C19" s="49" t="s">
        <v>123</v>
      </c>
      <c r="D19" s="47" t="s">
        <v>66</v>
      </c>
      <c r="E19" s="48" t="s">
        <v>56</v>
      </c>
      <c r="F19" s="47" t="s">
        <v>122</v>
      </c>
      <c r="G19" s="46"/>
      <c r="H19" s="46"/>
      <c r="I19" s="46"/>
      <c r="J19" s="46"/>
    </row>
    <row r="20" spans="2:10" ht="7.5" customHeight="1" thickTop="1" thickBot="1" x14ac:dyDescent="0.3">
      <c r="B20" s="50"/>
      <c r="C20" s="49"/>
      <c r="D20" s="46"/>
      <c r="E20" s="46"/>
      <c r="F20" s="46"/>
      <c r="G20" s="46"/>
      <c r="H20" s="46"/>
      <c r="I20" s="46"/>
      <c r="J20" s="46"/>
    </row>
    <row r="21" spans="2:10" ht="19.5" thickTop="1" thickBot="1" x14ac:dyDescent="0.3">
      <c r="B21" s="50" t="s">
        <v>120</v>
      </c>
      <c r="C21" s="49" t="s">
        <v>121</v>
      </c>
      <c r="D21" s="47" t="s">
        <v>60</v>
      </c>
      <c r="E21" s="48" t="s">
        <v>56</v>
      </c>
      <c r="F21" s="54" t="s">
        <v>94</v>
      </c>
      <c r="G21" s="46"/>
      <c r="H21" s="46"/>
      <c r="I21" s="46"/>
      <c r="J21" s="46"/>
    </row>
    <row r="22" spans="2:10" ht="7.5" customHeight="1" thickTop="1" thickBot="1" x14ac:dyDescent="0.3">
      <c r="B22" s="50"/>
      <c r="C22" s="49"/>
      <c r="D22" s="46"/>
      <c r="E22" s="46"/>
      <c r="F22" s="46"/>
      <c r="G22" s="46"/>
      <c r="H22" s="46"/>
      <c r="I22" s="46"/>
      <c r="J22" s="46"/>
    </row>
    <row r="23" spans="2:10" ht="19.5" thickTop="1" thickBot="1" x14ac:dyDescent="0.3">
      <c r="B23" s="50" t="s">
        <v>120</v>
      </c>
      <c r="C23" s="49" t="s">
        <v>119</v>
      </c>
      <c r="D23" s="47" t="s">
        <v>118</v>
      </c>
      <c r="E23" s="46"/>
      <c r="F23" s="46"/>
      <c r="G23" s="46"/>
      <c r="H23" s="46"/>
      <c r="I23" s="46"/>
      <c r="J23" s="46"/>
    </row>
    <row r="24" spans="2:10" ht="10.5" customHeight="1" thickTop="1" x14ac:dyDescent="0.2"/>
    <row r="26" spans="2:10" ht="10.5" customHeight="1" x14ac:dyDescent="0.2"/>
    <row r="28" spans="2:10" ht="10.5" customHeight="1" x14ac:dyDescent="0.2"/>
    <row r="30" spans="2:10" ht="10.5" customHeight="1" x14ac:dyDescent="0.2"/>
    <row r="32" spans="2:10" ht="10.5" customHeight="1" x14ac:dyDescent="0.2"/>
    <row r="34" ht="10.5" customHeight="1" x14ac:dyDescent="0.2"/>
    <row r="36" ht="10.5" customHeight="1" x14ac:dyDescent="0.2"/>
    <row r="38" ht="10.5" customHeight="1" x14ac:dyDescent="0.2"/>
  </sheetData>
  <pageMargins left="0.23622047244094491" right="0.23622047244094491" top="0.74803149606299213" bottom="0.74803149606299213" header="0.31496062992125984" footer="0.31496062992125984"/>
  <pageSetup paperSize="9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9"/>
  <sheetViews>
    <sheetView workbookViewId="0">
      <selection activeCell="Q28" sqref="Q28"/>
    </sheetView>
  </sheetViews>
  <sheetFormatPr defaultRowHeight="15" x14ac:dyDescent="0.25"/>
  <sheetData>
    <row r="1" spans="1:6" x14ac:dyDescent="0.25">
      <c r="A1">
        <v>1</v>
      </c>
      <c r="B1" t="s">
        <v>15</v>
      </c>
      <c r="C1" s="23" t="s">
        <v>8</v>
      </c>
    </row>
    <row r="2" spans="1:6" x14ac:dyDescent="0.25">
      <c r="A2">
        <v>2</v>
      </c>
      <c r="B2" t="s">
        <v>14</v>
      </c>
      <c r="C2" s="23" t="s">
        <v>13</v>
      </c>
    </row>
    <row r="3" spans="1:6" x14ac:dyDescent="0.25">
      <c r="A3">
        <v>4</v>
      </c>
      <c r="B3" t="s">
        <v>12</v>
      </c>
      <c r="C3" s="23" t="s">
        <v>11</v>
      </c>
    </row>
    <row r="4" spans="1:6" x14ac:dyDescent="0.25">
      <c r="A4">
        <v>16</v>
      </c>
      <c r="B4" t="s">
        <v>10</v>
      </c>
      <c r="C4" s="23" t="s">
        <v>9</v>
      </c>
    </row>
    <row r="9" spans="1:6" x14ac:dyDescent="0.25">
      <c r="F9">
        <f>3+4</f>
        <v>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D1:M22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172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173</v>
      </c>
      <c r="F6" s="12" t="s">
        <v>174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180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2" t="s">
        <v>179</v>
      </c>
      <c r="F9" s="12" t="s">
        <v>176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2" t="s">
        <v>184</v>
      </c>
      <c r="F10" s="12" t="s">
        <v>177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2"/>
      <c r="F11" s="12" t="s">
        <v>178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2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2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2"/>
      <c r="F14" s="12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2"/>
      <c r="F15" s="12"/>
      <c r="G15" s="8"/>
      <c r="H15" s="8"/>
      <c r="I15" s="8"/>
      <c r="J15" s="8"/>
      <c r="K15" s="8"/>
      <c r="L15" s="8"/>
      <c r="M15" s="9"/>
    </row>
    <row r="16" spans="4:13" x14ac:dyDescent="0.25">
      <c r="D16" s="16">
        <v>3</v>
      </c>
      <c r="E16" s="12" t="s">
        <v>183</v>
      </c>
      <c r="F16" s="12" t="s">
        <v>181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2"/>
      <c r="F17" s="12" t="s">
        <v>185</v>
      </c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2"/>
      <c r="F18" s="12" t="s">
        <v>182</v>
      </c>
      <c r="G18" s="8"/>
      <c r="H18" s="8"/>
      <c r="I18" s="8"/>
      <c r="J18" s="8"/>
      <c r="K18" s="8"/>
      <c r="L18" s="8"/>
      <c r="M18" s="9"/>
    </row>
    <row r="19" spans="4:13" x14ac:dyDescent="0.25">
      <c r="D19" s="19"/>
      <c r="E19" s="15"/>
      <c r="F19" s="15"/>
      <c r="G19" s="10"/>
      <c r="H19" s="10"/>
      <c r="I19" s="10"/>
      <c r="J19" s="10"/>
      <c r="K19" s="10"/>
      <c r="L19" s="10"/>
      <c r="M19" s="11"/>
    </row>
    <row r="20" spans="4:13" x14ac:dyDescent="0.25">
      <c r="D20" s="2"/>
    </row>
    <row r="22" spans="4:13" x14ac:dyDescent="0.25">
      <c r="D2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25"/>
  <sheetViews>
    <sheetView showGridLines="0" workbookViewId="0">
      <selection activeCell="B2" sqref="B2"/>
    </sheetView>
  </sheetViews>
  <sheetFormatPr defaultRowHeight="15" x14ac:dyDescent="0.25"/>
  <sheetData>
    <row r="2" spans="2:15" x14ac:dyDescent="0.25">
      <c r="B2" t="s">
        <v>18</v>
      </c>
      <c r="C2" t="s">
        <v>18</v>
      </c>
      <c r="D2" t="s">
        <v>175</v>
      </c>
      <c r="E2" t="s">
        <v>20</v>
      </c>
      <c r="F2" t="s">
        <v>21</v>
      </c>
      <c r="G2" t="s">
        <v>22</v>
      </c>
    </row>
    <row r="3" spans="2:15" x14ac:dyDescent="0.25">
      <c r="B3" t="s">
        <v>23</v>
      </c>
      <c r="C3" t="s">
        <v>24</v>
      </c>
      <c r="D3">
        <v>3896</v>
      </c>
      <c r="E3">
        <v>1739</v>
      </c>
      <c r="F3">
        <v>4091</v>
      </c>
      <c r="G3">
        <v>2997</v>
      </c>
    </row>
    <row r="4" spans="2:15" x14ac:dyDescent="0.25">
      <c r="B4" t="s">
        <v>25</v>
      </c>
      <c r="C4" t="s">
        <v>26</v>
      </c>
      <c r="D4">
        <v>2598</v>
      </c>
      <c r="E4">
        <v>1798</v>
      </c>
      <c r="F4">
        <v>3055</v>
      </c>
      <c r="G4">
        <v>2845</v>
      </c>
    </row>
    <row r="5" spans="2:15" x14ac:dyDescent="0.25">
      <c r="B5" t="s">
        <v>27</v>
      </c>
      <c r="C5" t="s">
        <v>28</v>
      </c>
      <c r="D5">
        <v>1604</v>
      </c>
      <c r="E5">
        <v>-3090</v>
      </c>
      <c r="F5">
        <v>-3090</v>
      </c>
      <c r="G5">
        <v>2827</v>
      </c>
    </row>
    <row r="6" spans="2:15" x14ac:dyDescent="0.25">
      <c r="B6" t="s">
        <v>29</v>
      </c>
      <c r="C6" t="s">
        <v>30</v>
      </c>
      <c r="D6">
        <v>3899</v>
      </c>
      <c r="E6">
        <v>-2458</v>
      </c>
      <c r="F6">
        <v>-3297</v>
      </c>
      <c r="G6">
        <v>3055</v>
      </c>
    </row>
    <row r="7" spans="2:15" x14ac:dyDescent="0.25">
      <c r="B7" t="s">
        <v>31</v>
      </c>
      <c r="C7" t="s">
        <v>32</v>
      </c>
      <c r="D7">
        <f>SUM(D3:D6)</f>
        <v>11997</v>
      </c>
      <c r="E7">
        <v>-2967</v>
      </c>
      <c r="F7">
        <v>-4785</v>
      </c>
      <c r="G7">
        <v>2792</v>
      </c>
    </row>
    <row r="8" spans="2:15" x14ac:dyDescent="0.25">
      <c r="B8" t="s">
        <v>33</v>
      </c>
      <c r="C8" t="s">
        <v>34</v>
      </c>
      <c r="D8">
        <v>3055</v>
      </c>
      <c r="E8">
        <v>3762</v>
      </c>
      <c r="F8">
        <v>3550</v>
      </c>
      <c r="G8">
        <v>3620</v>
      </c>
    </row>
    <row r="9" spans="2:15" x14ac:dyDescent="0.25">
      <c r="B9" t="s">
        <v>35</v>
      </c>
      <c r="C9" t="s">
        <v>36</v>
      </c>
      <c r="D9">
        <v>2792</v>
      </c>
      <c r="E9">
        <v>0</v>
      </c>
      <c r="F9">
        <v>0</v>
      </c>
      <c r="G9">
        <v>2194</v>
      </c>
    </row>
    <row r="10" spans="2:15" x14ac:dyDescent="0.25">
      <c r="B10" t="s">
        <v>37</v>
      </c>
      <c r="C10" t="s">
        <v>38</v>
      </c>
      <c r="D10">
        <v>3620</v>
      </c>
      <c r="E10">
        <v>4257</v>
      </c>
      <c r="F10">
        <v>3155</v>
      </c>
      <c r="G10">
        <v>3504</v>
      </c>
    </row>
    <row r="11" spans="2:15" x14ac:dyDescent="0.25">
      <c r="B11" t="s">
        <v>39</v>
      </c>
      <c r="C11" t="s">
        <v>40</v>
      </c>
      <c r="D11">
        <v>2194</v>
      </c>
      <c r="E11">
        <v>2587</v>
      </c>
      <c r="F11">
        <v>2629</v>
      </c>
      <c r="G11">
        <v>2153</v>
      </c>
    </row>
    <row r="12" spans="2:15" x14ac:dyDescent="0.25">
      <c r="B12" t="s">
        <v>41</v>
      </c>
      <c r="C12" t="s">
        <v>42</v>
      </c>
      <c r="D12">
        <v>1968</v>
      </c>
      <c r="E12">
        <v>4220</v>
      </c>
      <c r="F12">
        <v>2416</v>
      </c>
      <c r="G12">
        <v>3186</v>
      </c>
      <c r="O12" t="s">
        <v>6</v>
      </c>
    </row>
    <row r="15" spans="2:15" x14ac:dyDescent="0.25">
      <c r="B15" t="s">
        <v>18</v>
      </c>
      <c r="C15" t="s">
        <v>18</v>
      </c>
      <c r="D15" t="s">
        <v>3745</v>
      </c>
    </row>
    <row r="16" spans="2:15" x14ac:dyDescent="0.25">
      <c r="B16" t="s">
        <v>23</v>
      </c>
      <c r="C16" t="s">
        <v>24</v>
      </c>
    </row>
    <row r="17" spans="2:3" x14ac:dyDescent="0.25">
      <c r="B17" t="s">
        <v>25</v>
      </c>
      <c r="C17" t="s">
        <v>26</v>
      </c>
    </row>
    <row r="18" spans="2:3" x14ac:dyDescent="0.25">
      <c r="B18" t="s">
        <v>27</v>
      </c>
      <c r="C18" t="s">
        <v>28</v>
      </c>
    </row>
    <row r="19" spans="2:3" x14ac:dyDescent="0.25">
      <c r="B19" t="s">
        <v>29</v>
      </c>
      <c r="C19" t="s">
        <v>30</v>
      </c>
    </row>
    <row r="20" spans="2:3" x14ac:dyDescent="0.25">
      <c r="B20" t="s">
        <v>31</v>
      </c>
      <c r="C20" t="s">
        <v>32</v>
      </c>
    </row>
    <row r="21" spans="2:3" x14ac:dyDescent="0.25">
      <c r="B21" t="s">
        <v>33</v>
      </c>
      <c r="C21" t="s">
        <v>34</v>
      </c>
    </row>
    <row r="22" spans="2:3" x14ac:dyDescent="0.25">
      <c r="B22" t="s">
        <v>35</v>
      </c>
      <c r="C22" t="s">
        <v>36</v>
      </c>
    </row>
    <row r="23" spans="2:3" x14ac:dyDescent="0.25">
      <c r="B23" t="s">
        <v>37</v>
      </c>
      <c r="C23" t="s">
        <v>38</v>
      </c>
    </row>
    <row r="24" spans="2:3" x14ac:dyDescent="0.25">
      <c r="B24" t="s">
        <v>39</v>
      </c>
      <c r="C24" t="s">
        <v>40</v>
      </c>
    </row>
    <row r="25" spans="2:3" x14ac:dyDescent="0.25">
      <c r="B25" t="s">
        <v>41</v>
      </c>
      <c r="C25" t="s">
        <v>42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D1:M17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186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187</v>
      </c>
      <c r="F6" s="12" t="s">
        <v>193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2" t="s">
        <v>188</v>
      </c>
      <c r="F9" s="12" t="s">
        <v>194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2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>
        <v>3</v>
      </c>
      <c r="E11" s="12" t="s">
        <v>189</v>
      </c>
      <c r="F11" s="12" t="s">
        <v>190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2"/>
      <c r="F12" s="12" t="s">
        <v>191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2"/>
      <c r="F13" s="12" t="s">
        <v>192</v>
      </c>
      <c r="G13" s="8"/>
      <c r="H13" s="8"/>
      <c r="I13" s="8"/>
      <c r="J13" s="8"/>
      <c r="K13" s="8"/>
      <c r="L13" s="8"/>
      <c r="M13" s="9"/>
    </row>
    <row r="14" spans="4:13" x14ac:dyDescent="0.25">
      <c r="D14" s="19"/>
      <c r="E14" s="15"/>
      <c r="F14" s="15"/>
      <c r="G14" s="10"/>
      <c r="H14" s="10"/>
      <c r="I14" s="10"/>
      <c r="J14" s="10"/>
      <c r="K14" s="10"/>
      <c r="L14" s="10"/>
      <c r="M14" s="11"/>
    </row>
    <row r="15" spans="4:13" x14ac:dyDescent="0.25">
      <c r="D15" s="2"/>
    </row>
    <row r="17" spans="4:4" x14ac:dyDescent="0.25">
      <c r="D17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O12"/>
  <sheetViews>
    <sheetView showGridLines="0" workbookViewId="0">
      <selection activeCell="B3" sqref="B3:B12"/>
    </sheetView>
  </sheetViews>
  <sheetFormatPr defaultRowHeight="15" x14ac:dyDescent="0.25"/>
  <sheetData>
    <row r="2" spans="2:15" x14ac:dyDescent="0.25">
      <c r="B2" t="s">
        <v>18</v>
      </c>
      <c r="C2" t="s">
        <v>18</v>
      </c>
      <c r="D2" t="s">
        <v>175</v>
      </c>
      <c r="E2" t="s">
        <v>20</v>
      </c>
      <c r="F2" t="s">
        <v>21</v>
      </c>
      <c r="G2" t="s">
        <v>22</v>
      </c>
    </row>
    <row r="3" spans="2:15" x14ac:dyDescent="0.25">
      <c r="B3" t="s">
        <v>23</v>
      </c>
      <c r="C3" t="s">
        <v>24</v>
      </c>
      <c r="D3">
        <v>3896</v>
      </c>
      <c r="E3">
        <v>1739</v>
      </c>
      <c r="F3">
        <v>4091</v>
      </c>
      <c r="G3">
        <v>2997</v>
      </c>
    </row>
    <row r="4" spans="2:15" x14ac:dyDescent="0.25">
      <c r="B4" t="s">
        <v>25</v>
      </c>
      <c r="C4" t="s">
        <v>26</v>
      </c>
      <c r="D4">
        <v>2598</v>
      </c>
      <c r="E4">
        <v>1798</v>
      </c>
      <c r="F4">
        <v>3055</v>
      </c>
      <c r="G4">
        <v>2845</v>
      </c>
    </row>
    <row r="5" spans="2:15" x14ac:dyDescent="0.25">
      <c r="B5" t="s">
        <v>27</v>
      </c>
      <c r="C5" t="s">
        <v>28</v>
      </c>
      <c r="D5">
        <v>1604</v>
      </c>
      <c r="E5">
        <v>-3090</v>
      </c>
      <c r="F5">
        <v>-3090</v>
      </c>
      <c r="G5">
        <v>2827</v>
      </c>
    </row>
    <row r="6" spans="2:15" x14ac:dyDescent="0.25">
      <c r="B6" t="s">
        <v>29</v>
      </c>
      <c r="C6" t="s">
        <v>30</v>
      </c>
      <c r="D6">
        <v>3899</v>
      </c>
      <c r="E6">
        <v>-2458</v>
      </c>
      <c r="F6">
        <v>-3297</v>
      </c>
      <c r="G6">
        <v>3055</v>
      </c>
    </row>
    <row r="7" spans="2:15" x14ac:dyDescent="0.25">
      <c r="B7" t="s">
        <v>31</v>
      </c>
      <c r="C7" t="s">
        <v>32</v>
      </c>
      <c r="D7">
        <f>SUM(D3:D6)</f>
        <v>11997</v>
      </c>
      <c r="E7">
        <v>-2967</v>
      </c>
      <c r="F7">
        <v>-4785</v>
      </c>
      <c r="G7">
        <v>2792</v>
      </c>
    </row>
    <row r="8" spans="2:15" x14ac:dyDescent="0.25">
      <c r="B8" t="s">
        <v>33</v>
      </c>
      <c r="C8" t="s">
        <v>34</v>
      </c>
      <c r="D8">
        <v>3055</v>
      </c>
      <c r="E8">
        <v>3762</v>
      </c>
      <c r="F8">
        <v>3550</v>
      </c>
      <c r="G8">
        <v>3620</v>
      </c>
    </row>
    <row r="9" spans="2:15" x14ac:dyDescent="0.25">
      <c r="B9" t="s">
        <v>35</v>
      </c>
      <c r="C9" t="s">
        <v>36</v>
      </c>
      <c r="D9">
        <v>2792</v>
      </c>
      <c r="E9">
        <v>0</v>
      </c>
      <c r="F9">
        <v>0</v>
      </c>
      <c r="G9">
        <v>2194</v>
      </c>
    </row>
    <row r="10" spans="2:15" x14ac:dyDescent="0.25">
      <c r="B10" t="s">
        <v>37</v>
      </c>
      <c r="C10" t="s">
        <v>38</v>
      </c>
      <c r="D10">
        <v>3620</v>
      </c>
      <c r="E10">
        <v>4257</v>
      </c>
      <c r="F10">
        <v>3155</v>
      </c>
      <c r="G10">
        <v>3504</v>
      </c>
    </row>
    <row r="11" spans="2:15" x14ac:dyDescent="0.25">
      <c r="B11" t="s">
        <v>39</v>
      </c>
      <c r="C11" t="s">
        <v>40</v>
      </c>
      <c r="D11">
        <v>2194</v>
      </c>
      <c r="E11">
        <v>2587</v>
      </c>
      <c r="F11">
        <v>2629</v>
      </c>
      <c r="G11">
        <v>2153</v>
      </c>
    </row>
    <row r="12" spans="2:15" x14ac:dyDescent="0.25">
      <c r="B12" t="s">
        <v>41</v>
      </c>
      <c r="C12" t="s">
        <v>42</v>
      </c>
      <c r="D12">
        <v>1968</v>
      </c>
      <c r="E12">
        <v>4220</v>
      </c>
      <c r="F12">
        <v>2416</v>
      </c>
      <c r="G12">
        <v>3186</v>
      </c>
      <c r="O12" t="s">
        <v>6</v>
      </c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D1:M15"/>
  <sheetViews>
    <sheetView showGridLines="0" zoomScale="90" zoomScaleNormal="90" workbookViewId="0">
      <selection activeCell="R8" sqref="R8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195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196</v>
      </c>
      <c r="F6" s="12" t="s">
        <v>201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197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198</v>
      </c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2"/>
      <c r="F9" s="12" t="s">
        <v>199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2"/>
      <c r="F10" s="12" t="s">
        <v>200</v>
      </c>
      <c r="G10" s="8"/>
      <c r="H10" s="8"/>
      <c r="I10" s="8"/>
      <c r="J10" s="8"/>
      <c r="K10" s="8"/>
      <c r="L10" s="8"/>
      <c r="M10" s="9"/>
    </row>
    <row r="11" spans="4:13" x14ac:dyDescent="0.25">
      <c r="D11" s="16">
        <v>3</v>
      </c>
      <c r="E11" s="12"/>
      <c r="F11" s="12" t="s">
        <v>202</v>
      </c>
      <c r="G11" s="8"/>
      <c r="H11" s="8"/>
      <c r="I11" s="8"/>
      <c r="J11" s="8"/>
      <c r="K11" s="8"/>
      <c r="L11" s="8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F9" sqref="F9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D1:M12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704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705</v>
      </c>
      <c r="F6" s="12" t="s">
        <v>706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707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708</v>
      </c>
      <c r="G8" s="8"/>
      <c r="H8" s="8"/>
      <c r="I8" s="8"/>
      <c r="J8" s="8"/>
      <c r="K8" s="8"/>
      <c r="L8" s="8"/>
      <c r="M8" s="9"/>
    </row>
    <row r="9" spans="4:13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x14ac:dyDescent="0.25">
      <c r="D10" s="2"/>
    </row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H83"/>
  <sheetViews>
    <sheetView zoomScaleNormal="100" workbookViewId="0">
      <selection activeCell="C6" sqref="C6"/>
    </sheetView>
  </sheetViews>
  <sheetFormatPr defaultRowHeight="15" x14ac:dyDescent="0.25"/>
  <cols>
    <col min="1" max="1" width="4" bestFit="1" customWidth="1"/>
    <col min="2" max="2" width="13.28515625" bestFit="1" customWidth="1"/>
    <col min="3" max="3" width="14.5703125" bestFit="1" customWidth="1"/>
    <col min="4" max="4" width="36.85546875" bestFit="1" customWidth="1"/>
    <col min="5" max="5" width="7.5703125" bestFit="1" customWidth="1"/>
    <col min="6" max="6" width="14.85546875" bestFit="1" customWidth="1"/>
    <col min="7" max="7" width="33.5703125" bestFit="1" customWidth="1"/>
    <col min="8" max="8" width="22.140625" bestFit="1" customWidth="1"/>
  </cols>
  <sheetData>
    <row r="1" spans="1:8" x14ac:dyDescent="0.25">
      <c r="A1" s="1" t="s">
        <v>703</v>
      </c>
      <c r="B1" s="1" t="s">
        <v>17</v>
      </c>
      <c r="C1" s="1" t="s">
        <v>18</v>
      </c>
      <c r="D1" s="1" t="s">
        <v>702</v>
      </c>
      <c r="E1" s="1" t="s">
        <v>701</v>
      </c>
      <c r="F1" s="1" t="s">
        <v>700</v>
      </c>
      <c r="G1" s="1" t="s">
        <v>699</v>
      </c>
      <c r="H1" s="1" t="s">
        <v>698</v>
      </c>
    </row>
    <row r="2" spans="1:8" x14ac:dyDescent="0.25">
      <c r="A2">
        <v>1</v>
      </c>
      <c r="B2" t="s">
        <v>697</v>
      </c>
      <c r="C2" t="s">
        <v>696</v>
      </c>
      <c r="D2" t="s">
        <v>695</v>
      </c>
      <c r="E2" t="s">
        <v>204</v>
      </c>
      <c r="F2" t="s">
        <v>694</v>
      </c>
      <c r="G2" t="s">
        <v>693</v>
      </c>
      <c r="H2" t="s">
        <v>692</v>
      </c>
    </row>
    <row r="3" spans="1:8" x14ac:dyDescent="0.25">
      <c r="A3">
        <v>2</v>
      </c>
      <c r="B3" t="s">
        <v>691</v>
      </c>
      <c r="C3" t="s">
        <v>690</v>
      </c>
      <c r="D3" t="s">
        <v>689</v>
      </c>
      <c r="E3" t="s">
        <v>204</v>
      </c>
      <c r="F3" t="s">
        <v>688</v>
      </c>
      <c r="G3" t="s">
        <v>687</v>
      </c>
      <c r="H3" t="s">
        <v>686</v>
      </c>
    </row>
    <row r="4" spans="1:8" x14ac:dyDescent="0.25">
      <c r="A4">
        <v>3</v>
      </c>
      <c r="B4" t="s">
        <v>685</v>
      </c>
      <c r="C4" t="s">
        <v>684</v>
      </c>
      <c r="D4" t="s">
        <v>683</v>
      </c>
      <c r="E4" t="s">
        <v>203</v>
      </c>
      <c r="F4" t="s">
        <v>682</v>
      </c>
      <c r="G4" t="s">
        <v>681</v>
      </c>
      <c r="H4" t="s">
        <v>680</v>
      </c>
    </row>
    <row r="5" spans="1:8" x14ac:dyDescent="0.25">
      <c r="A5">
        <v>4</v>
      </c>
      <c r="B5" t="s">
        <v>679</v>
      </c>
      <c r="C5" t="s">
        <v>678</v>
      </c>
      <c r="D5" t="s">
        <v>677</v>
      </c>
      <c r="E5" t="s">
        <v>203</v>
      </c>
      <c r="F5" t="s">
        <v>676</v>
      </c>
      <c r="G5" t="s">
        <v>675</v>
      </c>
      <c r="H5" t="s">
        <v>674</v>
      </c>
    </row>
    <row r="6" spans="1:8" x14ac:dyDescent="0.25">
      <c r="A6">
        <v>5</v>
      </c>
      <c r="B6" t="s">
        <v>673</v>
      </c>
      <c r="C6" t="s">
        <v>672</v>
      </c>
      <c r="D6" t="s">
        <v>671</v>
      </c>
      <c r="E6" t="s">
        <v>204</v>
      </c>
      <c r="F6" t="s">
        <v>670</v>
      </c>
      <c r="G6" t="s">
        <v>669</v>
      </c>
      <c r="H6" t="s">
        <v>668</v>
      </c>
    </row>
    <row r="7" spans="1:8" x14ac:dyDescent="0.25">
      <c r="A7">
        <v>6</v>
      </c>
      <c r="B7" t="s">
        <v>667</v>
      </c>
      <c r="C7" t="s">
        <v>666</v>
      </c>
      <c r="D7" t="s">
        <v>665</v>
      </c>
      <c r="E7" t="s">
        <v>203</v>
      </c>
      <c r="F7" t="s">
        <v>664</v>
      </c>
      <c r="G7" t="s">
        <v>663</v>
      </c>
      <c r="H7" t="s">
        <v>662</v>
      </c>
    </row>
    <row r="8" spans="1:8" x14ac:dyDescent="0.25">
      <c r="A8">
        <v>7</v>
      </c>
      <c r="B8" t="s">
        <v>661</v>
      </c>
      <c r="C8" t="s">
        <v>660</v>
      </c>
      <c r="D8" t="s">
        <v>659</v>
      </c>
      <c r="E8" t="s">
        <v>204</v>
      </c>
      <c r="F8" t="s">
        <v>658</v>
      </c>
      <c r="G8" t="s">
        <v>657</v>
      </c>
      <c r="H8" t="s">
        <v>656</v>
      </c>
    </row>
    <row r="9" spans="1:8" x14ac:dyDescent="0.25">
      <c r="A9">
        <v>8</v>
      </c>
      <c r="B9" t="s">
        <v>655</v>
      </c>
      <c r="C9" t="s">
        <v>654</v>
      </c>
      <c r="D9" t="s">
        <v>653</v>
      </c>
      <c r="E9" t="s">
        <v>204</v>
      </c>
      <c r="F9" t="s">
        <v>652</v>
      </c>
      <c r="G9" t="s">
        <v>651</v>
      </c>
      <c r="H9" t="s">
        <v>650</v>
      </c>
    </row>
    <row r="10" spans="1:8" x14ac:dyDescent="0.25">
      <c r="A10">
        <v>9</v>
      </c>
      <c r="B10" t="s">
        <v>649</v>
      </c>
      <c r="C10" t="s">
        <v>648</v>
      </c>
      <c r="D10" t="s">
        <v>647</v>
      </c>
      <c r="E10" t="s">
        <v>203</v>
      </c>
      <c r="F10" t="s">
        <v>646</v>
      </c>
      <c r="G10" t="s">
        <v>645</v>
      </c>
      <c r="H10" t="s">
        <v>644</v>
      </c>
    </row>
    <row r="11" spans="1:8" x14ac:dyDescent="0.25">
      <c r="A11">
        <v>10</v>
      </c>
      <c r="B11" t="s">
        <v>643</v>
      </c>
      <c r="C11" t="s">
        <v>642</v>
      </c>
      <c r="D11" t="s">
        <v>641</v>
      </c>
      <c r="E11" t="s">
        <v>204</v>
      </c>
      <c r="F11" t="s">
        <v>640</v>
      </c>
      <c r="G11" t="s">
        <v>639</v>
      </c>
      <c r="H11" t="s">
        <v>638</v>
      </c>
    </row>
    <row r="12" spans="1:8" x14ac:dyDescent="0.25">
      <c r="A12">
        <v>11</v>
      </c>
      <c r="B12" t="s">
        <v>637</v>
      </c>
      <c r="C12" t="s">
        <v>636</v>
      </c>
      <c r="D12" t="s">
        <v>635</v>
      </c>
      <c r="E12" t="s">
        <v>203</v>
      </c>
      <c r="F12" t="s">
        <v>634</v>
      </c>
      <c r="G12" t="s">
        <v>633</v>
      </c>
      <c r="H12" t="s">
        <v>632</v>
      </c>
    </row>
    <row r="13" spans="1:8" x14ac:dyDescent="0.25">
      <c r="A13">
        <v>12</v>
      </c>
      <c r="B13" t="s">
        <v>631</v>
      </c>
      <c r="C13" t="s">
        <v>630</v>
      </c>
      <c r="D13" t="s">
        <v>629</v>
      </c>
      <c r="E13" t="s">
        <v>203</v>
      </c>
      <c r="F13" t="s">
        <v>628</v>
      </c>
      <c r="G13" t="s">
        <v>627</v>
      </c>
      <c r="H13" t="s">
        <v>626</v>
      </c>
    </row>
    <row r="14" spans="1:8" x14ac:dyDescent="0.25">
      <c r="A14">
        <v>13</v>
      </c>
      <c r="B14" t="s">
        <v>625</v>
      </c>
      <c r="C14" t="s">
        <v>624</v>
      </c>
      <c r="D14" t="s">
        <v>623</v>
      </c>
      <c r="E14" t="s">
        <v>204</v>
      </c>
      <c r="F14" t="s">
        <v>622</v>
      </c>
      <c r="G14" t="s">
        <v>621</v>
      </c>
      <c r="H14" t="s">
        <v>620</v>
      </c>
    </row>
    <row r="15" spans="1:8" x14ac:dyDescent="0.25">
      <c r="A15">
        <v>14</v>
      </c>
      <c r="B15" t="s">
        <v>619</v>
      </c>
      <c r="C15" t="s">
        <v>618</v>
      </c>
      <c r="D15" t="s">
        <v>617</v>
      </c>
      <c r="E15" t="s">
        <v>203</v>
      </c>
      <c r="F15" t="s">
        <v>616</v>
      </c>
      <c r="G15" t="s">
        <v>214</v>
      </c>
      <c r="H15" t="s">
        <v>615</v>
      </c>
    </row>
    <row r="16" spans="1:8" x14ac:dyDescent="0.25">
      <c r="A16">
        <v>15</v>
      </c>
      <c r="B16" t="s">
        <v>614</v>
      </c>
      <c r="C16" t="s">
        <v>613</v>
      </c>
      <c r="D16" t="s">
        <v>612</v>
      </c>
      <c r="E16" t="s">
        <v>204</v>
      </c>
      <c r="F16" t="s">
        <v>611</v>
      </c>
      <c r="G16" t="s">
        <v>338</v>
      </c>
      <c r="H16" t="s">
        <v>610</v>
      </c>
    </row>
    <row r="17" spans="1:8" x14ac:dyDescent="0.25">
      <c r="A17">
        <v>16</v>
      </c>
      <c r="B17" t="s">
        <v>609</v>
      </c>
      <c r="C17" t="s">
        <v>608</v>
      </c>
      <c r="D17" t="s">
        <v>607</v>
      </c>
      <c r="E17" t="s">
        <v>204</v>
      </c>
      <c r="F17" t="s">
        <v>606</v>
      </c>
      <c r="G17" t="s">
        <v>205</v>
      </c>
      <c r="H17" t="s">
        <v>605</v>
      </c>
    </row>
    <row r="18" spans="1:8" x14ac:dyDescent="0.25">
      <c r="A18">
        <v>17</v>
      </c>
      <c r="B18" t="s">
        <v>604</v>
      </c>
      <c r="C18" t="s">
        <v>603</v>
      </c>
      <c r="D18" t="s">
        <v>602</v>
      </c>
      <c r="E18" t="s">
        <v>203</v>
      </c>
      <c r="F18" t="s">
        <v>601</v>
      </c>
      <c r="G18" t="s">
        <v>600</v>
      </c>
      <c r="H18" t="s">
        <v>599</v>
      </c>
    </row>
    <row r="19" spans="1:8" x14ac:dyDescent="0.25">
      <c r="A19">
        <v>18</v>
      </c>
      <c r="B19" t="s">
        <v>598</v>
      </c>
      <c r="C19" t="s">
        <v>597</v>
      </c>
      <c r="D19" t="s">
        <v>596</v>
      </c>
      <c r="E19" t="s">
        <v>204</v>
      </c>
      <c r="F19" t="s">
        <v>595</v>
      </c>
      <c r="G19" t="s">
        <v>594</v>
      </c>
      <c r="H19" t="s">
        <v>593</v>
      </c>
    </row>
    <row r="20" spans="1:8" x14ac:dyDescent="0.25">
      <c r="A20">
        <v>19</v>
      </c>
      <c r="B20" t="s">
        <v>592</v>
      </c>
      <c r="C20" t="s">
        <v>591</v>
      </c>
      <c r="D20" t="s">
        <v>590</v>
      </c>
      <c r="E20" t="s">
        <v>203</v>
      </c>
      <c r="F20" t="s">
        <v>589</v>
      </c>
      <c r="G20" t="s">
        <v>588</v>
      </c>
      <c r="H20" t="s">
        <v>587</v>
      </c>
    </row>
    <row r="21" spans="1:8" x14ac:dyDescent="0.25">
      <c r="A21">
        <v>20</v>
      </c>
      <c r="B21" t="s">
        <v>586</v>
      </c>
      <c r="C21" t="s">
        <v>585</v>
      </c>
      <c r="D21" t="s">
        <v>584</v>
      </c>
      <c r="E21" t="s">
        <v>204</v>
      </c>
      <c r="F21" t="s">
        <v>583</v>
      </c>
      <c r="G21" t="s">
        <v>582</v>
      </c>
      <c r="H21" t="s">
        <v>581</v>
      </c>
    </row>
    <row r="22" spans="1:8" x14ac:dyDescent="0.25">
      <c r="A22">
        <v>21</v>
      </c>
      <c r="B22" t="s">
        <v>580</v>
      </c>
      <c r="C22" t="s">
        <v>579</v>
      </c>
      <c r="D22" t="s">
        <v>578</v>
      </c>
      <c r="E22" t="s">
        <v>204</v>
      </c>
      <c r="F22" t="s">
        <v>577</v>
      </c>
      <c r="G22" t="s">
        <v>576</v>
      </c>
      <c r="H22" t="s">
        <v>575</v>
      </c>
    </row>
    <row r="23" spans="1:8" x14ac:dyDescent="0.25">
      <c r="A23">
        <v>22</v>
      </c>
      <c r="B23" t="s">
        <v>574</v>
      </c>
      <c r="C23" t="s">
        <v>573</v>
      </c>
      <c r="D23" t="s">
        <v>572</v>
      </c>
      <c r="E23" t="s">
        <v>203</v>
      </c>
      <c r="F23" t="s">
        <v>571</v>
      </c>
      <c r="G23" t="s">
        <v>570</v>
      </c>
      <c r="H23" t="s">
        <v>569</v>
      </c>
    </row>
    <row r="24" spans="1:8" x14ac:dyDescent="0.25">
      <c r="A24">
        <v>23</v>
      </c>
      <c r="B24" t="s">
        <v>568</v>
      </c>
      <c r="C24" t="s">
        <v>567</v>
      </c>
      <c r="D24" t="s">
        <v>566</v>
      </c>
      <c r="E24" t="s">
        <v>203</v>
      </c>
      <c r="F24" t="s">
        <v>565</v>
      </c>
      <c r="G24" t="s">
        <v>564</v>
      </c>
      <c r="H24" t="s">
        <v>563</v>
      </c>
    </row>
    <row r="25" spans="1:8" x14ac:dyDescent="0.25">
      <c r="A25">
        <v>24</v>
      </c>
      <c r="B25" t="s">
        <v>562</v>
      </c>
      <c r="C25" t="s">
        <v>561</v>
      </c>
      <c r="D25" t="s">
        <v>560</v>
      </c>
      <c r="E25" t="s">
        <v>203</v>
      </c>
      <c r="F25" t="s">
        <v>559</v>
      </c>
      <c r="G25" t="s">
        <v>558</v>
      </c>
      <c r="H25" t="s">
        <v>557</v>
      </c>
    </row>
    <row r="26" spans="1:8" x14ac:dyDescent="0.25">
      <c r="A26">
        <v>25</v>
      </c>
      <c r="B26" t="s">
        <v>556</v>
      </c>
      <c r="C26" t="s">
        <v>555</v>
      </c>
      <c r="D26" t="s">
        <v>554</v>
      </c>
      <c r="E26" t="s">
        <v>204</v>
      </c>
      <c r="F26" t="s">
        <v>553</v>
      </c>
      <c r="G26" t="s">
        <v>552</v>
      </c>
      <c r="H26" t="s">
        <v>551</v>
      </c>
    </row>
    <row r="27" spans="1:8" x14ac:dyDescent="0.25">
      <c r="A27">
        <v>26</v>
      </c>
      <c r="B27" t="s">
        <v>550</v>
      </c>
      <c r="C27" t="s">
        <v>549</v>
      </c>
      <c r="D27" t="s">
        <v>548</v>
      </c>
      <c r="E27" t="s">
        <v>204</v>
      </c>
      <c r="F27" t="s">
        <v>547</v>
      </c>
      <c r="G27" t="s">
        <v>546</v>
      </c>
      <c r="H27" t="s">
        <v>545</v>
      </c>
    </row>
    <row r="28" spans="1:8" x14ac:dyDescent="0.25">
      <c r="A28">
        <v>27</v>
      </c>
      <c r="B28" t="s">
        <v>544</v>
      </c>
      <c r="C28" t="s">
        <v>543</v>
      </c>
      <c r="D28" t="s">
        <v>542</v>
      </c>
      <c r="E28" t="s">
        <v>203</v>
      </c>
      <c r="F28" t="s">
        <v>541</v>
      </c>
      <c r="G28" t="s">
        <v>540</v>
      </c>
      <c r="H28" t="s">
        <v>539</v>
      </c>
    </row>
    <row r="29" spans="1:8" x14ac:dyDescent="0.25">
      <c r="A29">
        <v>28</v>
      </c>
      <c r="B29" t="s">
        <v>538</v>
      </c>
      <c r="C29" t="s">
        <v>537</v>
      </c>
      <c r="D29" t="s">
        <v>536</v>
      </c>
      <c r="E29" t="s">
        <v>203</v>
      </c>
      <c r="F29" t="s">
        <v>535</v>
      </c>
      <c r="G29" t="s">
        <v>534</v>
      </c>
      <c r="H29" t="s">
        <v>533</v>
      </c>
    </row>
    <row r="30" spans="1:8" x14ac:dyDescent="0.25">
      <c r="A30">
        <v>29</v>
      </c>
      <c r="B30" t="s">
        <v>532</v>
      </c>
      <c r="C30" t="s">
        <v>531</v>
      </c>
      <c r="D30" t="s">
        <v>530</v>
      </c>
      <c r="E30" t="s">
        <v>203</v>
      </c>
      <c r="F30" t="s">
        <v>529</v>
      </c>
      <c r="G30" t="s">
        <v>528</v>
      </c>
      <c r="H30" t="s">
        <v>527</v>
      </c>
    </row>
    <row r="31" spans="1:8" x14ac:dyDescent="0.25">
      <c r="A31">
        <v>30</v>
      </c>
      <c r="B31" t="s">
        <v>526</v>
      </c>
      <c r="C31" t="s">
        <v>525</v>
      </c>
      <c r="D31" t="s">
        <v>524</v>
      </c>
      <c r="E31" t="s">
        <v>204</v>
      </c>
      <c r="F31" t="s">
        <v>523</v>
      </c>
      <c r="G31" t="s">
        <v>522</v>
      </c>
      <c r="H31" t="s">
        <v>521</v>
      </c>
    </row>
    <row r="32" spans="1:8" x14ac:dyDescent="0.25">
      <c r="A32">
        <v>31</v>
      </c>
      <c r="B32" t="s">
        <v>520</v>
      </c>
      <c r="C32" t="s">
        <v>519</v>
      </c>
      <c r="D32" t="s">
        <v>518</v>
      </c>
      <c r="E32" t="s">
        <v>203</v>
      </c>
      <c r="F32" t="s">
        <v>517</v>
      </c>
      <c r="G32" t="s">
        <v>516</v>
      </c>
      <c r="H32" t="s">
        <v>515</v>
      </c>
    </row>
    <row r="33" spans="1:8" x14ac:dyDescent="0.25">
      <c r="A33">
        <v>32</v>
      </c>
      <c r="B33" t="s">
        <v>514</v>
      </c>
      <c r="C33" t="s">
        <v>513</v>
      </c>
      <c r="D33" t="s">
        <v>512</v>
      </c>
      <c r="E33" t="s">
        <v>203</v>
      </c>
      <c r="F33" t="s">
        <v>511</v>
      </c>
      <c r="G33" t="s">
        <v>510</v>
      </c>
      <c r="H33" t="s">
        <v>509</v>
      </c>
    </row>
    <row r="34" spans="1:8" x14ac:dyDescent="0.25">
      <c r="A34">
        <v>33</v>
      </c>
      <c r="B34" t="s">
        <v>508</v>
      </c>
      <c r="C34" t="s">
        <v>507</v>
      </c>
      <c r="D34" t="s">
        <v>506</v>
      </c>
      <c r="E34" t="s">
        <v>204</v>
      </c>
      <c r="F34" t="s">
        <v>505</v>
      </c>
      <c r="G34" t="s">
        <v>504</v>
      </c>
      <c r="H34" t="s">
        <v>503</v>
      </c>
    </row>
    <row r="35" spans="1:8" x14ac:dyDescent="0.25">
      <c r="A35">
        <v>34</v>
      </c>
      <c r="B35" t="s">
        <v>502</v>
      </c>
      <c r="C35" t="s">
        <v>501</v>
      </c>
      <c r="D35" t="s">
        <v>500</v>
      </c>
      <c r="E35" t="s">
        <v>203</v>
      </c>
      <c r="F35" t="s">
        <v>499</v>
      </c>
      <c r="G35" t="s">
        <v>217</v>
      </c>
      <c r="H35" t="s">
        <v>498</v>
      </c>
    </row>
    <row r="36" spans="1:8" x14ac:dyDescent="0.25">
      <c r="A36">
        <v>35</v>
      </c>
      <c r="B36" t="s">
        <v>497</v>
      </c>
      <c r="C36" t="s">
        <v>496</v>
      </c>
      <c r="D36" t="s">
        <v>495</v>
      </c>
      <c r="E36" t="s">
        <v>204</v>
      </c>
      <c r="F36" t="s">
        <v>494</v>
      </c>
      <c r="G36" t="s">
        <v>493</v>
      </c>
      <c r="H36" t="s">
        <v>492</v>
      </c>
    </row>
    <row r="37" spans="1:8" x14ac:dyDescent="0.25">
      <c r="A37">
        <v>36</v>
      </c>
      <c r="B37" t="s">
        <v>491</v>
      </c>
      <c r="C37" t="s">
        <v>490</v>
      </c>
      <c r="D37" t="s">
        <v>489</v>
      </c>
      <c r="E37" t="s">
        <v>204</v>
      </c>
      <c r="F37" t="s">
        <v>488</v>
      </c>
      <c r="G37" t="s">
        <v>487</v>
      </c>
      <c r="H37" t="s">
        <v>486</v>
      </c>
    </row>
    <row r="38" spans="1:8" x14ac:dyDescent="0.25">
      <c r="A38">
        <v>37</v>
      </c>
      <c r="B38" t="s">
        <v>485</v>
      </c>
      <c r="C38" t="s">
        <v>484</v>
      </c>
      <c r="D38" t="s">
        <v>483</v>
      </c>
      <c r="E38" t="s">
        <v>203</v>
      </c>
      <c r="F38" t="s">
        <v>482</v>
      </c>
      <c r="G38" t="s">
        <v>218</v>
      </c>
      <c r="H38" t="s">
        <v>481</v>
      </c>
    </row>
    <row r="39" spans="1:8" x14ac:dyDescent="0.25">
      <c r="A39">
        <v>38</v>
      </c>
      <c r="B39" t="s">
        <v>480</v>
      </c>
      <c r="C39" t="s">
        <v>479</v>
      </c>
      <c r="D39" t="s">
        <v>478</v>
      </c>
      <c r="E39" t="s">
        <v>203</v>
      </c>
      <c r="F39" t="s">
        <v>477</v>
      </c>
      <c r="G39" t="s">
        <v>476</v>
      </c>
      <c r="H39" t="s">
        <v>475</v>
      </c>
    </row>
    <row r="40" spans="1:8" x14ac:dyDescent="0.25">
      <c r="A40">
        <v>39</v>
      </c>
      <c r="B40" t="s">
        <v>474</v>
      </c>
      <c r="C40" t="s">
        <v>473</v>
      </c>
      <c r="D40" t="s">
        <v>472</v>
      </c>
      <c r="E40" t="s">
        <v>204</v>
      </c>
      <c r="F40" t="s">
        <v>471</v>
      </c>
      <c r="G40" t="s">
        <v>210</v>
      </c>
      <c r="H40" t="s">
        <v>470</v>
      </c>
    </row>
    <row r="41" spans="1:8" x14ac:dyDescent="0.25">
      <c r="A41">
        <v>40</v>
      </c>
      <c r="B41" t="s">
        <v>469</v>
      </c>
      <c r="C41" t="s">
        <v>468</v>
      </c>
      <c r="D41" t="s">
        <v>467</v>
      </c>
      <c r="E41" t="s">
        <v>204</v>
      </c>
      <c r="F41" t="s">
        <v>466</v>
      </c>
      <c r="G41" t="s">
        <v>465</v>
      </c>
      <c r="H41" t="s">
        <v>464</v>
      </c>
    </row>
    <row r="42" spans="1:8" x14ac:dyDescent="0.25">
      <c r="A42">
        <v>41</v>
      </c>
      <c r="B42" t="s">
        <v>463</v>
      </c>
      <c r="C42" t="s">
        <v>462</v>
      </c>
      <c r="D42" t="s">
        <v>461</v>
      </c>
      <c r="E42" t="s">
        <v>203</v>
      </c>
      <c r="F42" t="s">
        <v>460</v>
      </c>
      <c r="G42" t="s">
        <v>459</v>
      </c>
      <c r="H42" t="s">
        <v>458</v>
      </c>
    </row>
    <row r="43" spans="1:8" x14ac:dyDescent="0.25">
      <c r="A43">
        <v>42</v>
      </c>
      <c r="B43" t="s">
        <v>457</v>
      </c>
      <c r="C43" t="s">
        <v>456</v>
      </c>
      <c r="D43" t="s">
        <v>455</v>
      </c>
      <c r="E43" t="s">
        <v>203</v>
      </c>
      <c r="F43" t="s">
        <v>454</v>
      </c>
      <c r="G43" t="s">
        <v>453</v>
      </c>
      <c r="H43" t="s">
        <v>452</v>
      </c>
    </row>
    <row r="44" spans="1:8" x14ac:dyDescent="0.25">
      <c r="A44">
        <v>43</v>
      </c>
      <c r="B44" t="s">
        <v>451</v>
      </c>
      <c r="C44" t="s">
        <v>450</v>
      </c>
      <c r="D44" t="s">
        <v>449</v>
      </c>
      <c r="E44" t="s">
        <v>204</v>
      </c>
      <c r="F44" t="s">
        <v>448</v>
      </c>
      <c r="G44" t="s">
        <v>447</v>
      </c>
      <c r="H44" t="s">
        <v>446</v>
      </c>
    </row>
    <row r="45" spans="1:8" x14ac:dyDescent="0.25">
      <c r="A45">
        <v>44</v>
      </c>
      <c r="B45" t="s">
        <v>445</v>
      </c>
      <c r="C45" t="s">
        <v>444</v>
      </c>
      <c r="D45" t="s">
        <v>443</v>
      </c>
      <c r="E45" t="s">
        <v>204</v>
      </c>
      <c r="F45" t="s">
        <v>442</v>
      </c>
      <c r="G45" t="s">
        <v>413</v>
      </c>
      <c r="H45" t="s">
        <v>441</v>
      </c>
    </row>
    <row r="46" spans="1:8" x14ac:dyDescent="0.25">
      <c r="A46">
        <v>45</v>
      </c>
      <c r="B46" t="s">
        <v>440</v>
      </c>
      <c r="C46" t="s">
        <v>439</v>
      </c>
      <c r="D46" t="s">
        <v>438</v>
      </c>
      <c r="E46" t="s">
        <v>204</v>
      </c>
      <c r="F46" t="s">
        <v>437</v>
      </c>
      <c r="G46" t="s">
        <v>436</v>
      </c>
      <c r="H46" t="s">
        <v>435</v>
      </c>
    </row>
    <row r="47" spans="1:8" x14ac:dyDescent="0.25">
      <c r="A47">
        <v>46</v>
      </c>
      <c r="B47" t="s">
        <v>434</v>
      </c>
      <c r="C47" t="s">
        <v>433</v>
      </c>
      <c r="D47" t="s">
        <v>432</v>
      </c>
      <c r="E47" t="s">
        <v>203</v>
      </c>
      <c r="F47" t="s">
        <v>431</v>
      </c>
      <c r="G47" t="s">
        <v>430</v>
      </c>
      <c r="H47" t="s">
        <v>429</v>
      </c>
    </row>
    <row r="48" spans="1:8" x14ac:dyDescent="0.25">
      <c r="A48">
        <v>47</v>
      </c>
      <c r="B48" t="s">
        <v>428</v>
      </c>
      <c r="C48" t="s">
        <v>427</v>
      </c>
      <c r="D48" t="s">
        <v>426</v>
      </c>
      <c r="E48" t="s">
        <v>204</v>
      </c>
      <c r="F48" t="s">
        <v>425</v>
      </c>
      <c r="G48" t="s">
        <v>207</v>
      </c>
      <c r="H48" t="s">
        <v>424</v>
      </c>
    </row>
    <row r="49" spans="1:8" x14ac:dyDescent="0.25">
      <c r="A49">
        <v>48</v>
      </c>
      <c r="B49" t="s">
        <v>423</v>
      </c>
      <c r="C49" t="s">
        <v>422</v>
      </c>
      <c r="D49" t="s">
        <v>421</v>
      </c>
      <c r="E49" t="s">
        <v>204</v>
      </c>
      <c r="F49" t="s">
        <v>420</v>
      </c>
      <c r="G49" t="s">
        <v>419</v>
      </c>
      <c r="H49" t="s">
        <v>418</v>
      </c>
    </row>
    <row r="50" spans="1:8" x14ac:dyDescent="0.25">
      <c r="A50">
        <v>49</v>
      </c>
      <c r="B50" t="s">
        <v>417</v>
      </c>
      <c r="C50" t="s">
        <v>416</v>
      </c>
      <c r="D50" t="s">
        <v>415</v>
      </c>
      <c r="E50" t="s">
        <v>204</v>
      </c>
      <c r="F50" t="s">
        <v>414</v>
      </c>
      <c r="G50" t="s">
        <v>413</v>
      </c>
      <c r="H50" t="s">
        <v>412</v>
      </c>
    </row>
    <row r="51" spans="1:8" x14ac:dyDescent="0.25">
      <c r="A51">
        <v>50</v>
      </c>
      <c r="B51" t="s">
        <v>208</v>
      </c>
      <c r="C51" t="s">
        <v>411</v>
      </c>
      <c r="D51" t="s">
        <v>410</v>
      </c>
      <c r="E51" t="s">
        <v>204</v>
      </c>
      <c r="F51" t="s">
        <v>409</v>
      </c>
      <c r="G51" t="s">
        <v>408</v>
      </c>
      <c r="H51" t="s">
        <v>407</v>
      </c>
    </row>
    <row r="52" spans="1:8" x14ac:dyDescent="0.25">
      <c r="A52">
        <v>51</v>
      </c>
      <c r="B52" t="s">
        <v>406</v>
      </c>
      <c r="C52" t="s">
        <v>405</v>
      </c>
      <c r="D52" t="s">
        <v>404</v>
      </c>
      <c r="E52" t="s">
        <v>204</v>
      </c>
      <c r="F52" t="s">
        <v>403</v>
      </c>
      <c r="G52" t="s">
        <v>402</v>
      </c>
      <c r="H52" t="s">
        <v>401</v>
      </c>
    </row>
    <row r="53" spans="1:8" x14ac:dyDescent="0.25">
      <c r="A53">
        <v>52</v>
      </c>
      <c r="B53" t="s">
        <v>400</v>
      </c>
      <c r="C53" t="s">
        <v>399</v>
      </c>
      <c r="D53" t="s">
        <v>398</v>
      </c>
      <c r="E53" t="s">
        <v>204</v>
      </c>
      <c r="F53" t="s">
        <v>397</v>
      </c>
      <c r="G53" t="s">
        <v>206</v>
      </c>
      <c r="H53" t="s">
        <v>396</v>
      </c>
    </row>
    <row r="54" spans="1:8" x14ac:dyDescent="0.25">
      <c r="A54">
        <v>53</v>
      </c>
      <c r="B54" t="s">
        <v>395</v>
      </c>
      <c r="C54" t="s">
        <v>394</v>
      </c>
      <c r="D54" t="s">
        <v>393</v>
      </c>
      <c r="E54" t="s">
        <v>203</v>
      </c>
      <c r="F54" t="s">
        <v>392</v>
      </c>
      <c r="G54" t="s">
        <v>391</v>
      </c>
      <c r="H54" t="s">
        <v>390</v>
      </c>
    </row>
    <row r="55" spans="1:8" x14ac:dyDescent="0.25">
      <c r="A55">
        <v>54</v>
      </c>
      <c r="B55" t="s">
        <v>389</v>
      </c>
      <c r="C55" t="s">
        <v>388</v>
      </c>
      <c r="D55" t="s">
        <v>387</v>
      </c>
      <c r="E55" t="s">
        <v>204</v>
      </c>
      <c r="F55" t="s">
        <v>386</v>
      </c>
      <c r="G55" t="s">
        <v>207</v>
      </c>
      <c r="H55" t="s">
        <v>385</v>
      </c>
    </row>
    <row r="56" spans="1:8" x14ac:dyDescent="0.25">
      <c r="A56">
        <v>55</v>
      </c>
      <c r="B56" t="s">
        <v>384</v>
      </c>
      <c r="C56" t="s">
        <v>383</v>
      </c>
      <c r="D56" t="s">
        <v>382</v>
      </c>
      <c r="E56" t="s">
        <v>204</v>
      </c>
      <c r="F56" t="s">
        <v>381</v>
      </c>
      <c r="G56" t="s">
        <v>380</v>
      </c>
      <c r="H56" t="s">
        <v>379</v>
      </c>
    </row>
    <row r="57" spans="1:8" x14ac:dyDescent="0.25">
      <c r="A57">
        <v>56</v>
      </c>
      <c r="B57" t="s">
        <v>378</v>
      </c>
      <c r="C57" t="s">
        <v>377</v>
      </c>
      <c r="D57" t="s">
        <v>376</v>
      </c>
      <c r="E57" t="s">
        <v>203</v>
      </c>
      <c r="F57" t="s">
        <v>375</v>
      </c>
      <c r="G57" t="s">
        <v>374</v>
      </c>
      <c r="H57" t="s">
        <v>373</v>
      </c>
    </row>
    <row r="58" spans="1:8" x14ac:dyDescent="0.25">
      <c r="A58">
        <v>57</v>
      </c>
      <c r="B58" t="s">
        <v>372</v>
      </c>
      <c r="C58" t="s">
        <v>371</v>
      </c>
      <c r="D58" t="s">
        <v>370</v>
      </c>
      <c r="E58" t="s">
        <v>204</v>
      </c>
      <c r="F58" t="s">
        <v>369</v>
      </c>
      <c r="G58" t="s">
        <v>368</v>
      </c>
      <c r="H58" t="s">
        <v>367</v>
      </c>
    </row>
    <row r="59" spans="1:8" x14ac:dyDescent="0.25">
      <c r="A59">
        <v>58</v>
      </c>
      <c r="B59" t="s">
        <v>366</v>
      </c>
      <c r="C59" t="s">
        <v>365</v>
      </c>
      <c r="D59" t="s">
        <v>364</v>
      </c>
      <c r="E59" t="s">
        <v>204</v>
      </c>
      <c r="F59" t="s">
        <v>363</v>
      </c>
      <c r="G59" t="s">
        <v>362</v>
      </c>
      <c r="H59" t="s">
        <v>361</v>
      </c>
    </row>
    <row r="60" spans="1:8" x14ac:dyDescent="0.25">
      <c r="A60">
        <v>59</v>
      </c>
      <c r="B60" t="s">
        <v>360</v>
      </c>
      <c r="C60" t="s">
        <v>359</v>
      </c>
      <c r="D60" t="s">
        <v>358</v>
      </c>
      <c r="E60" t="s">
        <v>203</v>
      </c>
      <c r="F60" t="s">
        <v>357</v>
      </c>
      <c r="G60" t="s">
        <v>356</v>
      </c>
      <c r="H60" t="s">
        <v>355</v>
      </c>
    </row>
    <row r="61" spans="1:8" x14ac:dyDescent="0.25">
      <c r="A61">
        <v>60</v>
      </c>
      <c r="B61" t="s">
        <v>354</v>
      </c>
      <c r="C61" t="s">
        <v>353</v>
      </c>
      <c r="D61" t="s">
        <v>352</v>
      </c>
      <c r="E61" t="s">
        <v>203</v>
      </c>
      <c r="F61" t="s">
        <v>351</v>
      </c>
      <c r="G61" t="s">
        <v>350</v>
      </c>
      <c r="H61" t="s">
        <v>349</v>
      </c>
    </row>
    <row r="62" spans="1:8" x14ac:dyDescent="0.25">
      <c r="A62">
        <v>61</v>
      </c>
      <c r="B62" t="s">
        <v>348</v>
      </c>
      <c r="C62" t="s">
        <v>347</v>
      </c>
      <c r="D62" t="s">
        <v>346</v>
      </c>
      <c r="E62" t="s">
        <v>203</v>
      </c>
      <c r="F62" t="s">
        <v>345</v>
      </c>
      <c r="G62" t="s">
        <v>344</v>
      </c>
      <c r="H62" t="s">
        <v>343</v>
      </c>
    </row>
    <row r="63" spans="1:8" x14ac:dyDescent="0.25">
      <c r="A63">
        <v>62</v>
      </c>
      <c r="B63" t="s">
        <v>342</v>
      </c>
      <c r="C63" t="s">
        <v>341</v>
      </c>
      <c r="D63" t="s">
        <v>340</v>
      </c>
      <c r="E63" t="s">
        <v>203</v>
      </c>
      <c r="F63" t="s">
        <v>339</v>
      </c>
      <c r="G63" t="s">
        <v>338</v>
      </c>
      <c r="H63" t="s">
        <v>337</v>
      </c>
    </row>
    <row r="64" spans="1:8" x14ac:dyDescent="0.25">
      <c r="A64">
        <v>63</v>
      </c>
      <c r="B64" t="s">
        <v>336</v>
      </c>
      <c r="C64" t="s">
        <v>335</v>
      </c>
      <c r="D64" t="s">
        <v>334</v>
      </c>
      <c r="E64" t="s">
        <v>203</v>
      </c>
      <c r="F64" t="s">
        <v>333</v>
      </c>
      <c r="G64" t="s">
        <v>332</v>
      </c>
      <c r="H64" t="s">
        <v>331</v>
      </c>
    </row>
    <row r="65" spans="1:8" x14ac:dyDescent="0.25">
      <c r="A65">
        <v>64</v>
      </c>
      <c r="B65" t="s">
        <v>330</v>
      </c>
      <c r="C65" t="s">
        <v>329</v>
      </c>
      <c r="D65" t="s">
        <v>328</v>
      </c>
      <c r="E65" t="s">
        <v>203</v>
      </c>
      <c r="F65" t="s">
        <v>327</v>
      </c>
      <c r="G65" t="s">
        <v>326</v>
      </c>
      <c r="H65" t="s">
        <v>325</v>
      </c>
    </row>
    <row r="66" spans="1:8" x14ac:dyDescent="0.25">
      <c r="A66">
        <v>65</v>
      </c>
      <c r="B66" t="s">
        <v>324</v>
      </c>
      <c r="C66" t="s">
        <v>323</v>
      </c>
      <c r="D66" t="s">
        <v>322</v>
      </c>
      <c r="E66" t="s">
        <v>203</v>
      </c>
      <c r="F66" t="s">
        <v>321</v>
      </c>
      <c r="G66" t="s">
        <v>320</v>
      </c>
      <c r="H66" t="s">
        <v>319</v>
      </c>
    </row>
    <row r="67" spans="1:8" x14ac:dyDescent="0.25">
      <c r="A67">
        <v>66</v>
      </c>
      <c r="B67" t="s">
        <v>318</v>
      </c>
      <c r="C67" t="s">
        <v>317</v>
      </c>
      <c r="D67" t="s">
        <v>316</v>
      </c>
      <c r="E67" t="s">
        <v>203</v>
      </c>
      <c r="F67" t="s">
        <v>315</v>
      </c>
      <c r="G67" t="s">
        <v>314</v>
      </c>
      <c r="H67" t="s">
        <v>313</v>
      </c>
    </row>
    <row r="68" spans="1:8" x14ac:dyDescent="0.25">
      <c r="A68">
        <v>67</v>
      </c>
      <c r="B68" t="s">
        <v>312</v>
      </c>
      <c r="C68" t="s">
        <v>311</v>
      </c>
      <c r="D68" t="s">
        <v>310</v>
      </c>
      <c r="E68" t="s">
        <v>204</v>
      </c>
      <c r="F68" t="s">
        <v>309</v>
      </c>
      <c r="G68" t="s">
        <v>308</v>
      </c>
      <c r="H68" t="s">
        <v>307</v>
      </c>
    </row>
    <row r="69" spans="1:8" x14ac:dyDescent="0.25">
      <c r="A69">
        <v>68</v>
      </c>
      <c r="B69" t="s">
        <v>306</v>
      </c>
      <c r="C69" t="s">
        <v>305</v>
      </c>
      <c r="D69" t="s">
        <v>304</v>
      </c>
      <c r="E69" t="s">
        <v>203</v>
      </c>
      <c r="F69" t="s">
        <v>303</v>
      </c>
      <c r="G69" t="s">
        <v>302</v>
      </c>
      <c r="H69" t="s">
        <v>301</v>
      </c>
    </row>
    <row r="70" spans="1:8" x14ac:dyDescent="0.25">
      <c r="A70">
        <v>69</v>
      </c>
      <c r="B70" t="s">
        <v>300</v>
      </c>
      <c r="C70" t="s">
        <v>299</v>
      </c>
      <c r="D70" t="s">
        <v>298</v>
      </c>
      <c r="E70" t="s">
        <v>204</v>
      </c>
      <c r="F70" t="s">
        <v>297</v>
      </c>
      <c r="G70" t="s">
        <v>296</v>
      </c>
      <c r="H70" t="s">
        <v>295</v>
      </c>
    </row>
    <row r="71" spans="1:8" x14ac:dyDescent="0.25">
      <c r="A71">
        <v>70</v>
      </c>
      <c r="B71" t="s">
        <v>294</v>
      </c>
      <c r="C71" t="s">
        <v>293</v>
      </c>
      <c r="D71" t="s">
        <v>292</v>
      </c>
      <c r="E71" t="s">
        <v>203</v>
      </c>
      <c r="F71" t="s">
        <v>291</v>
      </c>
      <c r="G71" t="s">
        <v>290</v>
      </c>
      <c r="H71" t="s">
        <v>289</v>
      </c>
    </row>
    <row r="72" spans="1:8" x14ac:dyDescent="0.25">
      <c r="A72">
        <v>71</v>
      </c>
      <c r="B72" t="s">
        <v>288</v>
      </c>
      <c r="C72" t="s">
        <v>287</v>
      </c>
      <c r="D72" t="s">
        <v>286</v>
      </c>
      <c r="E72" t="s">
        <v>203</v>
      </c>
      <c r="F72" t="s">
        <v>285</v>
      </c>
      <c r="G72" t="s">
        <v>284</v>
      </c>
      <c r="H72" t="s">
        <v>283</v>
      </c>
    </row>
    <row r="73" spans="1:8" x14ac:dyDescent="0.25">
      <c r="A73">
        <v>72</v>
      </c>
      <c r="B73" t="s">
        <v>282</v>
      </c>
      <c r="C73" t="s">
        <v>281</v>
      </c>
      <c r="D73" t="s">
        <v>280</v>
      </c>
      <c r="E73" t="s">
        <v>204</v>
      </c>
      <c r="F73" t="s">
        <v>279</v>
      </c>
      <c r="G73" t="s">
        <v>278</v>
      </c>
      <c r="H73" t="s">
        <v>277</v>
      </c>
    </row>
    <row r="74" spans="1:8" x14ac:dyDescent="0.25">
      <c r="A74">
        <v>73</v>
      </c>
      <c r="B74" t="s">
        <v>276</v>
      </c>
      <c r="C74" t="s">
        <v>275</v>
      </c>
      <c r="D74" t="s">
        <v>274</v>
      </c>
      <c r="E74" t="s">
        <v>203</v>
      </c>
      <c r="F74" t="s">
        <v>273</v>
      </c>
      <c r="G74" t="s">
        <v>272</v>
      </c>
      <c r="H74" t="s">
        <v>271</v>
      </c>
    </row>
    <row r="75" spans="1:8" x14ac:dyDescent="0.25">
      <c r="A75">
        <v>74</v>
      </c>
      <c r="B75" t="s">
        <v>270</v>
      </c>
      <c r="C75" t="s">
        <v>269</v>
      </c>
      <c r="D75" t="s">
        <v>268</v>
      </c>
      <c r="E75" t="s">
        <v>203</v>
      </c>
      <c r="F75" t="s">
        <v>267</v>
      </c>
      <c r="G75" t="s">
        <v>266</v>
      </c>
      <c r="H75" t="s">
        <v>265</v>
      </c>
    </row>
    <row r="76" spans="1:8" x14ac:dyDescent="0.25">
      <c r="A76">
        <v>75</v>
      </c>
      <c r="B76" t="s">
        <v>264</v>
      </c>
      <c r="C76" t="s">
        <v>263</v>
      </c>
      <c r="D76" t="s">
        <v>262</v>
      </c>
      <c r="E76" t="s">
        <v>204</v>
      </c>
      <c r="F76" t="s">
        <v>261</v>
      </c>
      <c r="G76" t="s">
        <v>260</v>
      </c>
      <c r="H76" t="s">
        <v>259</v>
      </c>
    </row>
    <row r="77" spans="1:8" x14ac:dyDescent="0.25">
      <c r="A77">
        <v>76</v>
      </c>
      <c r="B77" t="s">
        <v>213</v>
      </c>
      <c r="C77" t="s">
        <v>258</v>
      </c>
      <c r="D77" t="s">
        <v>257</v>
      </c>
      <c r="E77" t="s">
        <v>204</v>
      </c>
      <c r="F77" t="s">
        <v>256</v>
      </c>
      <c r="G77" t="s">
        <v>255</v>
      </c>
      <c r="H77" t="s">
        <v>254</v>
      </c>
    </row>
    <row r="78" spans="1:8" x14ac:dyDescent="0.25">
      <c r="A78">
        <v>77</v>
      </c>
      <c r="B78" t="s">
        <v>253</v>
      </c>
      <c r="C78" t="s">
        <v>252</v>
      </c>
      <c r="D78" t="s">
        <v>251</v>
      </c>
      <c r="E78" t="s">
        <v>203</v>
      </c>
      <c r="F78" t="s">
        <v>250</v>
      </c>
      <c r="G78" t="s">
        <v>249</v>
      </c>
      <c r="H78" t="s">
        <v>248</v>
      </c>
    </row>
    <row r="79" spans="1:8" x14ac:dyDescent="0.25">
      <c r="A79">
        <v>78</v>
      </c>
      <c r="B79" t="s">
        <v>247</v>
      </c>
      <c r="C79" t="s">
        <v>246</v>
      </c>
      <c r="D79" t="s">
        <v>245</v>
      </c>
      <c r="E79" t="s">
        <v>203</v>
      </c>
      <c r="F79" t="s">
        <v>244</v>
      </c>
      <c r="G79" t="s">
        <v>209</v>
      </c>
      <c r="H79" t="s">
        <v>243</v>
      </c>
    </row>
    <row r="80" spans="1:8" x14ac:dyDescent="0.25">
      <c r="A80">
        <v>79</v>
      </c>
      <c r="B80" t="s">
        <v>242</v>
      </c>
      <c r="C80" t="s">
        <v>241</v>
      </c>
      <c r="D80" t="s">
        <v>240</v>
      </c>
      <c r="E80" t="s">
        <v>203</v>
      </c>
      <c r="F80" t="s">
        <v>239</v>
      </c>
      <c r="G80" t="s">
        <v>238</v>
      </c>
      <c r="H80" t="s">
        <v>237</v>
      </c>
    </row>
    <row r="81" spans="1:8" x14ac:dyDescent="0.25">
      <c r="A81">
        <v>80</v>
      </c>
      <c r="B81" t="s">
        <v>236</v>
      </c>
      <c r="C81" t="s">
        <v>235</v>
      </c>
      <c r="D81" t="s">
        <v>234</v>
      </c>
      <c r="E81" t="s">
        <v>203</v>
      </c>
      <c r="F81" t="s">
        <v>233</v>
      </c>
      <c r="G81" t="s">
        <v>232</v>
      </c>
      <c r="H81" t="s">
        <v>231</v>
      </c>
    </row>
    <row r="82" spans="1:8" x14ac:dyDescent="0.25">
      <c r="A82">
        <v>81</v>
      </c>
      <c r="B82" t="s">
        <v>230</v>
      </c>
      <c r="C82" t="s">
        <v>229</v>
      </c>
      <c r="D82" t="s">
        <v>228</v>
      </c>
      <c r="E82" t="s">
        <v>204</v>
      </c>
      <c r="F82" t="s">
        <v>227</v>
      </c>
      <c r="G82" t="s">
        <v>226</v>
      </c>
      <c r="H82" t="s">
        <v>225</v>
      </c>
    </row>
    <row r="83" spans="1:8" x14ac:dyDescent="0.25">
      <c r="A83">
        <v>82</v>
      </c>
      <c r="B83" t="s">
        <v>224</v>
      </c>
      <c r="C83" t="s">
        <v>223</v>
      </c>
      <c r="D83" t="s">
        <v>222</v>
      </c>
      <c r="E83" t="s">
        <v>203</v>
      </c>
      <c r="F83" t="s">
        <v>221</v>
      </c>
      <c r="G83" t="s">
        <v>220</v>
      </c>
      <c r="H83" t="s">
        <v>219</v>
      </c>
    </row>
  </sheetData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D1:M13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709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709</v>
      </c>
      <c r="F6" s="12" t="s">
        <v>1026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1027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1028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 t="s">
        <v>1029</v>
      </c>
      <c r="G9" s="8"/>
      <c r="H9" s="8"/>
      <c r="I9" s="8"/>
      <c r="J9" s="8"/>
      <c r="K9" s="8"/>
      <c r="L9" s="8"/>
      <c r="M9" s="9"/>
    </row>
    <row r="10" spans="4:13" x14ac:dyDescent="0.25">
      <c r="D10" s="19"/>
      <c r="E10" s="15"/>
      <c r="F10" s="15"/>
      <c r="G10" s="10"/>
      <c r="H10" s="10"/>
      <c r="I10" s="10"/>
      <c r="J10" s="10"/>
      <c r="K10" s="10"/>
      <c r="L10" s="10"/>
      <c r="M10" s="11"/>
    </row>
    <row r="11" spans="4:13" x14ac:dyDescent="0.25">
      <c r="D11" s="2"/>
    </row>
    <row r="13" spans="4:13" x14ac:dyDescent="0.25">
      <c r="D13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3:K103"/>
  <sheetViews>
    <sheetView showGridLines="0" showOutlineSymbols="0" showWhiteSpace="0" workbookViewId="0">
      <selection activeCell="V21" sqref="V21"/>
    </sheetView>
  </sheetViews>
  <sheetFormatPr defaultColWidth="9.140625" defaultRowHeight="14.25" x14ac:dyDescent="0.2"/>
  <cols>
    <col min="1" max="1" width="9.140625" style="35"/>
    <col min="2" max="2" width="4.42578125" style="35" bestFit="1" customWidth="1"/>
    <col min="3" max="4" width="12.42578125" style="35" bestFit="1" customWidth="1"/>
    <col min="5" max="5" width="36.140625" style="35" bestFit="1" customWidth="1"/>
    <col min="6" max="6" width="8.28515625" style="35" bestFit="1" customWidth="1"/>
    <col min="7" max="7" width="7.85546875" style="35" bestFit="1" customWidth="1"/>
    <col min="8" max="8" width="11.28515625" style="35" bestFit="1" customWidth="1"/>
    <col min="9" max="9" width="12.140625" style="35" bestFit="1" customWidth="1"/>
    <col min="10" max="10" width="11.140625" style="67" customWidth="1"/>
    <col min="11" max="11" width="11.28515625" style="35" bestFit="1" customWidth="1"/>
    <col min="12" max="16384" width="9.140625" style="35"/>
  </cols>
  <sheetData>
    <row r="3" spans="2:11" ht="15" x14ac:dyDescent="0.25">
      <c r="B3" s="34" t="s">
        <v>703</v>
      </c>
      <c r="C3" s="34" t="s">
        <v>17</v>
      </c>
      <c r="D3" s="34" t="s">
        <v>18</v>
      </c>
      <c r="E3" s="34" t="s">
        <v>702</v>
      </c>
      <c r="F3" s="34" t="s">
        <v>701</v>
      </c>
      <c r="G3" s="34" t="s">
        <v>710</v>
      </c>
      <c r="H3" s="34" t="s">
        <v>711</v>
      </c>
      <c r="I3" s="34" t="s">
        <v>712</v>
      </c>
      <c r="J3" s="64" t="s">
        <v>16</v>
      </c>
    </row>
    <row r="4" spans="2:11" ht="15" x14ac:dyDescent="0.25">
      <c r="B4" s="35">
        <v>50</v>
      </c>
      <c r="C4" s="35" t="s">
        <v>713</v>
      </c>
      <c r="D4" s="65" t="s">
        <v>714</v>
      </c>
      <c r="E4" s="35" t="s">
        <v>715</v>
      </c>
      <c r="F4" s="35" t="s">
        <v>203</v>
      </c>
      <c r="G4" s="35">
        <f t="shared" ref="G4:G35" si="0">YEAR(J4)</f>
        <v>2009</v>
      </c>
      <c r="H4" s="35" t="s">
        <v>716</v>
      </c>
      <c r="I4" s="66" t="s">
        <v>717</v>
      </c>
      <c r="J4" s="67">
        <v>40080</v>
      </c>
      <c r="K4" s="68"/>
    </row>
    <row r="5" spans="2:11" ht="15" x14ac:dyDescent="0.25">
      <c r="B5" s="35">
        <v>3</v>
      </c>
      <c r="C5" s="35" t="s">
        <v>718</v>
      </c>
      <c r="D5" s="69" t="s">
        <v>719</v>
      </c>
      <c r="E5" s="35" t="s">
        <v>720</v>
      </c>
      <c r="F5" s="35" t="s">
        <v>203</v>
      </c>
      <c r="G5" s="35">
        <f t="shared" si="0"/>
        <v>2009</v>
      </c>
      <c r="H5" s="35" t="s">
        <v>721</v>
      </c>
      <c r="I5" s="66" t="s">
        <v>722</v>
      </c>
      <c r="J5" s="67">
        <v>40032</v>
      </c>
      <c r="K5" s="68"/>
    </row>
    <row r="6" spans="2:11" ht="15" x14ac:dyDescent="0.25">
      <c r="B6" s="35">
        <v>49</v>
      </c>
      <c r="C6" s="35" t="s">
        <v>723</v>
      </c>
      <c r="D6" s="70" t="s">
        <v>724</v>
      </c>
      <c r="E6" s="35" t="s">
        <v>725</v>
      </c>
      <c r="F6" s="35" t="s">
        <v>203</v>
      </c>
      <c r="G6" s="35">
        <f t="shared" si="0"/>
        <v>2010</v>
      </c>
      <c r="H6" s="35" t="s">
        <v>726</v>
      </c>
      <c r="I6" s="66" t="s">
        <v>727</v>
      </c>
      <c r="J6" s="67">
        <v>40325</v>
      </c>
      <c r="K6" s="68"/>
    </row>
    <row r="7" spans="2:11" ht="15" x14ac:dyDescent="0.25">
      <c r="B7" s="35">
        <v>32</v>
      </c>
      <c r="C7" s="35" t="s">
        <v>728</v>
      </c>
      <c r="D7" s="69" t="s">
        <v>729</v>
      </c>
      <c r="E7" s="35" t="s">
        <v>730</v>
      </c>
      <c r="F7" s="35" t="s">
        <v>203</v>
      </c>
      <c r="G7" s="35">
        <f t="shared" si="0"/>
        <v>2010</v>
      </c>
      <c r="H7" s="35" t="s">
        <v>731</v>
      </c>
      <c r="I7" s="66" t="s">
        <v>717</v>
      </c>
      <c r="J7" s="67">
        <v>40197</v>
      </c>
      <c r="K7" s="68"/>
    </row>
    <row r="8" spans="2:11" ht="15" x14ac:dyDescent="0.25">
      <c r="B8" s="35">
        <v>31</v>
      </c>
      <c r="C8" s="35" t="s">
        <v>732</v>
      </c>
      <c r="D8" s="71" t="s">
        <v>733</v>
      </c>
      <c r="E8" s="35" t="s">
        <v>734</v>
      </c>
      <c r="F8" s="35" t="s">
        <v>203</v>
      </c>
      <c r="G8" s="35">
        <f t="shared" si="0"/>
        <v>2010</v>
      </c>
      <c r="H8" s="35" t="s">
        <v>735</v>
      </c>
      <c r="I8" s="66" t="s">
        <v>736</v>
      </c>
      <c r="J8" s="67">
        <v>40296</v>
      </c>
      <c r="K8" s="68"/>
    </row>
    <row r="9" spans="2:11" ht="15" x14ac:dyDescent="0.25">
      <c r="B9" s="35">
        <v>47</v>
      </c>
      <c r="C9" s="35" t="s">
        <v>737</v>
      </c>
      <c r="D9" s="69" t="s">
        <v>738</v>
      </c>
      <c r="E9" s="35" t="s">
        <v>739</v>
      </c>
      <c r="F9" s="35" t="s">
        <v>203</v>
      </c>
      <c r="G9" s="35">
        <f t="shared" si="0"/>
        <v>2010</v>
      </c>
      <c r="H9" s="35" t="s">
        <v>740</v>
      </c>
      <c r="I9" s="66" t="s">
        <v>741</v>
      </c>
      <c r="J9" s="67">
        <v>40437</v>
      </c>
      <c r="K9" s="68"/>
    </row>
    <row r="10" spans="2:11" ht="15" x14ac:dyDescent="0.25">
      <c r="B10" s="35">
        <v>63</v>
      </c>
      <c r="C10" s="35" t="s">
        <v>742</v>
      </c>
      <c r="D10" s="72" t="s">
        <v>743</v>
      </c>
      <c r="E10" s="35" t="s">
        <v>744</v>
      </c>
      <c r="F10" s="35" t="s">
        <v>203</v>
      </c>
      <c r="G10" s="35">
        <f t="shared" si="0"/>
        <v>2010</v>
      </c>
      <c r="H10" s="35" t="s">
        <v>716</v>
      </c>
      <c r="I10" s="66" t="s">
        <v>722</v>
      </c>
      <c r="J10" s="67">
        <v>40262</v>
      </c>
      <c r="K10" s="68"/>
    </row>
    <row r="11" spans="2:11" ht="15" x14ac:dyDescent="0.25">
      <c r="B11" s="35">
        <v>22</v>
      </c>
      <c r="C11" s="35" t="s">
        <v>745</v>
      </c>
      <c r="D11" s="69" t="s">
        <v>746</v>
      </c>
      <c r="E11" s="35" t="s">
        <v>747</v>
      </c>
      <c r="F11" s="35" t="s">
        <v>203</v>
      </c>
      <c r="G11" s="35">
        <f t="shared" si="0"/>
        <v>2010</v>
      </c>
      <c r="H11" s="35" t="s">
        <v>716</v>
      </c>
      <c r="I11" s="66" t="s">
        <v>748</v>
      </c>
      <c r="J11" s="67">
        <v>40316</v>
      </c>
      <c r="K11" s="68"/>
    </row>
    <row r="12" spans="2:11" ht="15" x14ac:dyDescent="0.25">
      <c r="B12" s="35">
        <v>11</v>
      </c>
      <c r="C12" s="35" t="s">
        <v>749</v>
      </c>
      <c r="D12" s="72" t="s">
        <v>750</v>
      </c>
      <c r="E12" s="35" t="s">
        <v>751</v>
      </c>
      <c r="F12" s="35" t="s">
        <v>203</v>
      </c>
      <c r="G12" s="35">
        <f t="shared" si="0"/>
        <v>2010</v>
      </c>
      <c r="H12" s="35" t="s">
        <v>716</v>
      </c>
      <c r="I12" s="66" t="s">
        <v>727</v>
      </c>
      <c r="J12" s="67">
        <v>40465</v>
      </c>
      <c r="K12" s="68"/>
    </row>
    <row r="13" spans="2:11" ht="15" x14ac:dyDescent="0.25">
      <c r="B13" s="35">
        <v>84</v>
      </c>
      <c r="C13" s="35" t="s">
        <v>752</v>
      </c>
      <c r="D13" s="73" t="s">
        <v>753</v>
      </c>
      <c r="E13" s="35" t="s">
        <v>754</v>
      </c>
      <c r="F13" s="35" t="s">
        <v>203</v>
      </c>
      <c r="G13" s="35">
        <f t="shared" si="0"/>
        <v>2010</v>
      </c>
      <c r="H13" s="35" t="s">
        <v>721</v>
      </c>
      <c r="I13" s="66" t="s">
        <v>755</v>
      </c>
      <c r="J13" s="67">
        <v>40367</v>
      </c>
      <c r="K13" s="68"/>
    </row>
    <row r="14" spans="2:11" ht="15" x14ac:dyDescent="0.25">
      <c r="B14" s="35">
        <v>43</v>
      </c>
      <c r="C14" s="35" t="s">
        <v>756</v>
      </c>
      <c r="D14" s="69" t="s">
        <v>757</v>
      </c>
      <c r="E14" s="35" t="s">
        <v>758</v>
      </c>
      <c r="F14" s="35" t="s">
        <v>203</v>
      </c>
      <c r="G14" s="35">
        <f t="shared" si="0"/>
        <v>2010</v>
      </c>
      <c r="H14" s="35" t="s">
        <v>759</v>
      </c>
      <c r="I14" s="66" t="s">
        <v>748</v>
      </c>
      <c r="J14" s="67">
        <v>40224</v>
      </c>
      <c r="K14" s="68"/>
    </row>
    <row r="15" spans="2:11" ht="15" x14ac:dyDescent="0.25">
      <c r="B15" s="35">
        <v>20</v>
      </c>
      <c r="C15" s="35" t="s">
        <v>760</v>
      </c>
      <c r="D15" s="65" t="s">
        <v>761</v>
      </c>
      <c r="E15" s="35" t="s">
        <v>762</v>
      </c>
      <c r="F15" s="35" t="s">
        <v>203</v>
      </c>
      <c r="G15" s="35">
        <f t="shared" si="0"/>
        <v>2011</v>
      </c>
      <c r="H15" s="35" t="s">
        <v>726</v>
      </c>
      <c r="I15" s="66" t="s">
        <v>748</v>
      </c>
      <c r="J15" s="67">
        <v>40572</v>
      </c>
      <c r="K15" s="68"/>
    </row>
    <row r="16" spans="2:11" ht="15" x14ac:dyDescent="0.25">
      <c r="B16" s="35">
        <v>38</v>
      </c>
      <c r="C16" s="35" t="s">
        <v>763</v>
      </c>
      <c r="D16" s="69" t="s">
        <v>764</v>
      </c>
      <c r="E16" s="35" t="s">
        <v>765</v>
      </c>
      <c r="F16" s="35" t="s">
        <v>203</v>
      </c>
      <c r="G16" s="35">
        <f t="shared" si="0"/>
        <v>2011</v>
      </c>
      <c r="H16" s="35" t="s">
        <v>766</v>
      </c>
      <c r="I16" s="66" t="s">
        <v>727</v>
      </c>
      <c r="J16" s="67">
        <v>40830</v>
      </c>
      <c r="K16" s="68"/>
    </row>
    <row r="17" spans="2:11" ht="15" x14ac:dyDescent="0.25">
      <c r="B17" s="35">
        <v>34</v>
      </c>
      <c r="C17" s="35" t="s">
        <v>767</v>
      </c>
      <c r="D17" s="72" t="s">
        <v>768</v>
      </c>
      <c r="E17" s="35" t="s">
        <v>769</v>
      </c>
      <c r="F17" s="35" t="s">
        <v>203</v>
      </c>
      <c r="G17" s="35">
        <f t="shared" si="0"/>
        <v>2011</v>
      </c>
      <c r="H17" s="35" t="s">
        <v>770</v>
      </c>
      <c r="I17" s="66" t="s">
        <v>717</v>
      </c>
      <c r="J17" s="67">
        <v>40738</v>
      </c>
      <c r="K17" s="68"/>
    </row>
    <row r="18" spans="2:11" ht="15" x14ac:dyDescent="0.25">
      <c r="B18" s="35">
        <v>75</v>
      </c>
      <c r="C18" s="35" t="s">
        <v>771</v>
      </c>
      <c r="D18" s="73" t="s">
        <v>772</v>
      </c>
      <c r="E18" s="35" t="s">
        <v>773</v>
      </c>
      <c r="F18" s="35" t="s">
        <v>203</v>
      </c>
      <c r="G18" s="35">
        <f t="shared" si="0"/>
        <v>2011</v>
      </c>
      <c r="H18" s="35" t="s">
        <v>774</v>
      </c>
      <c r="I18" s="66" t="s">
        <v>717</v>
      </c>
      <c r="J18" s="67">
        <v>40633</v>
      </c>
      <c r="K18" s="68"/>
    </row>
    <row r="19" spans="2:11" ht="15" x14ac:dyDescent="0.25">
      <c r="B19" s="35">
        <v>93</v>
      </c>
      <c r="C19" s="35" t="s">
        <v>211</v>
      </c>
      <c r="D19" s="72" t="s">
        <v>775</v>
      </c>
      <c r="E19" s="35" t="s">
        <v>776</v>
      </c>
      <c r="F19" s="35" t="s">
        <v>203</v>
      </c>
      <c r="G19" s="35">
        <f t="shared" si="0"/>
        <v>2011</v>
      </c>
      <c r="H19" s="35" t="s">
        <v>716</v>
      </c>
      <c r="I19" s="66" t="s">
        <v>755</v>
      </c>
      <c r="J19" s="67">
        <v>40745</v>
      </c>
      <c r="K19" s="68"/>
    </row>
    <row r="20" spans="2:11" ht="15" x14ac:dyDescent="0.25">
      <c r="B20" s="35">
        <v>14</v>
      </c>
      <c r="C20" s="35" t="s">
        <v>777</v>
      </c>
      <c r="D20" s="72" t="s">
        <v>778</v>
      </c>
      <c r="E20" s="35" t="s">
        <v>779</v>
      </c>
      <c r="F20" s="35" t="s">
        <v>203</v>
      </c>
      <c r="G20" s="35">
        <f t="shared" si="0"/>
        <v>2011</v>
      </c>
      <c r="H20" s="35" t="s">
        <v>759</v>
      </c>
      <c r="I20" s="66" t="s">
        <v>727</v>
      </c>
      <c r="J20" s="67">
        <v>40700</v>
      </c>
      <c r="K20" s="68"/>
    </row>
    <row r="21" spans="2:11" ht="15" x14ac:dyDescent="0.25">
      <c r="B21" s="35">
        <v>85</v>
      </c>
      <c r="C21" s="35" t="s">
        <v>780</v>
      </c>
      <c r="D21" s="73" t="s">
        <v>781</v>
      </c>
      <c r="E21" s="35" t="s">
        <v>782</v>
      </c>
      <c r="F21" s="35" t="s">
        <v>203</v>
      </c>
      <c r="G21" s="35">
        <f t="shared" si="0"/>
        <v>2012</v>
      </c>
      <c r="H21" s="35" t="s">
        <v>774</v>
      </c>
      <c r="I21" s="66" t="s">
        <v>727</v>
      </c>
      <c r="J21" s="67">
        <v>41178</v>
      </c>
      <c r="K21" s="68"/>
    </row>
    <row r="22" spans="2:11" ht="15" x14ac:dyDescent="0.25">
      <c r="B22" s="35">
        <v>18</v>
      </c>
      <c r="C22" s="35" t="s">
        <v>783</v>
      </c>
      <c r="D22" s="70" t="s">
        <v>784</v>
      </c>
      <c r="E22" s="35" t="s">
        <v>785</v>
      </c>
      <c r="F22" s="35" t="s">
        <v>203</v>
      </c>
      <c r="G22" s="35">
        <f t="shared" si="0"/>
        <v>2013</v>
      </c>
      <c r="H22" s="35" t="s">
        <v>766</v>
      </c>
      <c r="I22" s="66" t="s">
        <v>736</v>
      </c>
      <c r="J22" s="67">
        <v>41542</v>
      </c>
      <c r="K22" s="68"/>
    </row>
    <row r="23" spans="2:11" ht="15" x14ac:dyDescent="0.25">
      <c r="B23" s="35">
        <v>91</v>
      </c>
      <c r="C23" s="35" t="s">
        <v>786</v>
      </c>
      <c r="D23" s="72" t="s">
        <v>787</v>
      </c>
      <c r="E23" s="35" t="s">
        <v>788</v>
      </c>
      <c r="F23" s="35" t="s">
        <v>203</v>
      </c>
      <c r="G23" s="35">
        <f t="shared" si="0"/>
        <v>2013</v>
      </c>
      <c r="H23" s="35" t="s">
        <v>735</v>
      </c>
      <c r="I23" s="66" t="s">
        <v>727</v>
      </c>
      <c r="J23" s="67">
        <v>41384</v>
      </c>
      <c r="K23" s="68"/>
    </row>
    <row r="24" spans="2:11" ht="15" x14ac:dyDescent="0.25">
      <c r="B24" s="35">
        <v>89</v>
      </c>
      <c r="C24" s="35" t="s">
        <v>789</v>
      </c>
      <c r="D24" s="70" t="s">
        <v>790</v>
      </c>
      <c r="E24" s="35" t="s">
        <v>791</v>
      </c>
      <c r="F24" s="35" t="s">
        <v>203</v>
      </c>
      <c r="G24" s="35">
        <f t="shared" si="0"/>
        <v>2013</v>
      </c>
      <c r="H24" s="35" t="s">
        <v>770</v>
      </c>
      <c r="I24" s="66" t="s">
        <v>755</v>
      </c>
      <c r="J24" s="67">
        <v>41635</v>
      </c>
      <c r="K24" s="68"/>
    </row>
    <row r="25" spans="2:11" ht="15" x14ac:dyDescent="0.25">
      <c r="B25" s="35">
        <v>64</v>
      </c>
      <c r="C25" s="35" t="s">
        <v>792</v>
      </c>
      <c r="D25" s="72" t="s">
        <v>793</v>
      </c>
      <c r="E25" s="35" t="s">
        <v>794</v>
      </c>
      <c r="F25" s="35" t="s">
        <v>203</v>
      </c>
      <c r="G25" s="35">
        <f t="shared" si="0"/>
        <v>2013</v>
      </c>
      <c r="H25" s="35" t="s">
        <v>770</v>
      </c>
      <c r="I25" s="66" t="s">
        <v>755</v>
      </c>
      <c r="J25" s="67">
        <v>41340</v>
      </c>
      <c r="K25" s="68"/>
    </row>
    <row r="26" spans="2:11" ht="15" x14ac:dyDescent="0.25">
      <c r="B26" s="35">
        <v>39</v>
      </c>
      <c r="C26" s="35" t="s">
        <v>795</v>
      </c>
      <c r="D26" s="70" t="s">
        <v>796</v>
      </c>
      <c r="E26" s="35" t="s">
        <v>797</v>
      </c>
      <c r="F26" s="35" t="s">
        <v>203</v>
      </c>
      <c r="G26" s="35">
        <f t="shared" si="0"/>
        <v>2013</v>
      </c>
      <c r="H26" s="35" t="s">
        <v>740</v>
      </c>
      <c r="I26" s="66" t="s">
        <v>722</v>
      </c>
      <c r="J26" s="67">
        <v>41297</v>
      </c>
      <c r="K26" s="68"/>
    </row>
    <row r="27" spans="2:11" ht="15" x14ac:dyDescent="0.25">
      <c r="B27" s="35">
        <v>81</v>
      </c>
      <c r="C27" s="35" t="s">
        <v>212</v>
      </c>
      <c r="D27" s="69" t="s">
        <v>798</v>
      </c>
      <c r="E27" s="35" t="s">
        <v>799</v>
      </c>
      <c r="F27" s="35" t="s">
        <v>203</v>
      </c>
      <c r="G27" s="35">
        <f t="shared" si="0"/>
        <v>2013</v>
      </c>
      <c r="H27" s="35" t="s">
        <v>716</v>
      </c>
      <c r="I27" s="66" t="s">
        <v>748</v>
      </c>
      <c r="J27" s="67">
        <v>41405</v>
      </c>
      <c r="K27" s="68"/>
    </row>
    <row r="28" spans="2:11" ht="15" x14ac:dyDescent="0.25">
      <c r="B28" s="35">
        <v>25</v>
      </c>
      <c r="C28" s="35" t="s">
        <v>800</v>
      </c>
      <c r="D28" s="72" t="s">
        <v>801</v>
      </c>
      <c r="E28" s="35" t="s">
        <v>802</v>
      </c>
      <c r="F28" s="35" t="s">
        <v>203</v>
      </c>
      <c r="G28" s="35">
        <f t="shared" si="0"/>
        <v>2013</v>
      </c>
      <c r="H28" s="35" t="s">
        <v>803</v>
      </c>
      <c r="I28" s="66" t="s">
        <v>727</v>
      </c>
      <c r="J28" s="67">
        <v>41529</v>
      </c>
      <c r="K28" s="68"/>
    </row>
    <row r="29" spans="2:11" ht="15" x14ac:dyDescent="0.25">
      <c r="B29" s="35">
        <v>57</v>
      </c>
      <c r="C29" s="35" t="s">
        <v>804</v>
      </c>
      <c r="D29" s="69" t="s">
        <v>805</v>
      </c>
      <c r="E29" s="35" t="s">
        <v>806</v>
      </c>
      <c r="F29" s="35" t="s">
        <v>203</v>
      </c>
      <c r="G29" s="35">
        <f t="shared" si="0"/>
        <v>2013</v>
      </c>
      <c r="H29" s="35" t="s">
        <v>759</v>
      </c>
      <c r="I29" s="66" t="s">
        <v>755</v>
      </c>
      <c r="J29" s="67">
        <v>41450</v>
      </c>
      <c r="K29" s="68"/>
    </row>
    <row r="30" spans="2:11" ht="15" x14ac:dyDescent="0.25">
      <c r="B30" s="35">
        <v>21</v>
      </c>
      <c r="C30" s="35" t="s">
        <v>807</v>
      </c>
      <c r="D30" s="72" t="s">
        <v>808</v>
      </c>
      <c r="E30" s="35" t="s">
        <v>809</v>
      </c>
      <c r="F30" s="35" t="s">
        <v>203</v>
      </c>
      <c r="G30" s="35">
        <f t="shared" si="0"/>
        <v>2014</v>
      </c>
      <c r="H30" s="35" t="s">
        <v>716</v>
      </c>
      <c r="I30" s="66" t="s">
        <v>722</v>
      </c>
      <c r="J30" s="67">
        <v>41900</v>
      </c>
      <c r="K30" s="68"/>
    </row>
    <row r="31" spans="2:11" ht="15" x14ac:dyDescent="0.25">
      <c r="B31" s="35">
        <v>76</v>
      </c>
      <c r="C31" s="35" t="s">
        <v>216</v>
      </c>
      <c r="D31" s="69" t="s">
        <v>810</v>
      </c>
      <c r="E31" s="35" t="s">
        <v>811</v>
      </c>
      <c r="F31" s="35" t="s">
        <v>203</v>
      </c>
      <c r="G31" s="35">
        <f t="shared" si="0"/>
        <v>2015</v>
      </c>
      <c r="H31" s="35" t="s">
        <v>726</v>
      </c>
      <c r="I31" s="66" t="s">
        <v>736</v>
      </c>
      <c r="J31" s="67">
        <v>42167</v>
      </c>
      <c r="K31" s="68"/>
    </row>
    <row r="32" spans="2:11" ht="15" x14ac:dyDescent="0.25">
      <c r="B32" s="35">
        <v>30</v>
      </c>
      <c r="C32" s="35" t="s">
        <v>812</v>
      </c>
      <c r="D32" s="69" t="s">
        <v>813</v>
      </c>
      <c r="E32" s="35" t="s">
        <v>814</v>
      </c>
      <c r="F32" s="35" t="s">
        <v>203</v>
      </c>
      <c r="G32" s="35">
        <f t="shared" si="0"/>
        <v>2015</v>
      </c>
      <c r="H32" s="35" t="s">
        <v>731</v>
      </c>
      <c r="I32" s="66" t="s">
        <v>722</v>
      </c>
      <c r="J32" s="67">
        <v>42263</v>
      </c>
      <c r="K32" s="68"/>
    </row>
    <row r="33" spans="2:11" ht="15" x14ac:dyDescent="0.25">
      <c r="B33" s="35">
        <v>37</v>
      </c>
      <c r="C33" s="35" t="s">
        <v>815</v>
      </c>
      <c r="D33" s="70" t="s">
        <v>816</v>
      </c>
      <c r="E33" s="35" t="s">
        <v>817</v>
      </c>
      <c r="F33" s="35" t="s">
        <v>203</v>
      </c>
      <c r="G33" s="35">
        <f t="shared" si="0"/>
        <v>2015</v>
      </c>
      <c r="H33" s="35" t="s">
        <v>735</v>
      </c>
      <c r="I33" s="66" t="s">
        <v>717</v>
      </c>
      <c r="J33" s="67">
        <v>42252</v>
      </c>
      <c r="K33" s="68"/>
    </row>
    <row r="34" spans="2:11" ht="15" x14ac:dyDescent="0.25">
      <c r="B34" s="35">
        <v>97</v>
      </c>
      <c r="C34" s="35" t="s">
        <v>818</v>
      </c>
      <c r="D34" s="70" t="s">
        <v>819</v>
      </c>
      <c r="E34" s="35" t="s">
        <v>820</v>
      </c>
      <c r="F34" s="35" t="s">
        <v>203</v>
      </c>
      <c r="G34" s="35">
        <f t="shared" si="0"/>
        <v>2015</v>
      </c>
      <c r="H34" s="35" t="s">
        <v>821</v>
      </c>
      <c r="I34" s="66" t="s">
        <v>727</v>
      </c>
      <c r="J34" s="67">
        <v>42289</v>
      </c>
      <c r="K34" s="68"/>
    </row>
    <row r="35" spans="2:11" ht="15" x14ac:dyDescent="0.25">
      <c r="B35" s="35">
        <v>95</v>
      </c>
      <c r="C35" s="35" t="s">
        <v>822</v>
      </c>
      <c r="D35" s="72" t="s">
        <v>823</v>
      </c>
      <c r="E35" s="35" t="s">
        <v>824</v>
      </c>
      <c r="F35" s="35" t="s">
        <v>203</v>
      </c>
      <c r="G35" s="35">
        <f t="shared" si="0"/>
        <v>2015</v>
      </c>
      <c r="H35" s="35" t="s">
        <v>716</v>
      </c>
      <c r="I35" s="66" t="s">
        <v>727</v>
      </c>
      <c r="J35" s="67">
        <v>42139</v>
      </c>
      <c r="K35" s="68"/>
    </row>
    <row r="36" spans="2:11" ht="15" x14ac:dyDescent="0.25">
      <c r="B36" s="35">
        <v>58</v>
      </c>
      <c r="C36" s="35" t="s">
        <v>825</v>
      </c>
      <c r="D36" s="72" t="s">
        <v>826</v>
      </c>
      <c r="E36" s="35" t="s">
        <v>827</v>
      </c>
      <c r="F36" s="35" t="s">
        <v>203</v>
      </c>
      <c r="G36" s="35">
        <f t="shared" ref="G36:G67" si="1">YEAR(J36)</f>
        <v>2015</v>
      </c>
      <c r="H36" s="35" t="s">
        <v>716</v>
      </c>
      <c r="I36" s="66" t="s">
        <v>755</v>
      </c>
      <c r="J36" s="67">
        <v>42147</v>
      </c>
      <c r="K36" s="68"/>
    </row>
    <row r="37" spans="2:11" ht="15" x14ac:dyDescent="0.25">
      <c r="B37" s="35">
        <v>73</v>
      </c>
      <c r="C37" s="35" t="s">
        <v>828</v>
      </c>
      <c r="D37" s="72" t="s">
        <v>829</v>
      </c>
      <c r="E37" s="35" t="s">
        <v>830</v>
      </c>
      <c r="F37" s="35" t="s">
        <v>203</v>
      </c>
      <c r="G37" s="35">
        <f t="shared" si="1"/>
        <v>2015</v>
      </c>
      <c r="H37" s="35" t="s">
        <v>803</v>
      </c>
      <c r="I37" s="66" t="s">
        <v>741</v>
      </c>
      <c r="J37" s="67">
        <v>42248</v>
      </c>
      <c r="K37" s="68"/>
    </row>
    <row r="38" spans="2:11" x14ac:dyDescent="0.2">
      <c r="B38" s="35">
        <v>53</v>
      </c>
      <c r="C38" s="35" t="s">
        <v>831</v>
      </c>
      <c r="D38" s="72" t="s">
        <v>832</v>
      </c>
      <c r="E38" s="35" t="s">
        <v>833</v>
      </c>
      <c r="F38" s="35" t="s">
        <v>203</v>
      </c>
      <c r="G38" s="35">
        <f t="shared" si="1"/>
        <v>2015</v>
      </c>
      <c r="H38" s="35" t="s">
        <v>759</v>
      </c>
      <c r="I38" s="66" t="s">
        <v>722</v>
      </c>
      <c r="J38" s="67">
        <v>42284</v>
      </c>
    </row>
    <row r="39" spans="2:11" x14ac:dyDescent="0.2">
      <c r="B39" s="35">
        <v>28</v>
      </c>
      <c r="C39" s="35" t="s">
        <v>834</v>
      </c>
      <c r="D39" s="69" t="s">
        <v>835</v>
      </c>
      <c r="E39" s="35" t="s">
        <v>836</v>
      </c>
      <c r="F39" s="35" t="s">
        <v>203</v>
      </c>
      <c r="G39" s="35">
        <f t="shared" si="1"/>
        <v>2016</v>
      </c>
      <c r="H39" s="35" t="s">
        <v>726</v>
      </c>
      <c r="I39" s="66" t="s">
        <v>748</v>
      </c>
      <c r="J39" s="67">
        <v>42484</v>
      </c>
    </row>
    <row r="40" spans="2:11" x14ac:dyDescent="0.2">
      <c r="B40" s="35">
        <v>83</v>
      </c>
      <c r="C40" s="35" t="s">
        <v>837</v>
      </c>
      <c r="D40" s="69" t="s">
        <v>838</v>
      </c>
      <c r="E40" s="35" t="s">
        <v>839</v>
      </c>
      <c r="F40" s="35" t="s">
        <v>203</v>
      </c>
      <c r="G40" s="35">
        <f t="shared" si="1"/>
        <v>2016</v>
      </c>
      <c r="H40" s="35" t="s">
        <v>821</v>
      </c>
      <c r="I40" s="66" t="s">
        <v>717</v>
      </c>
      <c r="J40" s="67">
        <v>42581</v>
      </c>
    </row>
    <row r="41" spans="2:11" x14ac:dyDescent="0.2">
      <c r="B41" s="35">
        <v>100</v>
      </c>
      <c r="C41" s="35" t="s">
        <v>840</v>
      </c>
      <c r="D41" s="72" t="s">
        <v>841</v>
      </c>
      <c r="E41" s="35" t="s">
        <v>842</v>
      </c>
      <c r="F41" s="35" t="s">
        <v>203</v>
      </c>
      <c r="G41" s="35">
        <f t="shared" si="1"/>
        <v>2016</v>
      </c>
      <c r="H41" s="35" t="s">
        <v>774</v>
      </c>
      <c r="I41" s="66" t="s">
        <v>755</v>
      </c>
      <c r="J41" s="67">
        <v>42703</v>
      </c>
    </row>
    <row r="42" spans="2:11" x14ac:dyDescent="0.2">
      <c r="B42" s="35">
        <v>88</v>
      </c>
      <c r="C42" s="35" t="s">
        <v>843</v>
      </c>
      <c r="D42" s="71" t="s">
        <v>844</v>
      </c>
      <c r="E42" s="35" t="s">
        <v>845</v>
      </c>
      <c r="F42" s="35" t="s">
        <v>203</v>
      </c>
      <c r="G42" s="35">
        <f t="shared" si="1"/>
        <v>2016</v>
      </c>
      <c r="H42" s="35" t="s">
        <v>774</v>
      </c>
      <c r="I42" s="66" t="s">
        <v>748</v>
      </c>
      <c r="J42" s="67">
        <v>42580</v>
      </c>
    </row>
    <row r="43" spans="2:11" x14ac:dyDescent="0.2">
      <c r="B43" s="35">
        <v>78</v>
      </c>
      <c r="C43" s="35" t="s">
        <v>846</v>
      </c>
      <c r="D43" s="72" t="s">
        <v>847</v>
      </c>
      <c r="E43" s="35" t="s">
        <v>848</v>
      </c>
      <c r="F43" s="35" t="s">
        <v>203</v>
      </c>
      <c r="G43" s="35">
        <f t="shared" si="1"/>
        <v>2016</v>
      </c>
      <c r="H43" s="35" t="s">
        <v>721</v>
      </c>
      <c r="I43" s="66" t="s">
        <v>736</v>
      </c>
      <c r="J43" s="67">
        <v>42527</v>
      </c>
    </row>
    <row r="44" spans="2:11" x14ac:dyDescent="0.2">
      <c r="B44" s="35">
        <v>13</v>
      </c>
      <c r="C44" s="35" t="s">
        <v>849</v>
      </c>
      <c r="D44" s="69" t="s">
        <v>850</v>
      </c>
      <c r="E44" s="35" t="s">
        <v>851</v>
      </c>
      <c r="F44" s="35" t="s">
        <v>203</v>
      </c>
      <c r="G44" s="35">
        <f t="shared" si="1"/>
        <v>2016</v>
      </c>
      <c r="H44" s="35" t="s">
        <v>803</v>
      </c>
      <c r="I44" s="66" t="s">
        <v>741</v>
      </c>
      <c r="J44" s="67">
        <v>42426</v>
      </c>
    </row>
    <row r="45" spans="2:11" x14ac:dyDescent="0.2">
      <c r="B45" s="35">
        <v>90</v>
      </c>
      <c r="C45" s="35" t="s">
        <v>852</v>
      </c>
      <c r="D45" s="71" t="s">
        <v>853</v>
      </c>
      <c r="E45" s="35" t="s">
        <v>854</v>
      </c>
      <c r="F45" s="35" t="s">
        <v>203</v>
      </c>
      <c r="G45" s="35">
        <f t="shared" si="1"/>
        <v>2016</v>
      </c>
      <c r="H45" s="35" t="s">
        <v>759</v>
      </c>
      <c r="I45" s="66" t="s">
        <v>736</v>
      </c>
      <c r="J45" s="67">
        <v>42669</v>
      </c>
    </row>
    <row r="46" spans="2:11" x14ac:dyDescent="0.2">
      <c r="B46" s="35">
        <v>96</v>
      </c>
      <c r="C46" s="35" t="s">
        <v>855</v>
      </c>
      <c r="D46" s="69" t="s">
        <v>856</v>
      </c>
      <c r="E46" s="35" t="s">
        <v>857</v>
      </c>
      <c r="F46" s="35" t="s">
        <v>203</v>
      </c>
      <c r="G46" s="35">
        <f t="shared" si="1"/>
        <v>2017</v>
      </c>
      <c r="H46" s="35" t="s">
        <v>726</v>
      </c>
      <c r="I46" s="66" t="s">
        <v>722</v>
      </c>
      <c r="J46" s="67">
        <v>43079</v>
      </c>
    </row>
    <row r="47" spans="2:11" x14ac:dyDescent="0.2">
      <c r="B47" s="35">
        <v>66</v>
      </c>
      <c r="C47" s="35" t="s">
        <v>858</v>
      </c>
      <c r="D47" s="71" t="s">
        <v>859</v>
      </c>
      <c r="E47" s="35" t="s">
        <v>860</v>
      </c>
      <c r="F47" s="35" t="s">
        <v>203</v>
      </c>
      <c r="G47" s="35">
        <f t="shared" si="1"/>
        <v>2017</v>
      </c>
      <c r="H47" s="35" t="s">
        <v>774</v>
      </c>
      <c r="I47" s="66" t="s">
        <v>736</v>
      </c>
      <c r="J47" s="67">
        <v>42740</v>
      </c>
    </row>
    <row r="48" spans="2:11" x14ac:dyDescent="0.2">
      <c r="B48" s="35">
        <v>46</v>
      </c>
      <c r="C48" s="35" t="s">
        <v>861</v>
      </c>
      <c r="D48" s="70" t="s">
        <v>862</v>
      </c>
      <c r="E48" s="35" t="s">
        <v>863</v>
      </c>
      <c r="F48" s="35" t="s">
        <v>203</v>
      </c>
      <c r="G48" s="35">
        <f t="shared" si="1"/>
        <v>2017</v>
      </c>
      <c r="H48" s="35" t="s">
        <v>716</v>
      </c>
      <c r="I48" s="66" t="s">
        <v>755</v>
      </c>
      <c r="J48" s="67">
        <v>42803</v>
      </c>
    </row>
    <row r="49" spans="2:10" x14ac:dyDescent="0.2">
      <c r="B49" s="35">
        <v>77</v>
      </c>
      <c r="C49" s="35" t="s">
        <v>864</v>
      </c>
      <c r="D49" s="72" t="s">
        <v>865</v>
      </c>
      <c r="E49" s="35" t="s">
        <v>866</v>
      </c>
      <c r="F49" s="35" t="s">
        <v>203</v>
      </c>
      <c r="G49" s="35">
        <f t="shared" si="1"/>
        <v>2018</v>
      </c>
      <c r="H49" s="35" t="s">
        <v>735</v>
      </c>
      <c r="I49" s="66" t="s">
        <v>736</v>
      </c>
      <c r="J49" s="67">
        <v>43130</v>
      </c>
    </row>
    <row r="50" spans="2:10" x14ac:dyDescent="0.2">
      <c r="B50" s="35">
        <v>80</v>
      </c>
      <c r="C50" s="35" t="s">
        <v>867</v>
      </c>
      <c r="D50" s="74" t="s">
        <v>868</v>
      </c>
      <c r="E50" s="35" t="s">
        <v>869</v>
      </c>
      <c r="F50" s="35" t="s">
        <v>203</v>
      </c>
      <c r="G50" s="35">
        <f t="shared" si="1"/>
        <v>2018</v>
      </c>
      <c r="H50" s="35" t="s">
        <v>821</v>
      </c>
      <c r="I50" s="66" t="s">
        <v>755</v>
      </c>
      <c r="J50" s="67">
        <v>43225</v>
      </c>
    </row>
    <row r="51" spans="2:10" x14ac:dyDescent="0.2">
      <c r="B51" s="35">
        <v>7</v>
      </c>
      <c r="C51" s="35" t="s">
        <v>870</v>
      </c>
      <c r="D51" s="72" t="s">
        <v>871</v>
      </c>
      <c r="E51" s="35" t="s">
        <v>872</v>
      </c>
      <c r="F51" s="35" t="s">
        <v>203</v>
      </c>
      <c r="G51" s="35">
        <f t="shared" si="1"/>
        <v>2018</v>
      </c>
      <c r="H51" s="35" t="s">
        <v>740</v>
      </c>
      <c r="I51" s="66" t="s">
        <v>736</v>
      </c>
      <c r="J51" s="67">
        <v>43447</v>
      </c>
    </row>
    <row r="52" spans="2:10" x14ac:dyDescent="0.2">
      <c r="B52" s="35">
        <v>68</v>
      </c>
      <c r="C52" s="35" t="s">
        <v>873</v>
      </c>
      <c r="D52" s="71" t="s">
        <v>874</v>
      </c>
      <c r="E52" s="35" t="s">
        <v>875</v>
      </c>
      <c r="F52" s="35" t="s">
        <v>203</v>
      </c>
      <c r="G52" s="35">
        <f t="shared" si="1"/>
        <v>2018</v>
      </c>
      <c r="H52" s="35" t="s">
        <v>759</v>
      </c>
      <c r="I52" s="66" t="s">
        <v>755</v>
      </c>
      <c r="J52" s="67">
        <v>43335</v>
      </c>
    </row>
    <row r="53" spans="2:10" x14ac:dyDescent="0.2">
      <c r="B53" s="35">
        <v>6</v>
      </c>
      <c r="C53" s="35" t="s">
        <v>876</v>
      </c>
      <c r="D53" s="65" t="s">
        <v>877</v>
      </c>
      <c r="E53" s="35" t="s">
        <v>878</v>
      </c>
      <c r="F53" s="35" t="s">
        <v>203</v>
      </c>
      <c r="G53" s="35">
        <f t="shared" si="1"/>
        <v>2019</v>
      </c>
      <c r="H53" s="35" t="s">
        <v>735</v>
      </c>
      <c r="I53" s="66" t="s">
        <v>736</v>
      </c>
      <c r="J53" s="67">
        <v>43652</v>
      </c>
    </row>
    <row r="54" spans="2:10" x14ac:dyDescent="0.2">
      <c r="B54" s="35">
        <v>60</v>
      </c>
      <c r="C54" s="35" t="s">
        <v>879</v>
      </c>
      <c r="D54" s="72" t="s">
        <v>880</v>
      </c>
      <c r="E54" s="35" t="s">
        <v>881</v>
      </c>
      <c r="F54" s="35" t="s">
        <v>203</v>
      </c>
      <c r="G54" s="35">
        <f t="shared" si="1"/>
        <v>2019</v>
      </c>
      <c r="H54" s="35" t="s">
        <v>821</v>
      </c>
      <c r="I54" s="66" t="s">
        <v>736</v>
      </c>
      <c r="J54" s="67">
        <v>43596</v>
      </c>
    </row>
    <row r="55" spans="2:10" x14ac:dyDescent="0.2">
      <c r="B55" s="35">
        <v>45</v>
      </c>
      <c r="C55" s="35" t="s">
        <v>882</v>
      </c>
      <c r="D55" s="72" t="s">
        <v>883</v>
      </c>
      <c r="E55" s="35" t="s">
        <v>884</v>
      </c>
      <c r="F55" s="35" t="s">
        <v>203</v>
      </c>
      <c r="G55" s="35">
        <f t="shared" si="1"/>
        <v>2019</v>
      </c>
      <c r="H55" s="35" t="s">
        <v>803</v>
      </c>
      <c r="I55" s="66" t="s">
        <v>755</v>
      </c>
      <c r="J55" s="67">
        <v>43530</v>
      </c>
    </row>
    <row r="56" spans="2:10" x14ac:dyDescent="0.2">
      <c r="B56" s="35">
        <v>94</v>
      </c>
      <c r="C56" s="35" t="s">
        <v>885</v>
      </c>
      <c r="D56" s="72" t="s">
        <v>886</v>
      </c>
      <c r="E56" s="35" t="s">
        <v>887</v>
      </c>
      <c r="F56" s="35" t="s">
        <v>204</v>
      </c>
      <c r="G56" s="35">
        <f t="shared" si="1"/>
        <v>2009</v>
      </c>
      <c r="H56" s="35" t="s">
        <v>735</v>
      </c>
      <c r="I56" s="66" t="s">
        <v>722</v>
      </c>
      <c r="J56" s="67">
        <v>40046</v>
      </c>
    </row>
    <row r="57" spans="2:10" x14ac:dyDescent="0.2">
      <c r="B57" s="35">
        <v>41</v>
      </c>
      <c r="C57" s="35" t="s">
        <v>888</v>
      </c>
      <c r="D57" s="71" t="s">
        <v>889</v>
      </c>
      <c r="E57" s="35" t="s">
        <v>890</v>
      </c>
      <c r="F57" s="35" t="s">
        <v>204</v>
      </c>
      <c r="G57" s="35">
        <f t="shared" si="1"/>
        <v>2009</v>
      </c>
      <c r="H57" s="35" t="s">
        <v>803</v>
      </c>
      <c r="I57" s="66" t="s">
        <v>722</v>
      </c>
      <c r="J57" s="67">
        <v>40099</v>
      </c>
    </row>
    <row r="58" spans="2:10" x14ac:dyDescent="0.2">
      <c r="B58" s="35">
        <v>71</v>
      </c>
      <c r="C58" s="35" t="s">
        <v>661</v>
      </c>
      <c r="D58" s="71" t="s">
        <v>891</v>
      </c>
      <c r="E58" s="35" t="s">
        <v>892</v>
      </c>
      <c r="F58" s="35" t="s">
        <v>204</v>
      </c>
      <c r="G58" s="35">
        <f t="shared" si="1"/>
        <v>2010</v>
      </c>
      <c r="H58" s="35" t="s">
        <v>726</v>
      </c>
      <c r="I58" s="66" t="s">
        <v>717</v>
      </c>
      <c r="J58" s="67">
        <v>40248</v>
      </c>
    </row>
    <row r="59" spans="2:10" x14ac:dyDescent="0.2">
      <c r="B59" s="35">
        <v>48</v>
      </c>
      <c r="C59" s="35" t="s">
        <v>893</v>
      </c>
      <c r="D59" s="65" t="s">
        <v>894</v>
      </c>
      <c r="E59" s="35" t="s">
        <v>895</v>
      </c>
      <c r="F59" s="35" t="s">
        <v>204</v>
      </c>
      <c r="G59" s="35">
        <f t="shared" si="1"/>
        <v>2010</v>
      </c>
      <c r="H59" s="35" t="s">
        <v>774</v>
      </c>
      <c r="I59" s="66" t="s">
        <v>748</v>
      </c>
      <c r="J59" s="67">
        <v>40292</v>
      </c>
    </row>
    <row r="60" spans="2:10" x14ac:dyDescent="0.2">
      <c r="B60" s="35">
        <v>12</v>
      </c>
      <c r="C60" s="35" t="s">
        <v>896</v>
      </c>
      <c r="D60" s="65" t="s">
        <v>897</v>
      </c>
      <c r="E60" s="35" t="s">
        <v>898</v>
      </c>
      <c r="F60" s="35" t="s">
        <v>204</v>
      </c>
      <c r="G60" s="35">
        <f t="shared" si="1"/>
        <v>2010</v>
      </c>
      <c r="H60" s="35" t="s">
        <v>774</v>
      </c>
      <c r="I60" s="66" t="s">
        <v>727</v>
      </c>
      <c r="J60" s="67">
        <v>40438</v>
      </c>
    </row>
    <row r="61" spans="2:10" x14ac:dyDescent="0.2">
      <c r="B61" s="35">
        <v>9</v>
      </c>
      <c r="C61" s="35" t="s">
        <v>899</v>
      </c>
      <c r="D61" s="72" t="s">
        <v>900</v>
      </c>
      <c r="E61" s="35" t="s">
        <v>901</v>
      </c>
      <c r="F61" s="35" t="s">
        <v>204</v>
      </c>
      <c r="G61" s="35">
        <f t="shared" si="1"/>
        <v>2010</v>
      </c>
      <c r="H61" s="35" t="s">
        <v>721</v>
      </c>
      <c r="I61" s="66" t="s">
        <v>755</v>
      </c>
      <c r="J61" s="67">
        <v>40382</v>
      </c>
    </row>
    <row r="62" spans="2:10" x14ac:dyDescent="0.2">
      <c r="B62" s="35">
        <v>1</v>
      </c>
      <c r="C62" s="35" t="s">
        <v>902</v>
      </c>
      <c r="D62" s="71" t="s">
        <v>903</v>
      </c>
      <c r="E62" s="35" t="s">
        <v>904</v>
      </c>
      <c r="F62" s="35" t="s">
        <v>204</v>
      </c>
      <c r="G62" s="35">
        <f t="shared" si="1"/>
        <v>2010</v>
      </c>
      <c r="H62" s="35" t="s">
        <v>803</v>
      </c>
      <c r="I62" s="66" t="s">
        <v>755</v>
      </c>
      <c r="J62" s="67">
        <v>40209</v>
      </c>
    </row>
    <row r="63" spans="2:10" x14ac:dyDescent="0.2">
      <c r="B63" s="35">
        <v>26</v>
      </c>
      <c r="C63" s="35" t="s">
        <v>905</v>
      </c>
      <c r="D63" s="72" t="s">
        <v>906</v>
      </c>
      <c r="E63" s="35" t="s">
        <v>907</v>
      </c>
      <c r="F63" s="35" t="s">
        <v>204</v>
      </c>
      <c r="G63" s="35">
        <f t="shared" si="1"/>
        <v>2010</v>
      </c>
      <c r="H63" s="35" t="s">
        <v>759</v>
      </c>
      <c r="I63" s="66" t="s">
        <v>727</v>
      </c>
      <c r="J63" s="67">
        <v>40183</v>
      </c>
    </row>
    <row r="64" spans="2:10" x14ac:dyDescent="0.2">
      <c r="B64" s="35">
        <v>82</v>
      </c>
      <c r="C64" s="35" t="s">
        <v>908</v>
      </c>
      <c r="D64" s="72" t="s">
        <v>909</v>
      </c>
      <c r="E64" s="35" t="s">
        <v>910</v>
      </c>
      <c r="F64" s="35" t="s">
        <v>204</v>
      </c>
      <c r="G64" s="35">
        <f t="shared" si="1"/>
        <v>2011</v>
      </c>
      <c r="H64" s="35" t="s">
        <v>731</v>
      </c>
      <c r="I64" s="66" t="s">
        <v>748</v>
      </c>
      <c r="J64" s="67">
        <v>40686</v>
      </c>
    </row>
    <row r="65" spans="2:10" x14ac:dyDescent="0.2">
      <c r="B65" s="35">
        <v>54</v>
      </c>
      <c r="C65" s="35" t="s">
        <v>911</v>
      </c>
      <c r="D65" s="72" t="s">
        <v>912</v>
      </c>
      <c r="E65" s="35" t="s">
        <v>913</v>
      </c>
      <c r="F65" s="35" t="s">
        <v>204</v>
      </c>
      <c r="G65" s="35">
        <f t="shared" si="1"/>
        <v>2011</v>
      </c>
      <c r="H65" s="35" t="s">
        <v>731</v>
      </c>
      <c r="I65" s="66" t="s">
        <v>755</v>
      </c>
      <c r="J65" s="67">
        <v>40869</v>
      </c>
    </row>
    <row r="66" spans="2:10" x14ac:dyDescent="0.2">
      <c r="B66" s="35">
        <v>4</v>
      </c>
      <c r="C66" s="35" t="s">
        <v>914</v>
      </c>
      <c r="D66" s="72" t="s">
        <v>915</v>
      </c>
      <c r="E66" s="35" t="s">
        <v>916</v>
      </c>
      <c r="F66" s="35" t="s">
        <v>204</v>
      </c>
      <c r="G66" s="35">
        <f t="shared" si="1"/>
        <v>2011</v>
      </c>
      <c r="H66" s="35" t="s">
        <v>731</v>
      </c>
      <c r="I66" s="66" t="s">
        <v>722</v>
      </c>
      <c r="J66" s="67">
        <v>40562</v>
      </c>
    </row>
    <row r="67" spans="2:10" x14ac:dyDescent="0.2">
      <c r="B67" s="35">
        <v>36</v>
      </c>
      <c r="C67" s="35" t="s">
        <v>215</v>
      </c>
      <c r="D67" s="72" t="s">
        <v>917</v>
      </c>
      <c r="E67" s="35" t="s">
        <v>918</v>
      </c>
      <c r="F67" s="35" t="s">
        <v>204</v>
      </c>
      <c r="G67" s="35">
        <f t="shared" si="1"/>
        <v>2011</v>
      </c>
      <c r="H67" s="35" t="s">
        <v>770</v>
      </c>
      <c r="I67" s="66" t="s">
        <v>722</v>
      </c>
      <c r="J67" s="67">
        <v>40788</v>
      </c>
    </row>
    <row r="68" spans="2:10" x14ac:dyDescent="0.2">
      <c r="B68" s="35">
        <v>17</v>
      </c>
      <c r="C68" s="35" t="s">
        <v>919</v>
      </c>
      <c r="D68" s="72" t="s">
        <v>920</v>
      </c>
      <c r="E68" s="35" t="s">
        <v>921</v>
      </c>
      <c r="F68" s="35" t="s">
        <v>204</v>
      </c>
      <c r="G68" s="35">
        <f t="shared" ref="G68:G103" si="2">YEAR(J68)</f>
        <v>2011</v>
      </c>
      <c r="H68" s="35" t="s">
        <v>821</v>
      </c>
      <c r="I68" s="66" t="s">
        <v>727</v>
      </c>
      <c r="J68" s="67">
        <v>40862</v>
      </c>
    </row>
    <row r="69" spans="2:10" x14ac:dyDescent="0.2">
      <c r="B69" s="35">
        <v>98</v>
      </c>
      <c r="C69" s="35" t="s">
        <v>922</v>
      </c>
      <c r="D69" s="69" t="s">
        <v>923</v>
      </c>
      <c r="E69" s="35" t="s">
        <v>924</v>
      </c>
      <c r="F69" s="35" t="s">
        <v>204</v>
      </c>
      <c r="G69" s="35">
        <f t="shared" si="2"/>
        <v>2011</v>
      </c>
      <c r="H69" s="35" t="s">
        <v>740</v>
      </c>
      <c r="I69" s="66" t="s">
        <v>722</v>
      </c>
      <c r="J69" s="67">
        <v>40739</v>
      </c>
    </row>
    <row r="70" spans="2:10" x14ac:dyDescent="0.2">
      <c r="B70" s="35">
        <v>59</v>
      </c>
      <c r="C70" s="35" t="s">
        <v>925</v>
      </c>
      <c r="D70" s="70" t="s">
        <v>926</v>
      </c>
      <c r="E70" s="35" t="s">
        <v>927</v>
      </c>
      <c r="F70" s="35" t="s">
        <v>204</v>
      </c>
      <c r="G70" s="35">
        <f t="shared" si="2"/>
        <v>2011</v>
      </c>
      <c r="H70" s="35" t="s">
        <v>759</v>
      </c>
      <c r="I70" s="66" t="s">
        <v>755</v>
      </c>
      <c r="J70" s="67">
        <v>40802</v>
      </c>
    </row>
    <row r="71" spans="2:10" x14ac:dyDescent="0.2">
      <c r="B71" s="35">
        <v>33</v>
      </c>
      <c r="C71" s="35" t="s">
        <v>928</v>
      </c>
      <c r="D71" s="69" t="s">
        <v>929</v>
      </c>
      <c r="E71" s="35" t="s">
        <v>930</v>
      </c>
      <c r="F71" s="35" t="s">
        <v>204</v>
      </c>
      <c r="G71" s="35">
        <f t="shared" si="2"/>
        <v>2012</v>
      </c>
      <c r="H71" s="35" t="s">
        <v>731</v>
      </c>
      <c r="I71" s="66" t="s">
        <v>722</v>
      </c>
      <c r="J71" s="67">
        <v>41258</v>
      </c>
    </row>
    <row r="72" spans="2:10" x14ac:dyDescent="0.2">
      <c r="B72" s="35">
        <v>24</v>
      </c>
      <c r="C72" s="35" t="s">
        <v>931</v>
      </c>
      <c r="D72" s="72" t="s">
        <v>932</v>
      </c>
      <c r="E72" s="35" t="s">
        <v>933</v>
      </c>
      <c r="F72" s="35" t="s">
        <v>204</v>
      </c>
      <c r="G72" s="35">
        <f t="shared" si="2"/>
        <v>2012</v>
      </c>
      <c r="H72" s="35" t="s">
        <v>731</v>
      </c>
      <c r="I72" s="66" t="s">
        <v>736</v>
      </c>
      <c r="J72" s="67">
        <v>40929</v>
      </c>
    </row>
    <row r="73" spans="2:10" x14ac:dyDescent="0.2">
      <c r="B73" s="35">
        <v>79</v>
      </c>
      <c r="C73" s="35" t="s">
        <v>934</v>
      </c>
      <c r="D73" s="69" t="s">
        <v>935</v>
      </c>
      <c r="E73" s="35" t="s">
        <v>936</v>
      </c>
      <c r="F73" s="35" t="s">
        <v>204</v>
      </c>
      <c r="G73" s="35">
        <f t="shared" si="2"/>
        <v>2012</v>
      </c>
      <c r="H73" s="35" t="s">
        <v>766</v>
      </c>
      <c r="I73" s="66" t="s">
        <v>717</v>
      </c>
      <c r="J73" s="67">
        <v>41128</v>
      </c>
    </row>
    <row r="74" spans="2:10" x14ac:dyDescent="0.2">
      <c r="B74" s="35">
        <v>55</v>
      </c>
      <c r="C74" s="35" t="s">
        <v>937</v>
      </c>
      <c r="D74" s="69" t="s">
        <v>938</v>
      </c>
      <c r="E74" s="35" t="s">
        <v>939</v>
      </c>
      <c r="F74" s="35" t="s">
        <v>204</v>
      </c>
      <c r="G74" s="35">
        <f t="shared" si="2"/>
        <v>2012</v>
      </c>
      <c r="H74" s="35" t="s">
        <v>774</v>
      </c>
      <c r="I74" s="66" t="s">
        <v>717</v>
      </c>
      <c r="J74" s="67">
        <v>41123</v>
      </c>
    </row>
    <row r="75" spans="2:10" x14ac:dyDescent="0.2">
      <c r="B75" s="35">
        <v>16</v>
      </c>
      <c r="C75" s="35" t="s">
        <v>940</v>
      </c>
      <c r="D75" s="69" t="s">
        <v>941</v>
      </c>
      <c r="E75" s="35" t="s">
        <v>942</v>
      </c>
      <c r="F75" s="35" t="s">
        <v>204</v>
      </c>
      <c r="G75" s="35">
        <f t="shared" si="2"/>
        <v>2012</v>
      </c>
      <c r="H75" s="35" t="s">
        <v>774</v>
      </c>
      <c r="I75" s="66" t="s">
        <v>717</v>
      </c>
      <c r="J75" s="67">
        <v>41268</v>
      </c>
    </row>
    <row r="76" spans="2:10" x14ac:dyDescent="0.2">
      <c r="B76" s="35">
        <v>40</v>
      </c>
      <c r="C76" s="35" t="s">
        <v>943</v>
      </c>
      <c r="D76" s="65" t="s">
        <v>944</v>
      </c>
      <c r="E76" s="35" t="s">
        <v>945</v>
      </c>
      <c r="F76" s="35" t="s">
        <v>204</v>
      </c>
      <c r="G76" s="35">
        <f t="shared" si="2"/>
        <v>2012</v>
      </c>
      <c r="H76" s="35" t="s">
        <v>759</v>
      </c>
      <c r="I76" s="66" t="s">
        <v>722</v>
      </c>
      <c r="J76" s="67">
        <v>40953</v>
      </c>
    </row>
    <row r="77" spans="2:10" x14ac:dyDescent="0.2">
      <c r="B77" s="35">
        <v>70</v>
      </c>
      <c r="C77" s="35" t="s">
        <v>946</v>
      </c>
      <c r="D77" s="72" t="s">
        <v>947</v>
      </c>
      <c r="E77" s="35" t="s">
        <v>948</v>
      </c>
      <c r="F77" s="35" t="s">
        <v>204</v>
      </c>
      <c r="G77" s="35">
        <f t="shared" si="2"/>
        <v>2013</v>
      </c>
      <c r="H77" s="35" t="s">
        <v>770</v>
      </c>
      <c r="I77" s="66" t="s">
        <v>736</v>
      </c>
      <c r="J77" s="67">
        <v>41426</v>
      </c>
    </row>
    <row r="78" spans="2:10" x14ac:dyDescent="0.2">
      <c r="B78" s="35">
        <v>19</v>
      </c>
      <c r="C78" s="35" t="s">
        <v>949</v>
      </c>
      <c r="D78" s="69" t="s">
        <v>950</v>
      </c>
      <c r="E78" s="35" t="s">
        <v>951</v>
      </c>
      <c r="F78" s="35" t="s">
        <v>204</v>
      </c>
      <c r="G78" s="35">
        <f t="shared" si="2"/>
        <v>2013</v>
      </c>
      <c r="H78" s="35" t="s">
        <v>770</v>
      </c>
      <c r="I78" s="66" t="s">
        <v>727</v>
      </c>
      <c r="J78" s="67">
        <v>41414</v>
      </c>
    </row>
    <row r="79" spans="2:10" x14ac:dyDescent="0.2">
      <c r="B79" s="35">
        <v>8</v>
      </c>
      <c r="C79" s="35" t="s">
        <v>952</v>
      </c>
      <c r="D79" s="70" t="s">
        <v>953</v>
      </c>
      <c r="E79" s="35" t="s">
        <v>954</v>
      </c>
      <c r="F79" s="35" t="s">
        <v>204</v>
      </c>
      <c r="G79" s="35">
        <f t="shared" si="2"/>
        <v>2013</v>
      </c>
      <c r="H79" s="35" t="s">
        <v>759</v>
      </c>
      <c r="I79" s="66" t="s">
        <v>717</v>
      </c>
      <c r="J79" s="67">
        <v>41451</v>
      </c>
    </row>
    <row r="80" spans="2:10" x14ac:dyDescent="0.2">
      <c r="B80" s="35">
        <v>74</v>
      </c>
      <c r="C80" s="35" t="s">
        <v>955</v>
      </c>
      <c r="D80" s="71" t="s">
        <v>956</v>
      </c>
      <c r="E80" s="35" t="s">
        <v>957</v>
      </c>
      <c r="F80" s="35" t="s">
        <v>204</v>
      </c>
      <c r="G80" s="35">
        <f t="shared" si="2"/>
        <v>2013</v>
      </c>
      <c r="H80" s="35" t="s">
        <v>759</v>
      </c>
      <c r="I80" s="66" t="s">
        <v>748</v>
      </c>
      <c r="J80" s="67">
        <v>41332</v>
      </c>
    </row>
    <row r="81" spans="2:10" x14ac:dyDescent="0.2">
      <c r="B81" s="35">
        <v>23</v>
      </c>
      <c r="C81" s="35" t="s">
        <v>958</v>
      </c>
      <c r="D81" s="69" t="s">
        <v>959</v>
      </c>
      <c r="E81" s="35" t="s">
        <v>960</v>
      </c>
      <c r="F81" s="35" t="s">
        <v>204</v>
      </c>
      <c r="G81" s="35">
        <f t="shared" si="2"/>
        <v>2014</v>
      </c>
      <c r="H81" s="35" t="s">
        <v>731</v>
      </c>
      <c r="I81" s="66" t="s">
        <v>722</v>
      </c>
      <c r="J81" s="67">
        <v>41882</v>
      </c>
    </row>
    <row r="82" spans="2:10" x14ac:dyDescent="0.2">
      <c r="B82" s="35">
        <v>27</v>
      </c>
      <c r="C82" s="35" t="s">
        <v>961</v>
      </c>
      <c r="D82" s="72" t="s">
        <v>962</v>
      </c>
      <c r="E82" s="35" t="s">
        <v>963</v>
      </c>
      <c r="F82" s="35" t="s">
        <v>204</v>
      </c>
      <c r="G82" s="35">
        <f t="shared" si="2"/>
        <v>2014</v>
      </c>
      <c r="H82" s="35" t="s">
        <v>735</v>
      </c>
      <c r="I82" s="66" t="s">
        <v>717</v>
      </c>
      <c r="J82" s="67">
        <v>41777</v>
      </c>
    </row>
    <row r="83" spans="2:10" x14ac:dyDescent="0.2">
      <c r="B83" s="35">
        <v>56</v>
      </c>
      <c r="C83" s="35" t="s">
        <v>964</v>
      </c>
      <c r="D83" s="69" t="s">
        <v>965</v>
      </c>
      <c r="E83" s="35" t="s">
        <v>966</v>
      </c>
      <c r="F83" s="35" t="s">
        <v>204</v>
      </c>
      <c r="G83" s="35">
        <f t="shared" si="2"/>
        <v>2014</v>
      </c>
      <c r="H83" s="35" t="s">
        <v>740</v>
      </c>
      <c r="I83" s="66" t="s">
        <v>741</v>
      </c>
      <c r="J83" s="67">
        <v>41898</v>
      </c>
    </row>
    <row r="84" spans="2:10" x14ac:dyDescent="0.2">
      <c r="B84" s="35">
        <v>35</v>
      </c>
      <c r="C84" s="35" t="s">
        <v>967</v>
      </c>
      <c r="D84" s="72" t="s">
        <v>968</v>
      </c>
      <c r="E84" s="35" t="s">
        <v>969</v>
      </c>
      <c r="F84" s="35" t="s">
        <v>204</v>
      </c>
      <c r="G84" s="35">
        <f t="shared" si="2"/>
        <v>2014</v>
      </c>
      <c r="H84" s="35" t="s">
        <v>759</v>
      </c>
      <c r="I84" s="66" t="s">
        <v>722</v>
      </c>
      <c r="J84" s="67">
        <v>41896</v>
      </c>
    </row>
    <row r="85" spans="2:10" x14ac:dyDescent="0.2">
      <c r="B85" s="35">
        <v>10</v>
      </c>
      <c r="C85" s="35" t="s">
        <v>970</v>
      </c>
      <c r="D85" s="71" t="s">
        <v>971</v>
      </c>
      <c r="E85" s="35" t="s">
        <v>972</v>
      </c>
      <c r="F85" s="35" t="s">
        <v>204</v>
      </c>
      <c r="G85" s="35">
        <f t="shared" si="2"/>
        <v>2015</v>
      </c>
      <c r="H85" s="35" t="s">
        <v>726</v>
      </c>
      <c r="I85" s="66" t="s">
        <v>722</v>
      </c>
      <c r="J85" s="67">
        <v>42349</v>
      </c>
    </row>
    <row r="86" spans="2:10" x14ac:dyDescent="0.2">
      <c r="B86" s="35">
        <v>52</v>
      </c>
      <c r="C86" s="35" t="s">
        <v>973</v>
      </c>
      <c r="D86" s="72" t="s">
        <v>974</v>
      </c>
      <c r="E86" s="35" t="s">
        <v>975</v>
      </c>
      <c r="F86" s="35" t="s">
        <v>204</v>
      </c>
      <c r="G86" s="35">
        <f t="shared" si="2"/>
        <v>2015</v>
      </c>
      <c r="H86" s="35" t="s">
        <v>735</v>
      </c>
      <c r="I86" s="66" t="s">
        <v>722</v>
      </c>
      <c r="J86" s="67">
        <v>42113</v>
      </c>
    </row>
    <row r="87" spans="2:10" x14ac:dyDescent="0.2">
      <c r="B87" s="35">
        <v>72</v>
      </c>
      <c r="C87" s="35" t="s">
        <v>491</v>
      </c>
      <c r="D87" s="70" t="s">
        <v>976</v>
      </c>
      <c r="E87" s="35" t="s">
        <v>977</v>
      </c>
      <c r="F87" s="35" t="s">
        <v>204</v>
      </c>
      <c r="G87" s="35">
        <f t="shared" si="2"/>
        <v>2015</v>
      </c>
      <c r="H87" s="35" t="s">
        <v>770</v>
      </c>
      <c r="I87" s="66" t="s">
        <v>717</v>
      </c>
      <c r="J87" s="67">
        <v>42077</v>
      </c>
    </row>
    <row r="88" spans="2:10" x14ac:dyDescent="0.2">
      <c r="B88" s="35">
        <v>86</v>
      </c>
      <c r="C88" s="35" t="s">
        <v>978</v>
      </c>
      <c r="D88" s="71" t="s">
        <v>979</v>
      </c>
      <c r="E88" s="35" t="s">
        <v>980</v>
      </c>
      <c r="F88" s="35" t="s">
        <v>204</v>
      </c>
      <c r="G88" s="35">
        <f t="shared" si="2"/>
        <v>2015</v>
      </c>
      <c r="H88" s="35" t="s">
        <v>770</v>
      </c>
      <c r="I88" s="66" t="s">
        <v>717</v>
      </c>
      <c r="J88" s="67">
        <v>42332</v>
      </c>
    </row>
    <row r="89" spans="2:10" x14ac:dyDescent="0.2">
      <c r="B89" s="35">
        <v>65</v>
      </c>
      <c r="C89" s="35" t="s">
        <v>981</v>
      </c>
      <c r="D89" s="71" t="s">
        <v>982</v>
      </c>
      <c r="E89" s="35" t="s">
        <v>983</v>
      </c>
      <c r="F89" s="35" t="s">
        <v>204</v>
      </c>
      <c r="G89" s="35">
        <f t="shared" si="2"/>
        <v>2015</v>
      </c>
      <c r="H89" s="35" t="s">
        <v>740</v>
      </c>
      <c r="I89" s="66" t="s">
        <v>748</v>
      </c>
      <c r="J89" s="67">
        <v>42076</v>
      </c>
    </row>
    <row r="90" spans="2:10" x14ac:dyDescent="0.2">
      <c r="B90" s="35">
        <v>67</v>
      </c>
      <c r="C90" s="35" t="s">
        <v>984</v>
      </c>
      <c r="D90" s="72" t="s">
        <v>985</v>
      </c>
      <c r="E90" s="35" t="s">
        <v>986</v>
      </c>
      <c r="F90" s="35" t="s">
        <v>204</v>
      </c>
      <c r="G90" s="35">
        <f t="shared" si="2"/>
        <v>2015</v>
      </c>
      <c r="H90" s="35" t="s">
        <v>774</v>
      </c>
      <c r="I90" s="66" t="s">
        <v>736</v>
      </c>
      <c r="J90" s="67">
        <v>42148</v>
      </c>
    </row>
    <row r="91" spans="2:10" x14ac:dyDescent="0.2">
      <c r="B91" s="35">
        <v>51</v>
      </c>
      <c r="C91" s="35" t="s">
        <v>987</v>
      </c>
      <c r="D91" s="72" t="s">
        <v>988</v>
      </c>
      <c r="E91" s="35" t="s">
        <v>989</v>
      </c>
      <c r="F91" s="35" t="s">
        <v>204</v>
      </c>
      <c r="G91" s="35">
        <f t="shared" si="2"/>
        <v>2016</v>
      </c>
      <c r="H91" s="35" t="s">
        <v>766</v>
      </c>
      <c r="I91" s="66" t="s">
        <v>717</v>
      </c>
      <c r="J91" s="67">
        <v>42711</v>
      </c>
    </row>
    <row r="92" spans="2:10" x14ac:dyDescent="0.2">
      <c r="B92" s="35">
        <v>5</v>
      </c>
      <c r="C92" s="35" t="s">
        <v>990</v>
      </c>
      <c r="D92" s="70" t="s">
        <v>991</v>
      </c>
      <c r="E92" s="35" t="s">
        <v>992</v>
      </c>
      <c r="F92" s="35" t="s">
        <v>204</v>
      </c>
      <c r="G92" s="35">
        <f t="shared" si="2"/>
        <v>2016</v>
      </c>
      <c r="H92" s="35" t="s">
        <v>735</v>
      </c>
      <c r="I92" s="66" t="s">
        <v>741</v>
      </c>
      <c r="J92" s="67">
        <v>42598</v>
      </c>
    </row>
    <row r="93" spans="2:10" x14ac:dyDescent="0.2">
      <c r="B93" s="35">
        <v>2</v>
      </c>
      <c r="C93" s="35" t="s">
        <v>993</v>
      </c>
      <c r="D93" s="70" t="s">
        <v>994</v>
      </c>
      <c r="E93" s="35" t="s">
        <v>995</v>
      </c>
      <c r="F93" s="35" t="s">
        <v>204</v>
      </c>
      <c r="G93" s="35">
        <f t="shared" si="2"/>
        <v>2016</v>
      </c>
      <c r="H93" s="35" t="s">
        <v>774</v>
      </c>
      <c r="I93" s="66" t="s">
        <v>736</v>
      </c>
      <c r="J93" s="67">
        <v>42673</v>
      </c>
    </row>
    <row r="94" spans="2:10" x14ac:dyDescent="0.2">
      <c r="B94" s="35">
        <v>15</v>
      </c>
      <c r="C94" s="35" t="s">
        <v>996</v>
      </c>
      <c r="D94" s="73" t="s">
        <v>997</v>
      </c>
      <c r="E94" s="35" t="s">
        <v>998</v>
      </c>
      <c r="F94" s="35" t="s">
        <v>204</v>
      </c>
      <c r="G94" s="35">
        <f t="shared" si="2"/>
        <v>2016</v>
      </c>
      <c r="H94" s="35" t="s">
        <v>774</v>
      </c>
      <c r="I94" s="66" t="s">
        <v>736</v>
      </c>
      <c r="J94" s="67">
        <v>42606</v>
      </c>
    </row>
    <row r="95" spans="2:10" x14ac:dyDescent="0.2">
      <c r="B95" s="35">
        <v>99</v>
      </c>
      <c r="C95" s="35" t="s">
        <v>999</v>
      </c>
      <c r="D95" s="70" t="s">
        <v>1000</v>
      </c>
      <c r="E95" s="35" t="s">
        <v>1001</v>
      </c>
      <c r="F95" s="35" t="s">
        <v>204</v>
      </c>
      <c r="G95" s="35">
        <f t="shared" si="2"/>
        <v>2016</v>
      </c>
      <c r="H95" s="35" t="s">
        <v>803</v>
      </c>
      <c r="I95" s="66" t="s">
        <v>717</v>
      </c>
      <c r="J95" s="67">
        <v>42570</v>
      </c>
    </row>
    <row r="96" spans="2:10" x14ac:dyDescent="0.2">
      <c r="B96" s="35">
        <v>42</v>
      </c>
      <c r="C96" s="35" t="s">
        <v>1002</v>
      </c>
      <c r="D96" s="70" t="s">
        <v>1003</v>
      </c>
      <c r="E96" s="35" t="s">
        <v>1004</v>
      </c>
      <c r="F96" s="35" t="s">
        <v>204</v>
      </c>
      <c r="G96" s="35">
        <f t="shared" si="2"/>
        <v>2017</v>
      </c>
      <c r="H96" s="35" t="s">
        <v>770</v>
      </c>
      <c r="I96" s="66" t="s">
        <v>748</v>
      </c>
      <c r="J96" s="67">
        <v>42922</v>
      </c>
    </row>
    <row r="97" spans="2:10" x14ac:dyDescent="0.2">
      <c r="B97" s="35">
        <v>44</v>
      </c>
      <c r="C97" s="35" t="s">
        <v>1005</v>
      </c>
      <c r="D97" s="69" t="s">
        <v>1006</v>
      </c>
      <c r="E97" s="35" t="s">
        <v>1007</v>
      </c>
      <c r="F97" s="35" t="s">
        <v>204</v>
      </c>
      <c r="G97" s="35">
        <f t="shared" si="2"/>
        <v>2017</v>
      </c>
      <c r="H97" s="35" t="s">
        <v>721</v>
      </c>
      <c r="I97" s="66" t="s">
        <v>722</v>
      </c>
      <c r="J97" s="67">
        <v>42930</v>
      </c>
    </row>
    <row r="98" spans="2:10" x14ac:dyDescent="0.2">
      <c r="B98" s="35">
        <v>87</v>
      </c>
      <c r="C98" s="35" t="s">
        <v>1008</v>
      </c>
      <c r="D98" s="71" t="s">
        <v>1009</v>
      </c>
      <c r="E98" s="35" t="s">
        <v>1010</v>
      </c>
      <c r="F98" s="35" t="s">
        <v>204</v>
      </c>
      <c r="G98" s="35">
        <f t="shared" si="2"/>
        <v>2017</v>
      </c>
      <c r="H98" s="35" t="s">
        <v>803</v>
      </c>
      <c r="I98" s="66" t="s">
        <v>755</v>
      </c>
      <c r="J98" s="67">
        <v>42927</v>
      </c>
    </row>
    <row r="99" spans="2:10" x14ac:dyDescent="0.2">
      <c r="B99" s="35">
        <v>92</v>
      </c>
      <c r="C99" s="35" t="s">
        <v>1011</v>
      </c>
      <c r="D99" s="69" t="s">
        <v>1012</v>
      </c>
      <c r="E99" s="35" t="s">
        <v>1013</v>
      </c>
      <c r="F99" s="35" t="s">
        <v>204</v>
      </c>
      <c r="G99" s="35">
        <f t="shared" si="2"/>
        <v>2017</v>
      </c>
      <c r="H99" s="35" t="s">
        <v>759</v>
      </c>
      <c r="I99" s="66" t="s">
        <v>736</v>
      </c>
      <c r="J99" s="67">
        <v>42868</v>
      </c>
    </row>
    <row r="100" spans="2:10" x14ac:dyDescent="0.2">
      <c r="B100" s="35">
        <v>69</v>
      </c>
      <c r="C100" s="35" t="s">
        <v>1014</v>
      </c>
      <c r="D100" s="71" t="s">
        <v>1015</v>
      </c>
      <c r="E100" s="35" t="s">
        <v>1016</v>
      </c>
      <c r="F100" s="35" t="s">
        <v>204</v>
      </c>
      <c r="G100" s="35">
        <f t="shared" si="2"/>
        <v>2018</v>
      </c>
      <c r="H100" s="35" t="s">
        <v>731</v>
      </c>
      <c r="I100" s="66" t="s">
        <v>748</v>
      </c>
      <c r="J100" s="67">
        <v>43359</v>
      </c>
    </row>
    <row r="101" spans="2:10" x14ac:dyDescent="0.2">
      <c r="B101" s="35">
        <v>62</v>
      </c>
      <c r="C101" s="35" t="s">
        <v>1017</v>
      </c>
      <c r="D101" s="70" t="s">
        <v>1018</v>
      </c>
      <c r="E101" s="35" t="s">
        <v>1019</v>
      </c>
      <c r="F101" s="35" t="s">
        <v>204</v>
      </c>
      <c r="G101" s="35">
        <f t="shared" si="2"/>
        <v>2018</v>
      </c>
      <c r="H101" s="35" t="s">
        <v>774</v>
      </c>
      <c r="I101" s="66" t="s">
        <v>736</v>
      </c>
      <c r="J101" s="67">
        <v>43361</v>
      </c>
    </row>
    <row r="102" spans="2:10" x14ac:dyDescent="0.2">
      <c r="B102" s="35">
        <v>29</v>
      </c>
      <c r="C102" s="35" t="s">
        <v>1020</v>
      </c>
      <c r="D102" s="72" t="s">
        <v>1021</v>
      </c>
      <c r="E102" s="35" t="s">
        <v>1022</v>
      </c>
      <c r="F102" s="35" t="s">
        <v>204</v>
      </c>
      <c r="G102" s="35">
        <f t="shared" si="2"/>
        <v>2018</v>
      </c>
      <c r="H102" s="35" t="s">
        <v>803</v>
      </c>
      <c r="I102" s="66" t="s">
        <v>727</v>
      </c>
      <c r="J102" s="67">
        <v>43317</v>
      </c>
    </row>
    <row r="103" spans="2:10" x14ac:dyDescent="0.2">
      <c r="B103" s="35">
        <v>61</v>
      </c>
      <c r="C103" s="35" t="s">
        <v>1023</v>
      </c>
      <c r="D103" s="72" t="s">
        <v>1024</v>
      </c>
      <c r="E103" s="35" t="s">
        <v>1025</v>
      </c>
      <c r="F103" s="35" t="s">
        <v>204</v>
      </c>
      <c r="G103" s="35">
        <f t="shared" si="2"/>
        <v>2019</v>
      </c>
      <c r="H103" s="35" t="s">
        <v>759</v>
      </c>
      <c r="I103" s="66" t="s">
        <v>736</v>
      </c>
      <c r="J103" s="67">
        <v>43599</v>
      </c>
    </row>
  </sheetData>
  <conditionalFormatting sqref="G4:G103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D1:M15"/>
  <sheetViews>
    <sheetView showGridLines="0" zoomScale="90" zoomScaleNormal="90" workbookViewId="0">
      <selection activeCell="N5" sqref="N5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1030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1032</v>
      </c>
      <c r="F6" s="12" t="s">
        <v>1031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1030</v>
      </c>
      <c r="F8" s="12" t="s">
        <v>1033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 t="s">
        <v>1035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1034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 t="s">
        <v>1036</v>
      </c>
      <c r="G11" s="8"/>
      <c r="H11" s="8"/>
      <c r="I11" s="8"/>
      <c r="J11" s="8"/>
      <c r="K11" s="8"/>
      <c r="L11" s="8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K103"/>
  <sheetViews>
    <sheetView showGridLines="0" showOutlineSymbols="0" showWhiteSpace="0" workbookViewId="0">
      <selection activeCell="F26" sqref="F26"/>
    </sheetView>
  </sheetViews>
  <sheetFormatPr defaultColWidth="9.140625" defaultRowHeight="14.25" x14ac:dyDescent="0.2"/>
  <cols>
    <col min="1" max="1" width="9.140625" style="35"/>
    <col min="2" max="2" width="4.42578125" style="35" bestFit="1" customWidth="1"/>
    <col min="3" max="4" width="12.42578125" style="35" bestFit="1" customWidth="1"/>
    <col min="5" max="5" width="36.140625" style="35" bestFit="1" customWidth="1"/>
    <col min="6" max="6" width="8.28515625" style="35" bestFit="1" customWidth="1"/>
    <col min="7" max="7" width="7.85546875" style="35" bestFit="1" customWidth="1"/>
    <col min="8" max="8" width="11.28515625" style="35" bestFit="1" customWidth="1"/>
    <col min="9" max="9" width="12.140625" style="35" bestFit="1" customWidth="1"/>
    <col min="10" max="10" width="11.140625" style="67" customWidth="1"/>
    <col min="11" max="11" width="11.28515625" style="35" bestFit="1" customWidth="1"/>
    <col min="12" max="16384" width="9.140625" style="35"/>
  </cols>
  <sheetData>
    <row r="3" spans="2:11" ht="15" x14ac:dyDescent="0.25">
      <c r="B3" s="34" t="s">
        <v>703</v>
      </c>
      <c r="C3" s="34" t="s">
        <v>17</v>
      </c>
      <c r="D3" s="34" t="s">
        <v>18</v>
      </c>
      <c r="E3" s="34" t="s">
        <v>702</v>
      </c>
      <c r="F3" s="34" t="s">
        <v>701</v>
      </c>
      <c r="G3" s="34" t="s">
        <v>710</v>
      </c>
      <c r="H3" s="34" t="s">
        <v>711</v>
      </c>
      <c r="I3" s="34" t="s">
        <v>712</v>
      </c>
      <c r="J3" s="64" t="s">
        <v>16</v>
      </c>
    </row>
    <row r="4" spans="2:11" ht="15" x14ac:dyDescent="0.25">
      <c r="B4" s="35">
        <v>50</v>
      </c>
      <c r="C4" s="35" t="s">
        <v>713</v>
      </c>
      <c r="D4" s="65" t="s">
        <v>714</v>
      </c>
      <c r="E4" s="35" t="s">
        <v>715</v>
      </c>
      <c r="F4" s="35" t="s">
        <v>203</v>
      </c>
      <c r="G4" s="35">
        <f t="shared" ref="G4:G35" si="0">YEAR(J4)</f>
        <v>2009</v>
      </c>
      <c r="H4" s="35" t="s">
        <v>716</v>
      </c>
      <c r="I4" s="66" t="s">
        <v>717</v>
      </c>
      <c r="J4" s="67">
        <v>40080</v>
      </c>
      <c r="K4" s="68"/>
    </row>
    <row r="5" spans="2:11" ht="15" x14ac:dyDescent="0.25">
      <c r="B5" s="35">
        <v>3</v>
      </c>
      <c r="C5" s="35" t="s">
        <v>718</v>
      </c>
      <c r="D5" s="69" t="s">
        <v>719</v>
      </c>
      <c r="E5" s="35" t="s">
        <v>720</v>
      </c>
      <c r="F5" s="35" t="s">
        <v>203</v>
      </c>
      <c r="G5" s="35">
        <f t="shared" si="0"/>
        <v>2009</v>
      </c>
      <c r="H5" s="35" t="s">
        <v>721</v>
      </c>
      <c r="I5" s="66" t="s">
        <v>722</v>
      </c>
      <c r="J5" s="67">
        <v>40032</v>
      </c>
      <c r="K5" s="68"/>
    </row>
    <row r="6" spans="2:11" ht="15" x14ac:dyDescent="0.25">
      <c r="B6" s="35">
        <v>49</v>
      </c>
      <c r="C6" s="35" t="s">
        <v>723</v>
      </c>
      <c r="D6" s="70" t="s">
        <v>724</v>
      </c>
      <c r="E6" s="35" t="s">
        <v>725</v>
      </c>
      <c r="F6" s="35" t="s">
        <v>203</v>
      </c>
      <c r="G6" s="35">
        <f t="shared" si="0"/>
        <v>2010</v>
      </c>
      <c r="H6" s="35" t="s">
        <v>726</v>
      </c>
      <c r="I6" s="66" t="s">
        <v>727</v>
      </c>
      <c r="J6" s="67">
        <v>40325</v>
      </c>
      <c r="K6" s="68"/>
    </row>
    <row r="7" spans="2:11" ht="15" x14ac:dyDescent="0.25">
      <c r="B7" s="35">
        <v>32</v>
      </c>
      <c r="C7" s="35" t="s">
        <v>728</v>
      </c>
      <c r="D7" s="69" t="s">
        <v>729</v>
      </c>
      <c r="E7" s="35" t="s">
        <v>730</v>
      </c>
      <c r="F7" s="35" t="s">
        <v>203</v>
      </c>
      <c r="G7" s="35">
        <f t="shared" si="0"/>
        <v>2010</v>
      </c>
      <c r="H7" s="35" t="s">
        <v>731</v>
      </c>
      <c r="I7" s="66" t="s">
        <v>717</v>
      </c>
      <c r="J7" s="67">
        <v>40197</v>
      </c>
      <c r="K7" s="68"/>
    </row>
    <row r="8" spans="2:11" ht="15" x14ac:dyDescent="0.25">
      <c r="B8" s="35">
        <v>31</v>
      </c>
      <c r="C8" s="35" t="s">
        <v>732</v>
      </c>
      <c r="D8" s="71" t="s">
        <v>733</v>
      </c>
      <c r="E8" s="35" t="s">
        <v>734</v>
      </c>
      <c r="F8" s="35" t="s">
        <v>203</v>
      </c>
      <c r="G8" s="35">
        <f t="shared" si="0"/>
        <v>2010</v>
      </c>
      <c r="H8" s="35" t="s">
        <v>735</v>
      </c>
      <c r="I8" s="66" t="s">
        <v>736</v>
      </c>
      <c r="J8" s="67">
        <v>40296</v>
      </c>
      <c r="K8" s="68"/>
    </row>
    <row r="9" spans="2:11" ht="15" x14ac:dyDescent="0.25">
      <c r="B9" s="35">
        <v>47</v>
      </c>
      <c r="C9" s="35" t="s">
        <v>737</v>
      </c>
      <c r="D9" s="69" t="s">
        <v>738</v>
      </c>
      <c r="E9" s="35" t="s">
        <v>739</v>
      </c>
      <c r="F9" s="35" t="s">
        <v>203</v>
      </c>
      <c r="G9" s="35">
        <f t="shared" si="0"/>
        <v>2010</v>
      </c>
      <c r="H9" s="35" t="s">
        <v>740</v>
      </c>
      <c r="I9" s="66" t="s">
        <v>741</v>
      </c>
      <c r="J9" s="67">
        <v>40437</v>
      </c>
      <c r="K9" s="68"/>
    </row>
    <row r="10" spans="2:11" ht="15" x14ac:dyDescent="0.25">
      <c r="B10" s="35">
        <v>63</v>
      </c>
      <c r="C10" s="35" t="s">
        <v>742</v>
      </c>
      <c r="D10" s="72" t="s">
        <v>743</v>
      </c>
      <c r="E10" s="35" t="s">
        <v>744</v>
      </c>
      <c r="F10" s="35" t="s">
        <v>203</v>
      </c>
      <c r="G10" s="35">
        <f t="shared" si="0"/>
        <v>2010</v>
      </c>
      <c r="H10" s="35" t="s">
        <v>716</v>
      </c>
      <c r="I10" s="66" t="s">
        <v>722</v>
      </c>
      <c r="J10" s="67">
        <v>40262</v>
      </c>
      <c r="K10" s="68"/>
    </row>
    <row r="11" spans="2:11" ht="15" x14ac:dyDescent="0.25">
      <c r="B11" s="35">
        <v>22</v>
      </c>
      <c r="C11" s="35" t="s">
        <v>745</v>
      </c>
      <c r="D11" s="69" t="s">
        <v>746</v>
      </c>
      <c r="E11" s="35" t="s">
        <v>747</v>
      </c>
      <c r="F11" s="35" t="s">
        <v>203</v>
      </c>
      <c r="G11" s="35">
        <f t="shared" si="0"/>
        <v>2010</v>
      </c>
      <c r="H11" s="35" t="s">
        <v>716</v>
      </c>
      <c r="I11" s="66" t="s">
        <v>748</v>
      </c>
      <c r="J11" s="67">
        <v>40316</v>
      </c>
      <c r="K11" s="68"/>
    </row>
    <row r="12" spans="2:11" ht="15" x14ac:dyDescent="0.25">
      <c r="B12" s="35">
        <v>11</v>
      </c>
      <c r="C12" s="35" t="s">
        <v>749</v>
      </c>
      <c r="D12" s="72" t="s">
        <v>750</v>
      </c>
      <c r="E12" s="35" t="s">
        <v>751</v>
      </c>
      <c r="F12" s="35" t="s">
        <v>203</v>
      </c>
      <c r="G12" s="35">
        <f t="shared" si="0"/>
        <v>2010</v>
      </c>
      <c r="H12" s="35" t="s">
        <v>716</v>
      </c>
      <c r="I12" s="66" t="s">
        <v>727</v>
      </c>
      <c r="J12" s="67">
        <v>40465</v>
      </c>
      <c r="K12" s="68"/>
    </row>
    <row r="13" spans="2:11" ht="15" x14ac:dyDescent="0.25">
      <c r="B13" s="35">
        <v>84</v>
      </c>
      <c r="C13" s="35" t="s">
        <v>752</v>
      </c>
      <c r="D13" s="73" t="s">
        <v>753</v>
      </c>
      <c r="E13" s="35" t="s">
        <v>754</v>
      </c>
      <c r="F13" s="35" t="s">
        <v>203</v>
      </c>
      <c r="G13" s="35">
        <f t="shared" si="0"/>
        <v>2010</v>
      </c>
      <c r="H13" s="35" t="s">
        <v>721</v>
      </c>
      <c r="I13" s="66" t="s">
        <v>755</v>
      </c>
      <c r="J13" s="67">
        <v>40367</v>
      </c>
      <c r="K13" s="68"/>
    </row>
    <row r="14" spans="2:11" ht="15" x14ac:dyDescent="0.25">
      <c r="B14" s="35">
        <v>43</v>
      </c>
      <c r="C14" s="35" t="s">
        <v>756</v>
      </c>
      <c r="D14" s="69" t="s">
        <v>757</v>
      </c>
      <c r="E14" s="35" t="s">
        <v>758</v>
      </c>
      <c r="F14" s="35" t="s">
        <v>203</v>
      </c>
      <c r="G14" s="35">
        <f t="shared" si="0"/>
        <v>2010</v>
      </c>
      <c r="H14" s="35" t="s">
        <v>759</v>
      </c>
      <c r="I14" s="66" t="s">
        <v>748</v>
      </c>
      <c r="J14" s="67">
        <v>40224</v>
      </c>
      <c r="K14" s="68"/>
    </row>
    <row r="15" spans="2:11" ht="15" x14ac:dyDescent="0.25">
      <c r="B15" s="35">
        <v>20</v>
      </c>
      <c r="C15" s="35" t="s">
        <v>760</v>
      </c>
      <c r="D15" s="65" t="s">
        <v>761</v>
      </c>
      <c r="E15" s="35" t="s">
        <v>762</v>
      </c>
      <c r="F15" s="35" t="s">
        <v>203</v>
      </c>
      <c r="G15" s="35">
        <f t="shared" si="0"/>
        <v>2011</v>
      </c>
      <c r="H15" s="35" t="s">
        <v>726</v>
      </c>
      <c r="I15" s="66" t="s">
        <v>748</v>
      </c>
      <c r="J15" s="67">
        <v>40572</v>
      </c>
      <c r="K15" s="68"/>
    </row>
    <row r="16" spans="2:11" ht="15" x14ac:dyDescent="0.25">
      <c r="B16" s="35">
        <v>38</v>
      </c>
      <c r="C16" s="35" t="s">
        <v>763</v>
      </c>
      <c r="D16" s="69" t="s">
        <v>764</v>
      </c>
      <c r="E16" s="35" t="s">
        <v>765</v>
      </c>
      <c r="F16" s="35" t="s">
        <v>203</v>
      </c>
      <c r="G16" s="35">
        <f t="shared" si="0"/>
        <v>2011</v>
      </c>
      <c r="H16" s="35" t="s">
        <v>766</v>
      </c>
      <c r="I16" s="66" t="s">
        <v>727</v>
      </c>
      <c r="J16" s="67">
        <v>40830</v>
      </c>
      <c r="K16" s="68"/>
    </row>
    <row r="17" spans="2:11" ht="15" x14ac:dyDescent="0.25">
      <c r="B17" s="35">
        <v>34</v>
      </c>
      <c r="C17" s="35" t="s">
        <v>767</v>
      </c>
      <c r="D17" s="72" t="s">
        <v>768</v>
      </c>
      <c r="E17" s="35" t="s">
        <v>769</v>
      </c>
      <c r="F17" s="35" t="s">
        <v>203</v>
      </c>
      <c r="G17" s="35">
        <f t="shared" si="0"/>
        <v>2011</v>
      </c>
      <c r="H17" s="35" t="s">
        <v>770</v>
      </c>
      <c r="I17" s="66" t="s">
        <v>717</v>
      </c>
      <c r="J17" s="67">
        <v>40738</v>
      </c>
      <c r="K17" s="68"/>
    </row>
    <row r="18" spans="2:11" ht="15" x14ac:dyDescent="0.25">
      <c r="B18" s="35">
        <v>75</v>
      </c>
      <c r="C18" s="35" t="s">
        <v>771</v>
      </c>
      <c r="D18" s="73" t="s">
        <v>772</v>
      </c>
      <c r="E18" s="35" t="s">
        <v>773</v>
      </c>
      <c r="F18" s="35" t="s">
        <v>203</v>
      </c>
      <c r="G18" s="35">
        <f t="shared" si="0"/>
        <v>2011</v>
      </c>
      <c r="H18" s="35" t="s">
        <v>774</v>
      </c>
      <c r="I18" s="66" t="s">
        <v>717</v>
      </c>
      <c r="J18" s="67">
        <v>40633</v>
      </c>
      <c r="K18" s="68"/>
    </row>
    <row r="19" spans="2:11" ht="15" x14ac:dyDescent="0.25">
      <c r="B19" s="35">
        <v>93</v>
      </c>
      <c r="C19" s="35" t="s">
        <v>211</v>
      </c>
      <c r="D19" s="72" t="s">
        <v>775</v>
      </c>
      <c r="E19" s="35" t="s">
        <v>776</v>
      </c>
      <c r="F19" s="35" t="s">
        <v>203</v>
      </c>
      <c r="G19" s="35">
        <f t="shared" si="0"/>
        <v>2011</v>
      </c>
      <c r="H19" s="35" t="s">
        <v>716</v>
      </c>
      <c r="I19" s="66" t="s">
        <v>755</v>
      </c>
      <c r="J19" s="67">
        <v>40745</v>
      </c>
      <c r="K19" s="68"/>
    </row>
    <row r="20" spans="2:11" ht="15" x14ac:dyDescent="0.25">
      <c r="B20" s="35">
        <v>14</v>
      </c>
      <c r="C20" s="35" t="s">
        <v>777</v>
      </c>
      <c r="D20" s="72" t="s">
        <v>778</v>
      </c>
      <c r="E20" s="35" t="s">
        <v>779</v>
      </c>
      <c r="F20" s="35" t="s">
        <v>203</v>
      </c>
      <c r="G20" s="35">
        <f t="shared" si="0"/>
        <v>2011</v>
      </c>
      <c r="H20" s="35" t="s">
        <v>759</v>
      </c>
      <c r="I20" s="66" t="s">
        <v>727</v>
      </c>
      <c r="J20" s="67">
        <v>40700</v>
      </c>
      <c r="K20" s="68"/>
    </row>
    <row r="21" spans="2:11" ht="15" x14ac:dyDescent="0.25">
      <c r="B21" s="35">
        <v>85</v>
      </c>
      <c r="C21" s="35" t="s">
        <v>780</v>
      </c>
      <c r="D21" s="73" t="s">
        <v>781</v>
      </c>
      <c r="E21" s="35" t="s">
        <v>782</v>
      </c>
      <c r="F21" s="35" t="s">
        <v>203</v>
      </c>
      <c r="G21" s="35">
        <f t="shared" si="0"/>
        <v>2012</v>
      </c>
      <c r="H21" s="35" t="s">
        <v>774</v>
      </c>
      <c r="I21" s="66" t="s">
        <v>727</v>
      </c>
      <c r="J21" s="67">
        <v>41178</v>
      </c>
      <c r="K21" s="68"/>
    </row>
    <row r="22" spans="2:11" ht="15" x14ac:dyDescent="0.25">
      <c r="B22" s="35">
        <v>18</v>
      </c>
      <c r="C22" s="35" t="s">
        <v>783</v>
      </c>
      <c r="D22" s="70" t="s">
        <v>784</v>
      </c>
      <c r="E22" s="35" t="s">
        <v>785</v>
      </c>
      <c r="F22" s="35" t="s">
        <v>203</v>
      </c>
      <c r="G22" s="35">
        <f t="shared" si="0"/>
        <v>2013</v>
      </c>
      <c r="H22" s="35" t="s">
        <v>766</v>
      </c>
      <c r="I22" s="66" t="s">
        <v>736</v>
      </c>
      <c r="J22" s="67">
        <v>41542</v>
      </c>
      <c r="K22" s="68"/>
    </row>
    <row r="23" spans="2:11" ht="15" x14ac:dyDescent="0.25">
      <c r="B23" s="35">
        <v>91</v>
      </c>
      <c r="C23" s="35" t="s">
        <v>786</v>
      </c>
      <c r="D23" s="72" t="s">
        <v>787</v>
      </c>
      <c r="E23" s="35" t="s">
        <v>788</v>
      </c>
      <c r="F23" s="35" t="s">
        <v>203</v>
      </c>
      <c r="G23" s="35">
        <f t="shared" si="0"/>
        <v>2013</v>
      </c>
      <c r="H23" s="35" t="s">
        <v>735</v>
      </c>
      <c r="I23" s="66" t="s">
        <v>727</v>
      </c>
      <c r="J23" s="67">
        <v>41384</v>
      </c>
      <c r="K23" s="68"/>
    </row>
    <row r="24" spans="2:11" ht="15" x14ac:dyDescent="0.25">
      <c r="B24" s="35">
        <v>89</v>
      </c>
      <c r="C24" s="35" t="s">
        <v>789</v>
      </c>
      <c r="D24" s="70" t="s">
        <v>790</v>
      </c>
      <c r="E24" s="35" t="s">
        <v>791</v>
      </c>
      <c r="F24" s="35" t="s">
        <v>203</v>
      </c>
      <c r="G24" s="35">
        <f t="shared" si="0"/>
        <v>2013</v>
      </c>
      <c r="H24" s="35" t="s">
        <v>770</v>
      </c>
      <c r="I24" s="66" t="s">
        <v>755</v>
      </c>
      <c r="J24" s="67">
        <v>41635</v>
      </c>
      <c r="K24" s="68"/>
    </row>
    <row r="25" spans="2:11" ht="15" x14ac:dyDescent="0.25">
      <c r="B25" s="35">
        <v>64</v>
      </c>
      <c r="C25" s="35" t="s">
        <v>792</v>
      </c>
      <c r="D25" s="72" t="s">
        <v>793</v>
      </c>
      <c r="E25" s="35" t="s">
        <v>794</v>
      </c>
      <c r="F25" s="35" t="s">
        <v>203</v>
      </c>
      <c r="G25" s="35">
        <f t="shared" si="0"/>
        <v>2013</v>
      </c>
      <c r="H25" s="35" t="s">
        <v>770</v>
      </c>
      <c r="I25" s="66" t="s">
        <v>755</v>
      </c>
      <c r="J25" s="67">
        <v>41340</v>
      </c>
      <c r="K25" s="68"/>
    </row>
    <row r="26" spans="2:11" ht="15" x14ac:dyDescent="0.25">
      <c r="B26" s="35">
        <v>39</v>
      </c>
      <c r="C26" s="35" t="s">
        <v>795</v>
      </c>
      <c r="D26" s="70" t="s">
        <v>796</v>
      </c>
      <c r="E26" s="35" t="s">
        <v>797</v>
      </c>
      <c r="F26" s="35" t="s">
        <v>203</v>
      </c>
      <c r="G26" s="35">
        <f t="shared" si="0"/>
        <v>2013</v>
      </c>
      <c r="H26" s="35" t="s">
        <v>740</v>
      </c>
      <c r="I26" s="66" t="s">
        <v>722</v>
      </c>
      <c r="J26" s="67">
        <v>41297</v>
      </c>
      <c r="K26" s="68"/>
    </row>
    <row r="27" spans="2:11" ht="15" x14ac:dyDescent="0.25">
      <c r="B27" s="35">
        <v>81</v>
      </c>
      <c r="C27" s="35" t="s">
        <v>212</v>
      </c>
      <c r="D27" s="69" t="s">
        <v>798</v>
      </c>
      <c r="E27" s="35" t="s">
        <v>799</v>
      </c>
      <c r="F27" s="35" t="s">
        <v>203</v>
      </c>
      <c r="G27" s="35">
        <f t="shared" si="0"/>
        <v>2013</v>
      </c>
      <c r="H27" s="35" t="s">
        <v>716</v>
      </c>
      <c r="I27" s="66" t="s">
        <v>748</v>
      </c>
      <c r="J27" s="67">
        <v>41405</v>
      </c>
      <c r="K27" s="68"/>
    </row>
    <row r="28" spans="2:11" ht="15" x14ac:dyDescent="0.25">
      <c r="B28" s="35">
        <v>25</v>
      </c>
      <c r="C28" s="35" t="s">
        <v>800</v>
      </c>
      <c r="D28" s="72" t="s">
        <v>801</v>
      </c>
      <c r="E28" s="35" t="s">
        <v>802</v>
      </c>
      <c r="F28" s="35" t="s">
        <v>203</v>
      </c>
      <c r="G28" s="35">
        <f t="shared" si="0"/>
        <v>2013</v>
      </c>
      <c r="H28" s="35" t="s">
        <v>803</v>
      </c>
      <c r="I28" s="66" t="s">
        <v>727</v>
      </c>
      <c r="J28" s="67">
        <v>41529</v>
      </c>
      <c r="K28" s="68"/>
    </row>
    <row r="29" spans="2:11" ht="15" x14ac:dyDescent="0.25">
      <c r="B29" s="35">
        <v>57</v>
      </c>
      <c r="C29" s="35" t="s">
        <v>804</v>
      </c>
      <c r="D29" s="69" t="s">
        <v>805</v>
      </c>
      <c r="E29" s="35" t="s">
        <v>806</v>
      </c>
      <c r="F29" s="35" t="s">
        <v>203</v>
      </c>
      <c r="G29" s="35">
        <f t="shared" si="0"/>
        <v>2013</v>
      </c>
      <c r="H29" s="35" t="s">
        <v>759</v>
      </c>
      <c r="I29" s="66" t="s">
        <v>755</v>
      </c>
      <c r="J29" s="67">
        <v>41450</v>
      </c>
      <c r="K29" s="68"/>
    </row>
    <row r="30" spans="2:11" ht="15" x14ac:dyDescent="0.25">
      <c r="B30" s="35">
        <v>21</v>
      </c>
      <c r="C30" s="35" t="s">
        <v>807</v>
      </c>
      <c r="D30" s="72" t="s">
        <v>808</v>
      </c>
      <c r="E30" s="35" t="s">
        <v>809</v>
      </c>
      <c r="F30" s="35" t="s">
        <v>203</v>
      </c>
      <c r="G30" s="35">
        <f t="shared" si="0"/>
        <v>2014</v>
      </c>
      <c r="H30" s="35" t="s">
        <v>716</v>
      </c>
      <c r="I30" s="66" t="s">
        <v>722</v>
      </c>
      <c r="J30" s="67">
        <v>41900</v>
      </c>
      <c r="K30" s="68"/>
    </row>
    <row r="31" spans="2:11" ht="15" x14ac:dyDescent="0.25">
      <c r="B31" s="35">
        <v>76</v>
      </c>
      <c r="C31" s="35" t="s">
        <v>216</v>
      </c>
      <c r="D31" s="69" t="s">
        <v>810</v>
      </c>
      <c r="E31" s="35" t="s">
        <v>811</v>
      </c>
      <c r="F31" s="35" t="s">
        <v>203</v>
      </c>
      <c r="G31" s="35">
        <f t="shared" si="0"/>
        <v>2015</v>
      </c>
      <c r="H31" s="35" t="s">
        <v>726</v>
      </c>
      <c r="I31" s="66" t="s">
        <v>736</v>
      </c>
      <c r="J31" s="67">
        <v>42167</v>
      </c>
      <c r="K31" s="68"/>
    </row>
    <row r="32" spans="2:11" ht="15" x14ac:dyDescent="0.25">
      <c r="B32" s="35">
        <v>30</v>
      </c>
      <c r="C32" s="35" t="s">
        <v>812</v>
      </c>
      <c r="D32" s="69" t="s">
        <v>813</v>
      </c>
      <c r="E32" s="35" t="s">
        <v>814</v>
      </c>
      <c r="F32" s="35" t="s">
        <v>203</v>
      </c>
      <c r="G32" s="35">
        <f t="shared" si="0"/>
        <v>2015</v>
      </c>
      <c r="H32" s="35" t="s">
        <v>731</v>
      </c>
      <c r="I32" s="66" t="s">
        <v>722</v>
      </c>
      <c r="J32" s="67">
        <v>42263</v>
      </c>
      <c r="K32" s="68"/>
    </row>
    <row r="33" spans="2:11" ht="15" x14ac:dyDescent="0.25">
      <c r="B33" s="35">
        <v>37</v>
      </c>
      <c r="C33" s="35" t="s">
        <v>815</v>
      </c>
      <c r="D33" s="70" t="s">
        <v>816</v>
      </c>
      <c r="E33" s="35" t="s">
        <v>817</v>
      </c>
      <c r="F33" s="35" t="s">
        <v>203</v>
      </c>
      <c r="G33" s="35">
        <f t="shared" si="0"/>
        <v>2015</v>
      </c>
      <c r="H33" s="35" t="s">
        <v>735</v>
      </c>
      <c r="I33" s="66" t="s">
        <v>717</v>
      </c>
      <c r="J33" s="67">
        <v>42252</v>
      </c>
      <c r="K33" s="68"/>
    </row>
    <row r="34" spans="2:11" ht="15" x14ac:dyDescent="0.25">
      <c r="B34" s="35">
        <v>97</v>
      </c>
      <c r="C34" s="35" t="s">
        <v>818</v>
      </c>
      <c r="D34" s="70" t="s">
        <v>819</v>
      </c>
      <c r="E34" s="35" t="s">
        <v>820</v>
      </c>
      <c r="F34" s="35" t="s">
        <v>203</v>
      </c>
      <c r="G34" s="35">
        <f t="shared" si="0"/>
        <v>2015</v>
      </c>
      <c r="H34" s="35" t="s">
        <v>821</v>
      </c>
      <c r="I34" s="66" t="s">
        <v>727</v>
      </c>
      <c r="J34" s="67">
        <v>42289</v>
      </c>
      <c r="K34" s="68"/>
    </row>
    <row r="35" spans="2:11" ht="15" x14ac:dyDescent="0.25">
      <c r="B35" s="35">
        <v>95</v>
      </c>
      <c r="C35" s="35" t="s">
        <v>822</v>
      </c>
      <c r="D35" s="72" t="s">
        <v>823</v>
      </c>
      <c r="E35" s="35" t="s">
        <v>824</v>
      </c>
      <c r="F35" s="35" t="s">
        <v>203</v>
      </c>
      <c r="G35" s="35">
        <f t="shared" si="0"/>
        <v>2015</v>
      </c>
      <c r="H35" s="35" t="s">
        <v>716</v>
      </c>
      <c r="I35" s="66" t="s">
        <v>727</v>
      </c>
      <c r="J35" s="67">
        <v>42139</v>
      </c>
      <c r="K35" s="68"/>
    </row>
    <row r="36" spans="2:11" ht="15" x14ac:dyDescent="0.25">
      <c r="B36" s="35">
        <v>58</v>
      </c>
      <c r="C36" s="35" t="s">
        <v>825</v>
      </c>
      <c r="D36" s="72" t="s">
        <v>826</v>
      </c>
      <c r="E36" s="35" t="s">
        <v>827</v>
      </c>
      <c r="F36" s="35" t="s">
        <v>203</v>
      </c>
      <c r="G36" s="35">
        <f t="shared" ref="G36:G67" si="1">YEAR(J36)</f>
        <v>2015</v>
      </c>
      <c r="H36" s="35" t="s">
        <v>716</v>
      </c>
      <c r="I36" s="66" t="s">
        <v>755</v>
      </c>
      <c r="J36" s="67">
        <v>42147</v>
      </c>
      <c r="K36" s="68"/>
    </row>
    <row r="37" spans="2:11" ht="15" x14ac:dyDescent="0.25">
      <c r="B37" s="35">
        <v>73</v>
      </c>
      <c r="C37" s="35" t="s">
        <v>828</v>
      </c>
      <c r="D37" s="72" t="s">
        <v>829</v>
      </c>
      <c r="E37" s="35" t="s">
        <v>830</v>
      </c>
      <c r="F37" s="35" t="s">
        <v>203</v>
      </c>
      <c r="G37" s="35">
        <f t="shared" si="1"/>
        <v>2015</v>
      </c>
      <c r="H37" s="35" t="s">
        <v>803</v>
      </c>
      <c r="I37" s="66" t="s">
        <v>741</v>
      </c>
      <c r="J37" s="67">
        <v>42248</v>
      </c>
      <c r="K37" s="68"/>
    </row>
    <row r="38" spans="2:11" x14ac:dyDescent="0.2">
      <c r="B38" s="35">
        <v>53</v>
      </c>
      <c r="C38" s="35" t="s">
        <v>831</v>
      </c>
      <c r="D38" s="72" t="s">
        <v>832</v>
      </c>
      <c r="E38" s="35" t="s">
        <v>833</v>
      </c>
      <c r="F38" s="35" t="s">
        <v>203</v>
      </c>
      <c r="G38" s="35">
        <f t="shared" si="1"/>
        <v>2015</v>
      </c>
      <c r="H38" s="35" t="s">
        <v>759</v>
      </c>
      <c r="I38" s="66" t="s">
        <v>722</v>
      </c>
      <c r="J38" s="67">
        <v>42284</v>
      </c>
    </row>
    <row r="39" spans="2:11" x14ac:dyDescent="0.2">
      <c r="B39" s="35">
        <v>28</v>
      </c>
      <c r="C39" s="35" t="s">
        <v>834</v>
      </c>
      <c r="D39" s="69" t="s">
        <v>835</v>
      </c>
      <c r="E39" s="35" t="s">
        <v>836</v>
      </c>
      <c r="F39" s="35" t="s">
        <v>203</v>
      </c>
      <c r="G39" s="35">
        <f t="shared" si="1"/>
        <v>2016</v>
      </c>
      <c r="H39" s="35" t="s">
        <v>726</v>
      </c>
      <c r="I39" s="66" t="s">
        <v>748</v>
      </c>
      <c r="J39" s="67">
        <v>42484</v>
      </c>
    </row>
    <row r="40" spans="2:11" x14ac:dyDescent="0.2">
      <c r="B40" s="35">
        <v>83</v>
      </c>
      <c r="C40" s="35" t="s">
        <v>837</v>
      </c>
      <c r="D40" s="69" t="s">
        <v>838</v>
      </c>
      <c r="E40" s="35" t="s">
        <v>839</v>
      </c>
      <c r="F40" s="35" t="s">
        <v>203</v>
      </c>
      <c r="G40" s="35">
        <f t="shared" si="1"/>
        <v>2016</v>
      </c>
      <c r="H40" s="35" t="s">
        <v>821</v>
      </c>
      <c r="I40" s="66" t="s">
        <v>717</v>
      </c>
      <c r="J40" s="67">
        <v>42581</v>
      </c>
    </row>
    <row r="41" spans="2:11" x14ac:dyDescent="0.2">
      <c r="B41" s="35">
        <v>100</v>
      </c>
      <c r="C41" s="35" t="s">
        <v>840</v>
      </c>
      <c r="D41" s="72" t="s">
        <v>841</v>
      </c>
      <c r="E41" s="35" t="s">
        <v>842</v>
      </c>
      <c r="F41" s="35" t="s">
        <v>203</v>
      </c>
      <c r="G41" s="35">
        <f t="shared" si="1"/>
        <v>2016</v>
      </c>
      <c r="H41" s="35" t="s">
        <v>774</v>
      </c>
      <c r="I41" s="66" t="s">
        <v>755</v>
      </c>
      <c r="J41" s="67">
        <v>42703</v>
      </c>
    </row>
    <row r="42" spans="2:11" x14ac:dyDescent="0.2">
      <c r="B42" s="35">
        <v>88</v>
      </c>
      <c r="C42" s="35" t="s">
        <v>843</v>
      </c>
      <c r="D42" s="71" t="s">
        <v>844</v>
      </c>
      <c r="E42" s="35" t="s">
        <v>845</v>
      </c>
      <c r="F42" s="35" t="s">
        <v>203</v>
      </c>
      <c r="G42" s="35">
        <f t="shared" si="1"/>
        <v>2016</v>
      </c>
      <c r="H42" s="35" t="s">
        <v>774</v>
      </c>
      <c r="I42" s="66" t="s">
        <v>748</v>
      </c>
      <c r="J42" s="67">
        <v>42580</v>
      </c>
    </row>
    <row r="43" spans="2:11" x14ac:dyDescent="0.2">
      <c r="B43" s="35">
        <v>78</v>
      </c>
      <c r="C43" s="35" t="s">
        <v>846</v>
      </c>
      <c r="D43" s="72" t="s">
        <v>847</v>
      </c>
      <c r="E43" s="35" t="s">
        <v>848</v>
      </c>
      <c r="F43" s="35" t="s">
        <v>203</v>
      </c>
      <c r="G43" s="35">
        <f t="shared" si="1"/>
        <v>2016</v>
      </c>
      <c r="H43" s="35" t="s">
        <v>721</v>
      </c>
      <c r="I43" s="66" t="s">
        <v>736</v>
      </c>
      <c r="J43" s="67">
        <v>42527</v>
      </c>
    </row>
    <row r="44" spans="2:11" x14ac:dyDescent="0.2">
      <c r="B44" s="35">
        <v>13</v>
      </c>
      <c r="C44" s="35" t="s">
        <v>849</v>
      </c>
      <c r="D44" s="69" t="s">
        <v>850</v>
      </c>
      <c r="E44" s="35" t="s">
        <v>851</v>
      </c>
      <c r="F44" s="35" t="s">
        <v>203</v>
      </c>
      <c r="G44" s="35">
        <f t="shared" si="1"/>
        <v>2016</v>
      </c>
      <c r="H44" s="35" t="s">
        <v>803</v>
      </c>
      <c r="I44" s="66" t="s">
        <v>741</v>
      </c>
      <c r="J44" s="67">
        <v>42426</v>
      </c>
    </row>
    <row r="45" spans="2:11" x14ac:dyDescent="0.2">
      <c r="B45" s="35">
        <v>90</v>
      </c>
      <c r="C45" s="35" t="s">
        <v>852</v>
      </c>
      <c r="D45" s="71" t="s">
        <v>853</v>
      </c>
      <c r="E45" s="35" t="s">
        <v>854</v>
      </c>
      <c r="F45" s="35" t="s">
        <v>203</v>
      </c>
      <c r="G45" s="35">
        <f t="shared" si="1"/>
        <v>2016</v>
      </c>
      <c r="H45" s="35" t="s">
        <v>759</v>
      </c>
      <c r="I45" s="66" t="s">
        <v>736</v>
      </c>
      <c r="J45" s="67">
        <v>42669</v>
      </c>
    </row>
    <row r="46" spans="2:11" x14ac:dyDescent="0.2">
      <c r="B46" s="35">
        <v>96</v>
      </c>
      <c r="C46" s="35" t="s">
        <v>855</v>
      </c>
      <c r="D46" s="69" t="s">
        <v>856</v>
      </c>
      <c r="E46" s="35" t="s">
        <v>857</v>
      </c>
      <c r="F46" s="35" t="s">
        <v>203</v>
      </c>
      <c r="G46" s="35">
        <f t="shared" si="1"/>
        <v>2017</v>
      </c>
      <c r="H46" s="35" t="s">
        <v>726</v>
      </c>
      <c r="I46" s="66" t="s">
        <v>722</v>
      </c>
      <c r="J46" s="67">
        <v>43079</v>
      </c>
    </row>
    <row r="47" spans="2:11" x14ac:dyDescent="0.2">
      <c r="B47" s="35">
        <v>66</v>
      </c>
      <c r="C47" s="35" t="s">
        <v>858</v>
      </c>
      <c r="D47" s="71" t="s">
        <v>859</v>
      </c>
      <c r="E47" s="35" t="s">
        <v>860</v>
      </c>
      <c r="F47" s="35" t="s">
        <v>203</v>
      </c>
      <c r="G47" s="35">
        <f t="shared" si="1"/>
        <v>2017</v>
      </c>
      <c r="H47" s="35" t="s">
        <v>774</v>
      </c>
      <c r="I47" s="66" t="s">
        <v>736</v>
      </c>
      <c r="J47" s="67">
        <v>42740</v>
      </c>
    </row>
    <row r="48" spans="2:11" x14ac:dyDescent="0.2">
      <c r="B48" s="35">
        <v>46</v>
      </c>
      <c r="C48" s="35" t="s">
        <v>861</v>
      </c>
      <c r="D48" s="70" t="s">
        <v>862</v>
      </c>
      <c r="E48" s="35" t="s">
        <v>863</v>
      </c>
      <c r="F48" s="35" t="s">
        <v>203</v>
      </c>
      <c r="G48" s="35">
        <f t="shared" si="1"/>
        <v>2017</v>
      </c>
      <c r="H48" s="35" t="s">
        <v>716</v>
      </c>
      <c r="I48" s="66" t="s">
        <v>755</v>
      </c>
      <c r="J48" s="67">
        <v>42803</v>
      </c>
    </row>
    <row r="49" spans="2:10" x14ac:dyDescent="0.2">
      <c r="B49" s="35">
        <v>77</v>
      </c>
      <c r="C49" s="35" t="s">
        <v>864</v>
      </c>
      <c r="D49" s="72" t="s">
        <v>865</v>
      </c>
      <c r="E49" s="35" t="s">
        <v>866</v>
      </c>
      <c r="F49" s="35" t="s">
        <v>203</v>
      </c>
      <c r="G49" s="35">
        <f t="shared" si="1"/>
        <v>2018</v>
      </c>
      <c r="H49" s="35" t="s">
        <v>735</v>
      </c>
      <c r="I49" s="66" t="s">
        <v>736</v>
      </c>
      <c r="J49" s="67">
        <v>43130</v>
      </c>
    </row>
    <row r="50" spans="2:10" x14ac:dyDescent="0.2">
      <c r="B50" s="35">
        <v>80</v>
      </c>
      <c r="C50" s="35" t="s">
        <v>867</v>
      </c>
      <c r="D50" s="74" t="s">
        <v>868</v>
      </c>
      <c r="E50" s="35" t="s">
        <v>869</v>
      </c>
      <c r="F50" s="35" t="s">
        <v>203</v>
      </c>
      <c r="G50" s="35">
        <f t="shared" si="1"/>
        <v>2018</v>
      </c>
      <c r="H50" s="35" t="s">
        <v>821</v>
      </c>
      <c r="I50" s="66" t="s">
        <v>755</v>
      </c>
      <c r="J50" s="67">
        <v>43225</v>
      </c>
    </row>
    <row r="51" spans="2:10" x14ac:dyDescent="0.2">
      <c r="B51" s="35">
        <v>7</v>
      </c>
      <c r="C51" s="35" t="s">
        <v>870</v>
      </c>
      <c r="D51" s="72" t="s">
        <v>871</v>
      </c>
      <c r="E51" s="35" t="s">
        <v>872</v>
      </c>
      <c r="F51" s="35" t="s">
        <v>203</v>
      </c>
      <c r="G51" s="35">
        <f t="shared" si="1"/>
        <v>2018</v>
      </c>
      <c r="H51" s="35" t="s">
        <v>740</v>
      </c>
      <c r="I51" s="66" t="s">
        <v>736</v>
      </c>
      <c r="J51" s="67">
        <v>43447</v>
      </c>
    </row>
    <row r="52" spans="2:10" x14ac:dyDescent="0.2">
      <c r="B52" s="35">
        <v>68</v>
      </c>
      <c r="C52" s="35" t="s">
        <v>873</v>
      </c>
      <c r="D52" s="71" t="s">
        <v>874</v>
      </c>
      <c r="E52" s="35" t="s">
        <v>875</v>
      </c>
      <c r="F52" s="35" t="s">
        <v>203</v>
      </c>
      <c r="G52" s="35">
        <f t="shared" si="1"/>
        <v>2018</v>
      </c>
      <c r="H52" s="35" t="s">
        <v>759</v>
      </c>
      <c r="I52" s="66" t="s">
        <v>755</v>
      </c>
      <c r="J52" s="67">
        <v>43335</v>
      </c>
    </row>
    <row r="53" spans="2:10" x14ac:dyDescent="0.2">
      <c r="B53" s="35">
        <v>6</v>
      </c>
      <c r="C53" s="35" t="s">
        <v>876</v>
      </c>
      <c r="D53" s="65" t="s">
        <v>877</v>
      </c>
      <c r="E53" s="35" t="s">
        <v>878</v>
      </c>
      <c r="F53" s="35" t="s">
        <v>203</v>
      </c>
      <c r="G53" s="35">
        <f t="shared" si="1"/>
        <v>2019</v>
      </c>
      <c r="H53" s="35" t="s">
        <v>735</v>
      </c>
      <c r="I53" s="66" t="s">
        <v>736</v>
      </c>
      <c r="J53" s="67">
        <v>43652</v>
      </c>
    </row>
    <row r="54" spans="2:10" x14ac:dyDescent="0.2">
      <c r="B54" s="35">
        <v>60</v>
      </c>
      <c r="C54" s="35" t="s">
        <v>879</v>
      </c>
      <c r="D54" s="72" t="s">
        <v>880</v>
      </c>
      <c r="E54" s="35" t="s">
        <v>881</v>
      </c>
      <c r="F54" s="35" t="s">
        <v>203</v>
      </c>
      <c r="G54" s="35">
        <f t="shared" si="1"/>
        <v>2019</v>
      </c>
      <c r="H54" s="35" t="s">
        <v>821</v>
      </c>
      <c r="I54" s="66" t="s">
        <v>736</v>
      </c>
      <c r="J54" s="67">
        <v>43596</v>
      </c>
    </row>
    <row r="55" spans="2:10" x14ac:dyDescent="0.2">
      <c r="B55" s="35">
        <v>45</v>
      </c>
      <c r="C55" s="35" t="s">
        <v>882</v>
      </c>
      <c r="D55" s="72" t="s">
        <v>883</v>
      </c>
      <c r="E55" s="35" t="s">
        <v>884</v>
      </c>
      <c r="F55" s="35" t="s">
        <v>203</v>
      </c>
      <c r="G55" s="35">
        <f t="shared" si="1"/>
        <v>2019</v>
      </c>
      <c r="H55" s="35" t="s">
        <v>803</v>
      </c>
      <c r="I55" s="66" t="s">
        <v>755</v>
      </c>
      <c r="J55" s="67">
        <v>43530</v>
      </c>
    </row>
    <row r="56" spans="2:10" x14ac:dyDescent="0.2">
      <c r="B56" s="35">
        <v>94</v>
      </c>
      <c r="C56" s="35" t="s">
        <v>885</v>
      </c>
      <c r="D56" s="72" t="s">
        <v>886</v>
      </c>
      <c r="E56" s="35" t="s">
        <v>887</v>
      </c>
      <c r="F56" s="35" t="s">
        <v>204</v>
      </c>
      <c r="G56" s="35">
        <f t="shared" si="1"/>
        <v>2009</v>
      </c>
      <c r="H56" s="35" t="s">
        <v>735</v>
      </c>
      <c r="I56" s="66" t="s">
        <v>722</v>
      </c>
      <c r="J56" s="67">
        <v>40046</v>
      </c>
    </row>
    <row r="57" spans="2:10" x14ac:dyDescent="0.2">
      <c r="B57" s="35">
        <v>41</v>
      </c>
      <c r="C57" s="35" t="s">
        <v>888</v>
      </c>
      <c r="D57" s="71" t="s">
        <v>889</v>
      </c>
      <c r="E57" s="35" t="s">
        <v>890</v>
      </c>
      <c r="F57" s="35" t="s">
        <v>204</v>
      </c>
      <c r="G57" s="35">
        <f t="shared" si="1"/>
        <v>2009</v>
      </c>
      <c r="H57" s="35" t="s">
        <v>803</v>
      </c>
      <c r="I57" s="66" t="s">
        <v>722</v>
      </c>
      <c r="J57" s="67">
        <v>40099</v>
      </c>
    </row>
    <row r="58" spans="2:10" x14ac:dyDescent="0.2">
      <c r="B58" s="35">
        <v>71</v>
      </c>
      <c r="C58" s="35" t="s">
        <v>661</v>
      </c>
      <c r="D58" s="71" t="s">
        <v>891</v>
      </c>
      <c r="E58" s="35" t="s">
        <v>892</v>
      </c>
      <c r="F58" s="35" t="s">
        <v>204</v>
      </c>
      <c r="G58" s="35">
        <f t="shared" si="1"/>
        <v>2010</v>
      </c>
      <c r="H58" s="35" t="s">
        <v>726</v>
      </c>
      <c r="I58" s="66" t="s">
        <v>717</v>
      </c>
      <c r="J58" s="67">
        <v>40248</v>
      </c>
    </row>
    <row r="59" spans="2:10" x14ac:dyDescent="0.2">
      <c r="B59" s="35">
        <v>48</v>
      </c>
      <c r="C59" s="35" t="s">
        <v>893</v>
      </c>
      <c r="D59" s="65" t="s">
        <v>894</v>
      </c>
      <c r="E59" s="35" t="s">
        <v>895</v>
      </c>
      <c r="F59" s="35" t="s">
        <v>204</v>
      </c>
      <c r="G59" s="35">
        <f t="shared" si="1"/>
        <v>2010</v>
      </c>
      <c r="H59" s="35" t="s">
        <v>774</v>
      </c>
      <c r="I59" s="66" t="s">
        <v>748</v>
      </c>
      <c r="J59" s="67">
        <v>40292</v>
      </c>
    </row>
    <row r="60" spans="2:10" x14ac:dyDescent="0.2">
      <c r="B60" s="35">
        <v>12</v>
      </c>
      <c r="C60" s="35" t="s">
        <v>896</v>
      </c>
      <c r="D60" s="65" t="s">
        <v>897</v>
      </c>
      <c r="E60" s="35" t="s">
        <v>898</v>
      </c>
      <c r="F60" s="35" t="s">
        <v>204</v>
      </c>
      <c r="G60" s="35">
        <f t="shared" si="1"/>
        <v>2010</v>
      </c>
      <c r="H60" s="35" t="s">
        <v>774</v>
      </c>
      <c r="I60" s="66" t="s">
        <v>727</v>
      </c>
      <c r="J60" s="67">
        <v>40438</v>
      </c>
    </row>
    <row r="61" spans="2:10" x14ac:dyDescent="0.2">
      <c r="B61" s="35">
        <v>9</v>
      </c>
      <c r="C61" s="35" t="s">
        <v>899</v>
      </c>
      <c r="D61" s="72" t="s">
        <v>900</v>
      </c>
      <c r="E61" s="35" t="s">
        <v>901</v>
      </c>
      <c r="F61" s="35" t="s">
        <v>204</v>
      </c>
      <c r="G61" s="35">
        <f t="shared" si="1"/>
        <v>2010</v>
      </c>
      <c r="H61" s="35" t="s">
        <v>721</v>
      </c>
      <c r="I61" s="66" t="s">
        <v>755</v>
      </c>
      <c r="J61" s="67">
        <v>40382</v>
      </c>
    </row>
    <row r="62" spans="2:10" x14ac:dyDescent="0.2">
      <c r="B62" s="35">
        <v>1</v>
      </c>
      <c r="C62" s="35" t="s">
        <v>902</v>
      </c>
      <c r="D62" s="71" t="s">
        <v>903</v>
      </c>
      <c r="E62" s="35" t="s">
        <v>904</v>
      </c>
      <c r="F62" s="35" t="s">
        <v>204</v>
      </c>
      <c r="G62" s="35">
        <f t="shared" si="1"/>
        <v>2010</v>
      </c>
      <c r="H62" s="35" t="s">
        <v>803</v>
      </c>
      <c r="I62" s="66" t="s">
        <v>755</v>
      </c>
      <c r="J62" s="67">
        <v>40209</v>
      </c>
    </row>
    <row r="63" spans="2:10" x14ac:dyDescent="0.2">
      <c r="B63" s="35">
        <v>26</v>
      </c>
      <c r="C63" s="35" t="s">
        <v>905</v>
      </c>
      <c r="D63" s="72" t="s">
        <v>906</v>
      </c>
      <c r="E63" s="35" t="s">
        <v>907</v>
      </c>
      <c r="F63" s="35" t="s">
        <v>204</v>
      </c>
      <c r="G63" s="35">
        <f t="shared" si="1"/>
        <v>2010</v>
      </c>
      <c r="H63" s="35" t="s">
        <v>759</v>
      </c>
      <c r="I63" s="66" t="s">
        <v>727</v>
      </c>
      <c r="J63" s="67">
        <v>40183</v>
      </c>
    </row>
    <row r="64" spans="2:10" x14ac:dyDescent="0.2">
      <c r="B64" s="35">
        <v>82</v>
      </c>
      <c r="C64" s="35" t="s">
        <v>908</v>
      </c>
      <c r="D64" s="72" t="s">
        <v>909</v>
      </c>
      <c r="E64" s="35" t="s">
        <v>910</v>
      </c>
      <c r="F64" s="35" t="s">
        <v>204</v>
      </c>
      <c r="G64" s="35">
        <f t="shared" si="1"/>
        <v>2011</v>
      </c>
      <c r="H64" s="35" t="s">
        <v>731</v>
      </c>
      <c r="I64" s="66" t="s">
        <v>748</v>
      </c>
      <c r="J64" s="67">
        <v>40686</v>
      </c>
    </row>
    <row r="65" spans="2:10" x14ac:dyDescent="0.2">
      <c r="B65" s="35">
        <v>54</v>
      </c>
      <c r="C65" s="35" t="s">
        <v>911</v>
      </c>
      <c r="D65" s="72" t="s">
        <v>912</v>
      </c>
      <c r="E65" s="35" t="s">
        <v>913</v>
      </c>
      <c r="F65" s="35" t="s">
        <v>204</v>
      </c>
      <c r="G65" s="35">
        <f t="shared" si="1"/>
        <v>2011</v>
      </c>
      <c r="H65" s="35" t="s">
        <v>731</v>
      </c>
      <c r="I65" s="66" t="s">
        <v>755</v>
      </c>
      <c r="J65" s="67">
        <v>40869</v>
      </c>
    </row>
    <row r="66" spans="2:10" x14ac:dyDescent="0.2">
      <c r="B66" s="35">
        <v>4</v>
      </c>
      <c r="C66" s="35" t="s">
        <v>914</v>
      </c>
      <c r="D66" s="72" t="s">
        <v>915</v>
      </c>
      <c r="E66" s="35" t="s">
        <v>916</v>
      </c>
      <c r="F66" s="35" t="s">
        <v>204</v>
      </c>
      <c r="G66" s="35">
        <f t="shared" si="1"/>
        <v>2011</v>
      </c>
      <c r="H66" s="35" t="s">
        <v>731</v>
      </c>
      <c r="I66" s="66" t="s">
        <v>722</v>
      </c>
      <c r="J66" s="67">
        <v>40562</v>
      </c>
    </row>
    <row r="67" spans="2:10" x14ac:dyDescent="0.2">
      <c r="B67" s="35">
        <v>36</v>
      </c>
      <c r="C67" s="35" t="s">
        <v>215</v>
      </c>
      <c r="D67" s="72" t="s">
        <v>917</v>
      </c>
      <c r="E67" s="35" t="s">
        <v>918</v>
      </c>
      <c r="F67" s="35" t="s">
        <v>204</v>
      </c>
      <c r="G67" s="35">
        <f t="shared" si="1"/>
        <v>2011</v>
      </c>
      <c r="H67" s="35" t="s">
        <v>770</v>
      </c>
      <c r="I67" s="66" t="s">
        <v>722</v>
      </c>
      <c r="J67" s="67">
        <v>40788</v>
      </c>
    </row>
    <row r="68" spans="2:10" x14ac:dyDescent="0.2">
      <c r="B68" s="35">
        <v>17</v>
      </c>
      <c r="C68" s="35" t="s">
        <v>919</v>
      </c>
      <c r="D68" s="72" t="s">
        <v>920</v>
      </c>
      <c r="E68" s="35" t="s">
        <v>921</v>
      </c>
      <c r="F68" s="35" t="s">
        <v>204</v>
      </c>
      <c r="G68" s="35">
        <f t="shared" ref="G68:G103" si="2">YEAR(J68)</f>
        <v>2011</v>
      </c>
      <c r="H68" s="35" t="s">
        <v>821</v>
      </c>
      <c r="I68" s="66" t="s">
        <v>727</v>
      </c>
      <c r="J68" s="67">
        <v>40862</v>
      </c>
    </row>
    <row r="69" spans="2:10" x14ac:dyDescent="0.2">
      <c r="B69" s="35">
        <v>98</v>
      </c>
      <c r="C69" s="35" t="s">
        <v>922</v>
      </c>
      <c r="D69" s="69" t="s">
        <v>923</v>
      </c>
      <c r="E69" s="35" t="s">
        <v>924</v>
      </c>
      <c r="F69" s="35" t="s">
        <v>204</v>
      </c>
      <c r="G69" s="35">
        <f t="shared" si="2"/>
        <v>2011</v>
      </c>
      <c r="H69" s="35" t="s">
        <v>740</v>
      </c>
      <c r="I69" s="66" t="s">
        <v>722</v>
      </c>
      <c r="J69" s="67">
        <v>40739</v>
      </c>
    </row>
    <row r="70" spans="2:10" x14ac:dyDescent="0.2">
      <c r="B70" s="35">
        <v>59</v>
      </c>
      <c r="C70" s="35" t="s">
        <v>925</v>
      </c>
      <c r="D70" s="70" t="s">
        <v>926</v>
      </c>
      <c r="E70" s="35" t="s">
        <v>927</v>
      </c>
      <c r="F70" s="35" t="s">
        <v>204</v>
      </c>
      <c r="G70" s="35">
        <f t="shared" si="2"/>
        <v>2011</v>
      </c>
      <c r="H70" s="35" t="s">
        <v>759</v>
      </c>
      <c r="I70" s="66" t="s">
        <v>755</v>
      </c>
      <c r="J70" s="67">
        <v>40802</v>
      </c>
    </row>
    <row r="71" spans="2:10" x14ac:dyDescent="0.2">
      <c r="B71" s="35">
        <v>33</v>
      </c>
      <c r="C71" s="35" t="s">
        <v>928</v>
      </c>
      <c r="D71" s="69" t="s">
        <v>929</v>
      </c>
      <c r="E71" s="35" t="s">
        <v>930</v>
      </c>
      <c r="F71" s="35" t="s">
        <v>204</v>
      </c>
      <c r="G71" s="35">
        <f t="shared" si="2"/>
        <v>2012</v>
      </c>
      <c r="H71" s="35" t="s">
        <v>731</v>
      </c>
      <c r="I71" s="66" t="s">
        <v>722</v>
      </c>
      <c r="J71" s="67">
        <v>41258</v>
      </c>
    </row>
    <row r="72" spans="2:10" x14ac:dyDescent="0.2">
      <c r="B72" s="35">
        <v>24</v>
      </c>
      <c r="C72" s="35" t="s">
        <v>931</v>
      </c>
      <c r="D72" s="72" t="s">
        <v>932</v>
      </c>
      <c r="E72" s="35" t="s">
        <v>933</v>
      </c>
      <c r="F72" s="35" t="s">
        <v>204</v>
      </c>
      <c r="G72" s="35">
        <f t="shared" si="2"/>
        <v>2012</v>
      </c>
      <c r="H72" s="35" t="s">
        <v>731</v>
      </c>
      <c r="I72" s="66" t="s">
        <v>736</v>
      </c>
      <c r="J72" s="67">
        <v>40929</v>
      </c>
    </row>
    <row r="73" spans="2:10" x14ac:dyDescent="0.2">
      <c r="B73" s="35">
        <v>79</v>
      </c>
      <c r="C73" s="35" t="s">
        <v>934</v>
      </c>
      <c r="D73" s="69" t="s">
        <v>935</v>
      </c>
      <c r="E73" s="35" t="s">
        <v>936</v>
      </c>
      <c r="F73" s="35" t="s">
        <v>204</v>
      </c>
      <c r="G73" s="35">
        <f t="shared" si="2"/>
        <v>2012</v>
      </c>
      <c r="H73" s="35" t="s">
        <v>766</v>
      </c>
      <c r="I73" s="66" t="s">
        <v>717</v>
      </c>
      <c r="J73" s="67">
        <v>41128</v>
      </c>
    </row>
    <row r="74" spans="2:10" x14ac:dyDescent="0.2">
      <c r="B74" s="35">
        <v>55</v>
      </c>
      <c r="C74" s="35" t="s">
        <v>937</v>
      </c>
      <c r="D74" s="69" t="s">
        <v>938</v>
      </c>
      <c r="E74" s="35" t="s">
        <v>939</v>
      </c>
      <c r="F74" s="35" t="s">
        <v>204</v>
      </c>
      <c r="G74" s="35">
        <f t="shared" si="2"/>
        <v>2012</v>
      </c>
      <c r="H74" s="35" t="s">
        <v>774</v>
      </c>
      <c r="I74" s="66" t="s">
        <v>717</v>
      </c>
      <c r="J74" s="67">
        <v>41123</v>
      </c>
    </row>
    <row r="75" spans="2:10" x14ac:dyDescent="0.2">
      <c r="B75" s="35">
        <v>16</v>
      </c>
      <c r="C75" s="35" t="s">
        <v>940</v>
      </c>
      <c r="D75" s="69" t="s">
        <v>941</v>
      </c>
      <c r="E75" s="35" t="s">
        <v>942</v>
      </c>
      <c r="F75" s="35" t="s">
        <v>204</v>
      </c>
      <c r="G75" s="35">
        <f t="shared" si="2"/>
        <v>2012</v>
      </c>
      <c r="H75" s="35" t="s">
        <v>774</v>
      </c>
      <c r="I75" s="66" t="s">
        <v>717</v>
      </c>
      <c r="J75" s="67">
        <v>41268</v>
      </c>
    </row>
    <row r="76" spans="2:10" x14ac:dyDescent="0.2">
      <c r="B76" s="35">
        <v>40</v>
      </c>
      <c r="C76" s="35" t="s">
        <v>943</v>
      </c>
      <c r="D76" s="65" t="s">
        <v>944</v>
      </c>
      <c r="E76" s="35" t="s">
        <v>945</v>
      </c>
      <c r="F76" s="35" t="s">
        <v>204</v>
      </c>
      <c r="G76" s="35">
        <f t="shared" si="2"/>
        <v>2012</v>
      </c>
      <c r="H76" s="35" t="s">
        <v>759</v>
      </c>
      <c r="I76" s="66" t="s">
        <v>722</v>
      </c>
      <c r="J76" s="67">
        <v>40953</v>
      </c>
    </row>
    <row r="77" spans="2:10" x14ac:dyDescent="0.2">
      <c r="B77" s="35">
        <v>70</v>
      </c>
      <c r="C77" s="35" t="s">
        <v>946</v>
      </c>
      <c r="D77" s="72" t="s">
        <v>947</v>
      </c>
      <c r="E77" s="35" t="s">
        <v>948</v>
      </c>
      <c r="F77" s="35" t="s">
        <v>204</v>
      </c>
      <c r="G77" s="35">
        <f t="shared" si="2"/>
        <v>2013</v>
      </c>
      <c r="H77" s="35" t="s">
        <v>770</v>
      </c>
      <c r="I77" s="66" t="s">
        <v>736</v>
      </c>
      <c r="J77" s="67">
        <v>41426</v>
      </c>
    </row>
    <row r="78" spans="2:10" x14ac:dyDescent="0.2">
      <c r="B78" s="35">
        <v>19</v>
      </c>
      <c r="C78" s="35" t="s">
        <v>949</v>
      </c>
      <c r="D78" s="69" t="s">
        <v>950</v>
      </c>
      <c r="E78" s="35" t="s">
        <v>951</v>
      </c>
      <c r="F78" s="35" t="s">
        <v>204</v>
      </c>
      <c r="G78" s="35">
        <f t="shared" si="2"/>
        <v>2013</v>
      </c>
      <c r="H78" s="35" t="s">
        <v>770</v>
      </c>
      <c r="I78" s="66" t="s">
        <v>727</v>
      </c>
      <c r="J78" s="67">
        <v>41414</v>
      </c>
    </row>
    <row r="79" spans="2:10" x14ac:dyDescent="0.2">
      <c r="B79" s="35">
        <v>8</v>
      </c>
      <c r="C79" s="35" t="s">
        <v>952</v>
      </c>
      <c r="D79" s="70" t="s">
        <v>953</v>
      </c>
      <c r="E79" s="35" t="s">
        <v>954</v>
      </c>
      <c r="F79" s="35" t="s">
        <v>204</v>
      </c>
      <c r="G79" s="35">
        <f t="shared" si="2"/>
        <v>2013</v>
      </c>
      <c r="H79" s="35" t="s">
        <v>759</v>
      </c>
      <c r="I79" s="66" t="s">
        <v>717</v>
      </c>
      <c r="J79" s="67">
        <v>41451</v>
      </c>
    </row>
    <row r="80" spans="2:10" x14ac:dyDescent="0.2">
      <c r="B80" s="35">
        <v>74</v>
      </c>
      <c r="C80" s="35" t="s">
        <v>955</v>
      </c>
      <c r="D80" s="71" t="s">
        <v>956</v>
      </c>
      <c r="E80" s="35" t="s">
        <v>957</v>
      </c>
      <c r="F80" s="35" t="s">
        <v>204</v>
      </c>
      <c r="G80" s="35">
        <f t="shared" si="2"/>
        <v>2013</v>
      </c>
      <c r="H80" s="35" t="s">
        <v>759</v>
      </c>
      <c r="I80" s="66" t="s">
        <v>748</v>
      </c>
      <c r="J80" s="67">
        <v>41332</v>
      </c>
    </row>
    <row r="81" spans="2:10" x14ac:dyDescent="0.2">
      <c r="B81" s="35">
        <v>23</v>
      </c>
      <c r="C81" s="35" t="s">
        <v>958</v>
      </c>
      <c r="D81" s="69" t="s">
        <v>959</v>
      </c>
      <c r="E81" s="35" t="s">
        <v>960</v>
      </c>
      <c r="F81" s="35" t="s">
        <v>204</v>
      </c>
      <c r="G81" s="35">
        <f t="shared" si="2"/>
        <v>2014</v>
      </c>
      <c r="H81" s="35" t="s">
        <v>731</v>
      </c>
      <c r="I81" s="66" t="s">
        <v>722</v>
      </c>
      <c r="J81" s="67">
        <v>41882</v>
      </c>
    </row>
    <row r="82" spans="2:10" x14ac:dyDescent="0.2">
      <c r="B82" s="35">
        <v>27</v>
      </c>
      <c r="C82" s="35" t="s">
        <v>961</v>
      </c>
      <c r="D82" s="72" t="s">
        <v>962</v>
      </c>
      <c r="E82" s="35" t="s">
        <v>963</v>
      </c>
      <c r="F82" s="35" t="s">
        <v>204</v>
      </c>
      <c r="G82" s="35">
        <f t="shared" si="2"/>
        <v>2014</v>
      </c>
      <c r="H82" s="35" t="s">
        <v>735</v>
      </c>
      <c r="I82" s="66" t="s">
        <v>717</v>
      </c>
      <c r="J82" s="67">
        <v>41777</v>
      </c>
    </row>
    <row r="83" spans="2:10" x14ac:dyDescent="0.2">
      <c r="B83" s="35">
        <v>56</v>
      </c>
      <c r="C83" s="35" t="s">
        <v>964</v>
      </c>
      <c r="D83" s="69" t="s">
        <v>965</v>
      </c>
      <c r="E83" s="35" t="s">
        <v>966</v>
      </c>
      <c r="F83" s="35" t="s">
        <v>204</v>
      </c>
      <c r="G83" s="35">
        <f t="shared" si="2"/>
        <v>2014</v>
      </c>
      <c r="H83" s="35" t="s">
        <v>740</v>
      </c>
      <c r="I83" s="66" t="s">
        <v>741</v>
      </c>
      <c r="J83" s="67">
        <v>41898</v>
      </c>
    </row>
    <row r="84" spans="2:10" x14ac:dyDescent="0.2">
      <c r="B84" s="35">
        <v>35</v>
      </c>
      <c r="C84" s="35" t="s">
        <v>967</v>
      </c>
      <c r="D84" s="72" t="s">
        <v>968</v>
      </c>
      <c r="E84" s="35" t="s">
        <v>969</v>
      </c>
      <c r="F84" s="35" t="s">
        <v>204</v>
      </c>
      <c r="G84" s="35">
        <f t="shared" si="2"/>
        <v>2014</v>
      </c>
      <c r="H84" s="35" t="s">
        <v>759</v>
      </c>
      <c r="I84" s="66" t="s">
        <v>722</v>
      </c>
      <c r="J84" s="67">
        <v>41896</v>
      </c>
    </row>
    <row r="85" spans="2:10" x14ac:dyDescent="0.2">
      <c r="B85" s="35">
        <v>10</v>
      </c>
      <c r="C85" s="35" t="s">
        <v>970</v>
      </c>
      <c r="D85" s="71" t="s">
        <v>971</v>
      </c>
      <c r="E85" s="35" t="s">
        <v>972</v>
      </c>
      <c r="F85" s="35" t="s">
        <v>204</v>
      </c>
      <c r="G85" s="35">
        <f t="shared" si="2"/>
        <v>2015</v>
      </c>
      <c r="H85" s="35" t="s">
        <v>726</v>
      </c>
      <c r="I85" s="66" t="s">
        <v>722</v>
      </c>
      <c r="J85" s="67">
        <v>42349</v>
      </c>
    </row>
    <row r="86" spans="2:10" x14ac:dyDescent="0.2">
      <c r="B86" s="35">
        <v>52</v>
      </c>
      <c r="C86" s="35" t="s">
        <v>973</v>
      </c>
      <c r="D86" s="72" t="s">
        <v>974</v>
      </c>
      <c r="E86" s="35" t="s">
        <v>975</v>
      </c>
      <c r="F86" s="35" t="s">
        <v>204</v>
      </c>
      <c r="G86" s="35">
        <f t="shared" si="2"/>
        <v>2015</v>
      </c>
      <c r="H86" s="35" t="s">
        <v>735</v>
      </c>
      <c r="I86" s="66" t="s">
        <v>722</v>
      </c>
      <c r="J86" s="67">
        <v>42113</v>
      </c>
    </row>
    <row r="87" spans="2:10" x14ac:dyDescent="0.2">
      <c r="B87" s="35">
        <v>72</v>
      </c>
      <c r="C87" s="35" t="s">
        <v>491</v>
      </c>
      <c r="D87" s="70" t="s">
        <v>976</v>
      </c>
      <c r="E87" s="35" t="s">
        <v>977</v>
      </c>
      <c r="F87" s="35" t="s">
        <v>204</v>
      </c>
      <c r="G87" s="35">
        <f t="shared" si="2"/>
        <v>2015</v>
      </c>
      <c r="H87" s="35" t="s">
        <v>770</v>
      </c>
      <c r="I87" s="66" t="s">
        <v>717</v>
      </c>
      <c r="J87" s="67">
        <v>42077</v>
      </c>
    </row>
    <row r="88" spans="2:10" x14ac:dyDescent="0.2">
      <c r="B88" s="35">
        <v>86</v>
      </c>
      <c r="C88" s="35" t="s">
        <v>978</v>
      </c>
      <c r="D88" s="71" t="s">
        <v>979</v>
      </c>
      <c r="E88" s="35" t="s">
        <v>980</v>
      </c>
      <c r="F88" s="35" t="s">
        <v>204</v>
      </c>
      <c r="G88" s="35">
        <f t="shared" si="2"/>
        <v>2015</v>
      </c>
      <c r="H88" s="35" t="s">
        <v>770</v>
      </c>
      <c r="I88" s="66" t="s">
        <v>717</v>
      </c>
      <c r="J88" s="67">
        <v>42332</v>
      </c>
    </row>
    <row r="89" spans="2:10" x14ac:dyDescent="0.2">
      <c r="B89" s="35">
        <v>65</v>
      </c>
      <c r="C89" s="35" t="s">
        <v>981</v>
      </c>
      <c r="D89" s="71" t="s">
        <v>982</v>
      </c>
      <c r="E89" s="35" t="s">
        <v>983</v>
      </c>
      <c r="F89" s="35" t="s">
        <v>204</v>
      </c>
      <c r="G89" s="35">
        <f t="shared" si="2"/>
        <v>2015</v>
      </c>
      <c r="H89" s="35" t="s">
        <v>740</v>
      </c>
      <c r="I89" s="66" t="s">
        <v>748</v>
      </c>
      <c r="J89" s="67">
        <v>42076</v>
      </c>
    </row>
    <row r="90" spans="2:10" x14ac:dyDescent="0.2">
      <c r="B90" s="35">
        <v>67</v>
      </c>
      <c r="C90" s="35" t="s">
        <v>984</v>
      </c>
      <c r="D90" s="72" t="s">
        <v>985</v>
      </c>
      <c r="E90" s="35" t="s">
        <v>986</v>
      </c>
      <c r="F90" s="35" t="s">
        <v>204</v>
      </c>
      <c r="G90" s="35">
        <f t="shared" si="2"/>
        <v>2015</v>
      </c>
      <c r="H90" s="35" t="s">
        <v>774</v>
      </c>
      <c r="I90" s="66" t="s">
        <v>736</v>
      </c>
      <c r="J90" s="67">
        <v>42148</v>
      </c>
    </row>
    <row r="91" spans="2:10" x14ac:dyDescent="0.2">
      <c r="B91" s="35">
        <v>51</v>
      </c>
      <c r="C91" s="35" t="s">
        <v>987</v>
      </c>
      <c r="D91" s="72" t="s">
        <v>988</v>
      </c>
      <c r="E91" s="35" t="s">
        <v>989</v>
      </c>
      <c r="F91" s="35" t="s">
        <v>204</v>
      </c>
      <c r="G91" s="35">
        <f t="shared" si="2"/>
        <v>2016</v>
      </c>
      <c r="H91" s="35" t="s">
        <v>766</v>
      </c>
      <c r="I91" s="66" t="s">
        <v>717</v>
      </c>
      <c r="J91" s="67">
        <v>42711</v>
      </c>
    </row>
    <row r="92" spans="2:10" x14ac:dyDescent="0.2">
      <c r="B92" s="35">
        <v>5</v>
      </c>
      <c r="C92" s="35" t="s">
        <v>990</v>
      </c>
      <c r="D92" s="70" t="s">
        <v>991</v>
      </c>
      <c r="E92" s="35" t="s">
        <v>992</v>
      </c>
      <c r="F92" s="35" t="s">
        <v>204</v>
      </c>
      <c r="G92" s="35">
        <f t="shared" si="2"/>
        <v>2016</v>
      </c>
      <c r="H92" s="35" t="s">
        <v>735</v>
      </c>
      <c r="I92" s="66" t="s">
        <v>741</v>
      </c>
      <c r="J92" s="67">
        <v>42598</v>
      </c>
    </row>
    <row r="93" spans="2:10" x14ac:dyDescent="0.2">
      <c r="B93" s="35">
        <v>2</v>
      </c>
      <c r="C93" s="35" t="s">
        <v>993</v>
      </c>
      <c r="D93" s="70" t="s">
        <v>994</v>
      </c>
      <c r="E93" s="35" t="s">
        <v>995</v>
      </c>
      <c r="F93" s="35" t="s">
        <v>204</v>
      </c>
      <c r="G93" s="35">
        <f t="shared" si="2"/>
        <v>2016</v>
      </c>
      <c r="H93" s="35" t="s">
        <v>774</v>
      </c>
      <c r="I93" s="66" t="s">
        <v>736</v>
      </c>
      <c r="J93" s="67">
        <v>42673</v>
      </c>
    </row>
    <row r="94" spans="2:10" x14ac:dyDescent="0.2">
      <c r="B94" s="35">
        <v>15</v>
      </c>
      <c r="C94" s="35" t="s">
        <v>996</v>
      </c>
      <c r="D94" s="73" t="s">
        <v>997</v>
      </c>
      <c r="E94" s="35" t="s">
        <v>998</v>
      </c>
      <c r="F94" s="35" t="s">
        <v>204</v>
      </c>
      <c r="G94" s="35">
        <f t="shared" si="2"/>
        <v>2016</v>
      </c>
      <c r="H94" s="35" t="s">
        <v>774</v>
      </c>
      <c r="I94" s="66" t="s">
        <v>736</v>
      </c>
      <c r="J94" s="67">
        <v>42606</v>
      </c>
    </row>
    <row r="95" spans="2:10" x14ac:dyDescent="0.2">
      <c r="B95" s="35">
        <v>99</v>
      </c>
      <c r="C95" s="35" t="s">
        <v>999</v>
      </c>
      <c r="D95" s="70" t="s">
        <v>1000</v>
      </c>
      <c r="E95" s="35" t="s">
        <v>1001</v>
      </c>
      <c r="F95" s="35" t="s">
        <v>204</v>
      </c>
      <c r="G95" s="35">
        <f t="shared" si="2"/>
        <v>2016</v>
      </c>
      <c r="H95" s="35" t="s">
        <v>803</v>
      </c>
      <c r="I95" s="66" t="s">
        <v>717</v>
      </c>
      <c r="J95" s="67">
        <v>42570</v>
      </c>
    </row>
    <row r="96" spans="2:10" x14ac:dyDescent="0.2">
      <c r="B96" s="35">
        <v>42</v>
      </c>
      <c r="C96" s="35" t="s">
        <v>1002</v>
      </c>
      <c r="D96" s="70" t="s">
        <v>1003</v>
      </c>
      <c r="E96" s="35" t="s">
        <v>1004</v>
      </c>
      <c r="F96" s="35" t="s">
        <v>204</v>
      </c>
      <c r="G96" s="35">
        <f t="shared" si="2"/>
        <v>2017</v>
      </c>
      <c r="H96" s="35" t="s">
        <v>770</v>
      </c>
      <c r="I96" s="66" t="s">
        <v>748</v>
      </c>
      <c r="J96" s="67">
        <v>42922</v>
      </c>
    </row>
    <row r="97" spans="2:10" x14ac:dyDescent="0.2">
      <c r="B97" s="35">
        <v>44</v>
      </c>
      <c r="C97" s="35" t="s">
        <v>1005</v>
      </c>
      <c r="D97" s="69" t="s">
        <v>1006</v>
      </c>
      <c r="E97" s="35" t="s">
        <v>1007</v>
      </c>
      <c r="F97" s="35" t="s">
        <v>204</v>
      </c>
      <c r="G97" s="35">
        <f t="shared" si="2"/>
        <v>2017</v>
      </c>
      <c r="H97" s="35" t="s">
        <v>721</v>
      </c>
      <c r="I97" s="66" t="s">
        <v>722</v>
      </c>
      <c r="J97" s="67">
        <v>42930</v>
      </c>
    </row>
    <row r="98" spans="2:10" x14ac:dyDescent="0.2">
      <c r="B98" s="35">
        <v>87</v>
      </c>
      <c r="C98" s="35" t="s">
        <v>1008</v>
      </c>
      <c r="D98" s="71" t="s">
        <v>1009</v>
      </c>
      <c r="E98" s="35" t="s">
        <v>1010</v>
      </c>
      <c r="F98" s="35" t="s">
        <v>204</v>
      </c>
      <c r="G98" s="35">
        <f t="shared" si="2"/>
        <v>2017</v>
      </c>
      <c r="H98" s="35" t="s">
        <v>803</v>
      </c>
      <c r="I98" s="66" t="s">
        <v>755</v>
      </c>
      <c r="J98" s="67">
        <v>42927</v>
      </c>
    </row>
    <row r="99" spans="2:10" x14ac:dyDescent="0.2">
      <c r="B99" s="35">
        <v>92</v>
      </c>
      <c r="C99" s="35" t="s">
        <v>1011</v>
      </c>
      <c r="D99" s="69" t="s">
        <v>1012</v>
      </c>
      <c r="E99" s="35" t="s">
        <v>1013</v>
      </c>
      <c r="F99" s="35" t="s">
        <v>204</v>
      </c>
      <c r="G99" s="35">
        <f t="shared" si="2"/>
        <v>2017</v>
      </c>
      <c r="H99" s="35" t="s">
        <v>759</v>
      </c>
      <c r="I99" s="66" t="s">
        <v>736</v>
      </c>
      <c r="J99" s="67">
        <v>42868</v>
      </c>
    </row>
    <row r="100" spans="2:10" x14ac:dyDescent="0.2">
      <c r="B100" s="35">
        <v>69</v>
      </c>
      <c r="C100" s="35" t="s">
        <v>1014</v>
      </c>
      <c r="D100" s="71" t="s">
        <v>1015</v>
      </c>
      <c r="E100" s="35" t="s">
        <v>1016</v>
      </c>
      <c r="F100" s="35" t="s">
        <v>204</v>
      </c>
      <c r="G100" s="35">
        <f t="shared" si="2"/>
        <v>2018</v>
      </c>
      <c r="H100" s="35" t="s">
        <v>731</v>
      </c>
      <c r="I100" s="66" t="s">
        <v>748</v>
      </c>
      <c r="J100" s="67">
        <v>43359</v>
      </c>
    </row>
    <row r="101" spans="2:10" x14ac:dyDescent="0.2">
      <c r="B101" s="35">
        <v>62</v>
      </c>
      <c r="C101" s="35" t="s">
        <v>1017</v>
      </c>
      <c r="D101" s="70" t="s">
        <v>1018</v>
      </c>
      <c r="E101" s="35" t="s">
        <v>1019</v>
      </c>
      <c r="F101" s="35" t="s">
        <v>204</v>
      </c>
      <c r="G101" s="35">
        <f t="shared" si="2"/>
        <v>2018</v>
      </c>
      <c r="H101" s="35" t="s">
        <v>774</v>
      </c>
      <c r="I101" s="66" t="s">
        <v>736</v>
      </c>
      <c r="J101" s="67">
        <v>43361</v>
      </c>
    </row>
    <row r="102" spans="2:10" x14ac:dyDescent="0.2">
      <c r="B102" s="35">
        <v>29</v>
      </c>
      <c r="C102" s="35" t="s">
        <v>1020</v>
      </c>
      <c r="D102" s="72" t="s">
        <v>1021</v>
      </c>
      <c r="E102" s="35" t="s">
        <v>1022</v>
      </c>
      <c r="F102" s="35" t="s">
        <v>204</v>
      </c>
      <c r="G102" s="35">
        <f t="shared" si="2"/>
        <v>2018</v>
      </c>
      <c r="H102" s="35" t="s">
        <v>803</v>
      </c>
      <c r="I102" s="66" t="s">
        <v>727</v>
      </c>
      <c r="J102" s="67">
        <v>43317</v>
      </c>
    </row>
    <row r="103" spans="2:10" x14ac:dyDescent="0.2">
      <c r="B103" s="35">
        <v>61</v>
      </c>
      <c r="C103" s="35" t="s">
        <v>1023</v>
      </c>
      <c r="D103" s="72" t="s">
        <v>1024</v>
      </c>
      <c r="E103" s="35" t="s">
        <v>1025</v>
      </c>
      <c r="F103" s="35" t="s">
        <v>204</v>
      </c>
      <c r="G103" s="35">
        <f t="shared" si="2"/>
        <v>2019</v>
      </c>
      <c r="H103" s="35" t="s">
        <v>759</v>
      </c>
      <c r="I103" s="66" t="s">
        <v>736</v>
      </c>
      <c r="J103" s="67">
        <v>43599</v>
      </c>
    </row>
  </sheetData>
  <autoFilter ref="B3:J103"/>
  <conditionalFormatting sqref="G4:G103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D1:M28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3654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3716</v>
      </c>
      <c r="F6" s="12" t="s">
        <v>3717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3718</v>
      </c>
      <c r="F8" s="12" t="s">
        <v>3719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3720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2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2"/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2"/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2"/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2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2"/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12"/>
      <c r="G20" s="8"/>
      <c r="H20" s="8"/>
      <c r="I20" s="8"/>
      <c r="J20" s="8"/>
      <c r="K20" s="8"/>
      <c r="L20" s="8"/>
      <c r="M20" s="9"/>
    </row>
    <row r="21" spans="4:13" x14ac:dyDescent="0.25">
      <c r="D21" s="16">
        <v>2</v>
      </c>
      <c r="E21" s="14"/>
      <c r="F21" s="12"/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2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2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2"/>
      <c r="G24" s="8"/>
      <c r="H24" s="8"/>
      <c r="I24" s="8"/>
      <c r="J24" s="8"/>
      <c r="K24" s="8"/>
      <c r="L24" s="8"/>
      <c r="M24" s="9"/>
    </row>
    <row r="25" spans="4:13" x14ac:dyDescent="0.25">
      <c r="D25" s="19"/>
      <c r="E25" s="15"/>
      <c r="F25" s="15"/>
      <c r="G25" s="10"/>
      <c r="H25" s="10"/>
      <c r="I25" s="10"/>
      <c r="J25" s="10"/>
      <c r="K25" s="10"/>
      <c r="L25" s="10"/>
      <c r="M25" s="11"/>
    </row>
    <row r="26" spans="4:13" x14ac:dyDescent="0.25">
      <c r="D26" s="2"/>
    </row>
    <row r="28" spans="4:13" x14ac:dyDescent="0.25">
      <c r="D28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3:G21"/>
  <sheetViews>
    <sheetView showGridLines="0" showOutlineSymbols="0" showWhiteSpace="0" zoomScaleNormal="100" workbookViewId="0">
      <selection activeCell="B3" sqref="B3:G21"/>
    </sheetView>
  </sheetViews>
  <sheetFormatPr defaultColWidth="9.140625" defaultRowHeight="14.25" x14ac:dyDescent="0.2"/>
  <cols>
    <col min="1" max="1" width="8.5703125" style="35" bestFit="1" customWidth="1"/>
    <col min="2" max="2" width="5" style="35" customWidth="1"/>
    <col min="3" max="3" width="13.7109375" style="35" customWidth="1"/>
    <col min="4" max="4" width="13.28515625" style="35" customWidth="1"/>
    <col min="5" max="5" width="10.42578125" style="35" customWidth="1"/>
    <col min="6" max="6" width="7.85546875" style="35" customWidth="1"/>
    <col min="7" max="7" width="8.42578125" style="35" customWidth="1"/>
    <col min="8" max="16384" width="9.140625" style="35"/>
  </cols>
  <sheetData>
    <row r="3" spans="2:7" x14ac:dyDescent="0.2">
      <c r="B3" s="35" t="s">
        <v>703</v>
      </c>
      <c r="C3" s="35" t="s">
        <v>17</v>
      </c>
      <c r="D3" s="35" t="s">
        <v>18</v>
      </c>
      <c r="E3" s="35" t="s">
        <v>701</v>
      </c>
      <c r="F3" s="35" t="s">
        <v>710</v>
      </c>
      <c r="G3" s="35" t="s">
        <v>3680</v>
      </c>
    </row>
    <row r="4" spans="2:7" x14ac:dyDescent="0.2">
      <c r="B4" s="35">
        <v>1</v>
      </c>
      <c r="C4" s="35" t="s">
        <v>3681</v>
      </c>
      <c r="D4" s="35" t="s">
        <v>3682</v>
      </c>
      <c r="E4" s="35" t="s">
        <v>203</v>
      </c>
      <c r="F4" s="35">
        <v>2005</v>
      </c>
      <c r="G4" s="35">
        <v>2630</v>
      </c>
    </row>
    <row r="5" spans="2:7" x14ac:dyDescent="0.2">
      <c r="B5" s="35">
        <v>2</v>
      </c>
      <c r="C5" s="35" t="s">
        <v>3683</v>
      </c>
      <c r="D5" s="35" t="s">
        <v>3684</v>
      </c>
      <c r="E5" s="35" t="s">
        <v>203</v>
      </c>
      <c r="F5" s="35">
        <v>1995</v>
      </c>
      <c r="G5" s="35">
        <v>7100</v>
      </c>
    </row>
    <row r="6" spans="2:7" x14ac:dyDescent="0.2">
      <c r="B6" s="35">
        <v>3</v>
      </c>
      <c r="C6" s="35" t="s">
        <v>3685</v>
      </c>
      <c r="D6" s="35" t="s">
        <v>3686</v>
      </c>
      <c r="E6" s="35" t="s">
        <v>203</v>
      </c>
      <c r="F6" s="35">
        <v>1992</v>
      </c>
      <c r="G6" s="35">
        <v>9956</v>
      </c>
    </row>
    <row r="7" spans="2:7" x14ac:dyDescent="0.2">
      <c r="B7" s="35">
        <v>4</v>
      </c>
      <c r="C7" s="35" t="s">
        <v>3687</v>
      </c>
      <c r="D7" s="35" t="s">
        <v>3688</v>
      </c>
      <c r="E7" s="35" t="s">
        <v>203</v>
      </c>
      <c r="F7" s="35">
        <v>2001</v>
      </c>
      <c r="G7" s="35">
        <v>3724</v>
      </c>
    </row>
    <row r="8" spans="2:7" x14ac:dyDescent="0.2">
      <c r="B8" s="35">
        <v>5</v>
      </c>
      <c r="C8" s="35" t="s">
        <v>3689</v>
      </c>
      <c r="D8" s="35" t="s">
        <v>3690</v>
      </c>
      <c r="E8" s="35" t="s">
        <v>203</v>
      </c>
      <c r="F8" s="35">
        <v>1996</v>
      </c>
      <c r="G8" s="35">
        <v>8255</v>
      </c>
    </row>
    <row r="9" spans="2:7" x14ac:dyDescent="0.2">
      <c r="B9" s="35">
        <v>6</v>
      </c>
      <c r="C9" s="35" t="s">
        <v>885</v>
      </c>
      <c r="D9" s="35" t="s">
        <v>3691</v>
      </c>
      <c r="E9" s="35" t="s">
        <v>204</v>
      </c>
      <c r="F9" s="35">
        <v>2009</v>
      </c>
      <c r="G9" s="35">
        <v>466</v>
      </c>
    </row>
    <row r="10" spans="2:7" x14ac:dyDescent="0.2">
      <c r="B10" s="35">
        <v>7</v>
      </c>
      <c r="C10" s="35" t="s">
        <v>3692</v>
      </c>
      <c r="D10" s="35" t="s">
        <v>3693</v>
      </c>
      <c r="E10" s="35" t="s">
        <v>203</v>
      </c>
      <c r="F10" s="35">
        <v>2004</v>
      </c>
      <c r="G10" s="35">
        <v>3774</v>
      </c>
    </row>
    <row r="11" spans="2:7" x14ac:dyDescent="0.2">
      <c r="B11" s="35">
        <v>8</v>
      </c>
      <c r="C11" s="35" t="s">
        <v>3694</v>
      </c>
      <c r="D11" s="35" t="s">
        <v>3695</v>
      </c>
      <c r="E11" s="35" t="s">
        <v>203</v>
      </c>
      <c r="F11" s="35">
        <v>2010</v>
      </c>
      <c r="G11" s="35">
        <v>5115</v>
      </c>
    </row>
    <row r="12" spans="2:7" x14ac:dyDescent="0.2">
      <c r="B12" s="35">
        <v>10</v>
      </c>
      <c r="C12" s="35" t="s">
        <v>3696</v>
      </c>
      <c r="D12" s="35" t="s">
        <v>3697</v>
      </c>
      <c r="E12" s="35" t="s">
        <v>204</v>
      </c>
      <c r="F12" s="35">
        <v>2011</v>
      </c>
      <c r="G12" s="35">
        <v>4946</v>
      </c>
    </row>
    <row r="13" spans="2:7" x14ac:dyDescent="0.2">
      <c r="B13" s="35">
        <v>11</v>
      </c>
      <c r="C13" s="35" t="s">
        <v>3698</v>
      </c>
      <c r="D13" s="35" t="s">
        <v>3699</v>
      </c>
      <c r="E13" s="35" t="s">
        <v>203</v>
      </c>
      <c r="F13" s="35">
        <v>1987</v>
      </c>
      <c r="G13" s="35">
        <v>4869</v>
      </c>
    </row>
    <row r="14" spans="2:7" x14ac:dyDescent="0.2">
      <c r="B14" s="35">
        <v>12</v>
      </c>
      <c r="C14" s="35" t="s">
        <v>3700</v>
      </c>
      <c r="D14" s="35" t="s">
        <v>3701</v>
      </c>
      <c r="E14" s="35" t="s">
        <v>204</v>
      </c>
      <c r="F14" s="35">
        <v>2008</v>
      </c>
      <c r="G14" s="35">
        <v>1606</v>
      </c>
    </row>
    <row r="15" spans="2:7" x14ac:dyDescent="0.2">
      <c r="B15" s="35">
        <v>13</v>
      </c>
      <c r="C15" s="35" t="s">
        <v>3702</v>
      </c>
      <c r="D15" s="35" t="s">
        <v>3703</v>
      </c>
      <c r="E15" s="35" t="s">
        <v>204</v>
      </c>
      <c r="F15" s="35">
        <v>1999</v>
      </c>
      <c r="G15" s="35">
        <v>3957</v>
      </c>
    </row>
    <row r="16" spans="2:7" x14ac:dyDescent="0.2">
      <c r="B16" s="35">
        <v>14</v>
      </c>
      <c r="C16" s="35" t="s">
        <v>3704</v>
      </c>
      <c r="D16" s="35" t="s">
        <v>3705</v>
      </c>
      <c r="E16" s="35" t="s">
        <v>204</v>
      </c>
      <c r="F16" s="35">
        <v>2013</v>
      </c>
      <c r="G16" s="35">
        <v>6601</v>
      </c>
    </row>
    <row r="17" spans="2:7" x14ac:dyDescent="0.2">
      <c r="B17" s="35">
        <v>16</v>
      </c>
      <c r="C17" s="35" t="s">
        <v>3706</v>
      </c>
      <c r="D17" s="35" t="s">
        <v>3707</v>
      </c>
      <c r="E17" s="35" t="s">
        <v>203</v>
      </c>
      <c r="F17" s="35">
        <v>1997</v>
      </c>
      <c r="G17" s="35">
        <v>4777</v>
      </c>
    </row>
    <row r="18" spans="2:7" x14ac:dyDescent="0.2">
      <c r="B18" s="35">
        <v>19</v>
      </c>
      <c r="C18" s="35" t="s">
        <v>3708</v>
      </c>
      <c r="D18" s="35" t="s">
        <v>3709</v>
      </c>
      <c r="E18" s="35" t="s">
        <v>204</v>
      </c>
      <c r="F18" s="35">
        <v>1991</v>
      </c>
      <c r="G18" s="35">
        <v>8702</v>
      </c>
    </row>
    <row r="19" spans="2:7" x14ac:dyDescent="0.2">
      <c r="B19" s="35">
        <v>20</v>
      </c>
      <c r="C19" s="35" t="s">
        <v>3710</v>
      </c>
      <c r="D19" s="35" t="s">
        <v>3711</v>
      </c>
      <c r="E19" s="35" t="s">
        <v>204</v>
      </c>
      <c r="F19" s="35">
        <v>2012</v>
      </c>
      <c r="G19" s="35">
        <v>6195</v>
      </c>
    </row>
    <row r="20" spans="2:7" x14ac:dyDescent="0.2">
      <c r="B20" s="35">
        <v>21</v>
      </c>
      <c r="C20" s="35" t="s">
        <v>3712</v>
      </c>
      <c r="D20" s="35" t="s">
        <v>3713</v>
      </c>
      <c r="E20" s="35" t="s">
        <v>204</v>
      </c>
      <c r="F20" s="35">
        <v>2003</v>
      </c>
      <c r="G20" s="35">
        <v>1500</v>
      </c>
    </row>
    <row r="21" spans="2:7" x14ac:dyDescent="0.2">
      <c r="B21" s="35">
        <v>22</v>
      </c>
      <c r="C21" s="35" t="s">
        <v>3714</v>
      </c>
      <c r="D21" s="35" t="s">
        <v>3715</v>
      </c>
      <c r="E21" s="35" t="s">
        <v>204</v>
      </c>
      <c r="F21" s="35">
        <v>1998</v>
      </c>
      <c r="G21" s="35">
        <v>2671</v>
      </c>
    </row>
  </sheetData>
  <pageMargins left="0.75" right="0.75" top="1" bottom="1" header="0.5" footer="0.5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D1:M15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3659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88"/>
      <c r="F5" s="88"/>
      <c r="G5" s="90"/>
      <c r="H5" s="90"/>
      <c r="I5" s="87"/>
      <c r="J5" s="87"/>
      <c r="K5" s="87"/>
      <c r="L5" s="87"/>
      <c r="M5" s="9"/>
    </row>
    <row r="6" spans="4:13" x14ac:dyDescent="0.25">
      <c r="D6" s="16">
        <v>1</v>
      </c>
      <c r="E6" s="89" t="s">
        <v>3043</v>
      </c>
      <c r="F6" s="88" t="s">
        <v>3046</v>
      </c>
      <c r="G6" s="87"/>
      <c r="H6" s="87"/>
      <c r="I6" s="87"/>
      <c r="J6" s="87"/>
      <c r="K6" s="87"/>
      <c r="L6" s="87"/>
      <c r="M6" s="9"/>
    </row>
    <row r="7" spans="4:13" x14ac:dyDescent="0.25">
      <c r="D7" s="16"/>
      <c r="E7" s="89"/>
      <c r="F7" s="88" t="s">
        <v>43</v>
      </c>
      <c r="G7" s="87"/>
      <c r="H7" s="87"/>
      <c r="I7" s="87"/>
      <c r="J7" s="87"/>
      <c r="K7" s="87"/>
      <c r="L7" s="87"/>
      <c r="M7" s="9"/>
    </row>
    <row r="8" spans="4:13" x14ac:dyDescent="0.25">
      <c r="D8" s="16"/>
      <c r="E8" s="89"/>
      <c r="F8" s="88"/>
      <c r="G8" s="87"/>
      <c r="H8" s="87"/>
      <c r="I8" s="87"/>
      <c r="J8" s="87"/>
      <c r="K8" s="87"/>
      <c r="L8" s="87"/>
      <c r="M8" s="9"/>
    </row>
    <row r="9" spans="4:13" x14ac:dyDescent="0.25">
      <c r="D9" s="16">
        <v>2</v>
      </c>
      <c r="E9" s="89" t="s">
        <v>3044</v>
      </c>
      <c r="F9" s="88" t="s">
        <v>3047</v>
      </c>
      <c r="G9" s="87"/>
      <c r="H9" s="87"/>
      <c r="I9" s="87"/>
      <c r="J9" s="87"/>
      <c r="K9" s="87"/>
      <c r="L9" s="87"/>
      <c r="M9" s="9"/>
    </row>
    <row r="10" spans="4:13" x14ac:dyDescent="0.25">
      <c r="D10" s="16"/>
      <c r="E10" s="89"/>
      <c r="F10" s="88"/>
      <c r="G10" s="87"/>
      <c r="H10" s="87"/>
      <c r="I10" s="87"/>
      <c r="J10" s="87"/>
      <c r="K10" s="87"/>
      <c r="L10" s="87"/>
      <c r="M10" s="9"/>
    </row>
    <row r="11" spans="4:13" x14ac:dyDescent="0.25">
      <c r="D11" s="16">
        <v>3</v>
      </c>
      <c r="E11" s="89" t="s">
        <v>3045</v>
      </c>
      <c r="F11" s="88" t="s">
        <v>3048</v>
      </c>
      <c r="G11" s="87"/>
      <c r="H11" s="87"/>
      <c r="I11" s="87"/>
      <c r="J11" s="87"/>
      <c r="K11" s="87"/>
      <c r="L11" s="87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1002"/>
  <sheetViews>
    <sheetView workbookViewId="0">
      <selection activeCell="J7" sqref="J7"/>
    </sheetView>
  </sheetViews>
  <sheetFormatPr defaultRowHeight="15" x14ac:dyDescent="0.25"/>
  <cols>
    <col min="1" max="1" width="11.42578125" bestFit="1" customWidth="1"/>
    <col min="2" max="5" width="11.42578125" customWidth="1"/>
  </cols>
  <sheetData>
    <row r="1" spans="1:12" x14ac:dyDescent="0.25">
      <c r="A1" s="1" t="s">
        <v>3042</v>
      </c>
      <c r="F1" s="1" t="s">
        <v>3041</v>
      </c>
      <c r="L1" s="1" t="s">
        <v>3040</v>
      </c>
    </row>
    <row r="2" spans="1:12" x14ac:dyDescent="0.25">
      <c r="A2" t="s">
        <v>3039</v>
      </c>
      <c r="F2" t="s">
        <v>700</v>
      </c>
      <c r="L2" t="s">
        <v>3011</v>
      </c>
    </row>
    <row r="3" spans="1:12" x14ac:dyDescent="0.25">
      <c r="A3" t="s">
        <v>3038</v>
      </c>
      <c r="F3" t="s">
        <v>3037</v>
      </c>
    </row>
    <row r="4" spans="1:12" x14ac:dyDescent="0.25">
      <c r="A4" t="s">
        <v>3036</v>
      </c>
      <c r="F4" t="s">
        <v>3035</v>
      </c>
    </row>
    <row r="5" spans="1:12" x14ac:dyDescent="0.25">
      <c r="A5" t="s">
        <v>3034</v>
      </c>
      <c r="F5" t="s">
        <v>3033</v>
      </c>
      <c r="L5" s="1" t="s">
        <v>3032</v>
      </c>
    </row>
    <row r="6" spans="1:12" x14ac:dyDescent="0.25">
      <c r="A6" t="s">
        <v>3031</v>
      </c>
      <c r="F6" t="s">
        <v>3030</v>
      </c>
      <c r="L6" t="s">
        <v>3011</v>
      </c>
    </row>
    <row r="7" spans="1:12" x14ac:dyDescent="0.25">
      <c r="A7" t="s">
        <v>3029</v>
      </c>
      <c r="F7" t="s">
        <v>3028</v>
      </c>
    </row>
    <row r="8" spans="1:12" x14ac:dyDescent="0.25">
      <c r="A8" t="s">
        <v>3027</v>
      </c>
      <c r="F8" t="s">
        <v>3026</v>
      </c>
    </row>
    <row r="9" spans="1:12" x14ac:dyDescent="0.25">
      <c r="A9" t="s">
        <v>3025</v>
      </c>
      <c r="F9" t="s">
        <v>3024</v>
      </c>
      <c r="L9" s="1" t="s">
        <v>3049</v>
      </c>
    </row>
    <row r="10" spans="1:12" x14ac:dyDescent="0.25">
      <c r="A10" t="s">
        <v>3023</v>
      </c>
      <c r="F10" t="s">
        <v>3022</v>
      </c>
      <c r="L10" t="s">
        <v>3011</v>
      </c>
    </row>
    <row r="11" spans="1:12" x14ac:dyDescent="0.25">
      <c r="A11" t="s">
        <v>3021</v>
      </c>
      <c r="F11" t="s">
        <v>3020</v>
      </c>
      <c r="L11" t="s">
        <v>3011</v>
      </c>
    </row>
    <row r="12" spans="1:12" x14ac:dyDescent="0.25">
      <c r="A12" t="s">
        <v>3019</v>
      </c>
      <c r="F12" t="s">
        <v>3018</v>
      </c>
      <c r="L12" t="s">
        <v>3011</v>
      </c>
    </row>
    <row r="13" spans="1:12" x14ac:dyDescent="0.25">
      <c r="A13" t="s">
        <v>3017</v>
      </c>
      <c r="F13" t="s">
        <v>3016</v>
      </c>
    </row>
    <row r="14" spans="1:12" x14ac:dyDescent="0.25">
      <c r="A14" t="s">
        <v>3015</v>
      </c>
      <c r="F14" t="s">
        <v>3014</v>
      </c>
    </row>
    <row r="15" spans="1:12" x14ac:dyDescent="0.25">
      <c r="A15" t="s">
        <v>3013</v>
      </c>
      <c r="F15" t="s">
        <v>3012</v>
      </c>
    </row>
    <row r="16" spans="1:12" x14ac:dyDescent="0.25">
      <c r="A16" t="s">
        <v>3010</v>
      </c>
      <c r="F16" t="s">
        <v>3009</v>
      </c>
    </row>
    <row r="17" spans="1:6" x14ac:dyDescent="0.25">
      <c r="A17" t="s">
        <v>3008</v>
      </c>
      <c r="F17" t="s">
        <v>3007</v>
      </c>
    </row>
    <row r="18" spans="1:6" x14ac:dyDescent="0.25">
      <c r="A18" t="s">
        <v>3006</v>
      </c>
      <c r="F18" t="s">
        <v>3005</v>
      </c>
    </row>
    <row r="19" spans="1:6" x14ac:dyDescent="0.25">
      <c r="A19" t="s">
        <v>3004</v>
      </c>
      <c r="F19" t="s">
        <v>3003</v>
      </c>
    </row>
    <row r="20" spans="1:6" x14ac:dyDescent="0.25">
      <c r="A20" t="s">
        <v>3002</v>
      </c>
      <c r="F20" t="s">
        <v>3001</v>
      </c>
    </row>
    <row r="21" spans="1:6" x14ac:dyDescent="0.25">
      <c r="A21" t="s">
        <v>3000</v>
      </c>
      <c r="F21" t="s">
        <v>2999</v>
      </c>
    </row>
    <row r="22" spans="1:6" x14ac:dyDescent="0.25">
      <c r="A22" t="s">
        <v>2998</v>
      </c>
      <c r="F22" t="s">
        <v>2997</v>
      </c>
    </row>
    <row r="23" spans="1:6" x14ac:dyDescent="0.25">
      <c r="A23" t="s">
        <v>2996</v>
      </c>
      <c r="F23" t="s">
        <v>2995</v>
      </c>
    </row>
    <row r="24" spans="1:6" x14ac:dyDescent="0.25">
      <c r="A24" t="s">
        <v>2994</v>
      </c>
      <c r="F24" t="s">
        <v>2993</v>
      </c>
    </row>
    <row r="25" spans="1:6" x14ac:dyDescent="0.25">
      <c r="A25" t="s">
        <v>2992</v>
      </c>
      <c r="F25" t="s">
        <v>2991</v>
      </c>
    </row>
    <row r="26" spans="1:6" x14ac:dyDescent="0.25">
      <c r="A26" t="s">
        <v>2990</v>
      </c>
      <c r="F26" t="s">
        <v>2989</v>
      </c>
    </row>
    <row r="27" spans="1:6" x14ac:dyDescent="0.25">
      <c r="A27" t="s">
        <v>2988</v>
      </c>
      <c r="F27" t="s">
        <v>2987</v>
      </c>
    </row>
    <row r="28" spans="1:6" x14ac:dyDescent="0.25">
      <c r="A28" t="s">
        <v>2986</v>
      </c>
      <c r="F28" t="s">
        <v>2985</v>
      </c>
    </row>
    <row r="29" spans="1:6" x14ac:dyDescent="0.25">
      <c r="A29" t="s">
        <v>2984</v>
      </c>
      <c r="F29" t="s">
        <v>2983</v>
      </c>
    </row>
    <row r="30" spans="1:6" x14ac:dyDescent="0.25">
      <c r="A30" t="s">
        <v>2982</v>
      </c>
      <c r="F30" t="s">
        <v>2981</v>
      </c>
    </row>
    <row r="31" spans="1:6" x14ac:dyDescent="0.25">
      <c r="A31" t="s">
        <v>2980</v>
      </c>
      <c r="F31" t="s">
        <v>2979</v>
      </c>
    </row>
    <row r="32" spans="1:6" x14ac:dyDescent="0.25">
      <c r="A32" t="s">
        <v>2978</v>
      </c>
      <c r="F32" t="s">
        <v>2977</v>
      </c>
    </row>
    <row r="33" spans="1:6" x14ac:dyDescent="0.25">
      <c r="A33" t="s">
        <v>2976</v>
      </c>
      <c r="F33" t="s">
        <v>2975</v>
      </c>
    </row>
    <row r="34" spans="1:6" x14ac:dyDescent="0.25">
      <c r="A34" t="s">
        <v>2974</v>
      </c>
      <c r="F34" t="s">
        <v>2973</v>
      </c>
    </row>
    <row r="35" spans="1:6" x14ac:dyDescent="0.25">
      <c r="A35" t="s">
        <v>2972</v>
      </c>
      <c r="F35" t="s">
        <v>2971</v>
      </c>
    </row>
    <row r="36" spans="1:6" x14ac:dyDescent="0.25">
      <c r="A36" t="s">
        <v>2970</v>
      </c>
      <c r="F36" t="s">
        <v>2969</v>
      </c>
    </row>
    <row r="37" spans="1:6" x14ac:dyDescent="0.25">
      <c r="A37" t="s">
        <v>2968</v>
      </c>
      <c r="F37" t="s">
        <v>2967</v>
      </c>
    </row>
    <row r="38" spans="1:6" x14ac:dyDescent="0.25">
      <c r="A38" t="s">
        <v>2966</v>
      </c>
      <c r="F38" t="s">
        <v>2965</v>
      </c>
    </row>
    <row r="39" spans="1:6" x14ac:dyDescent="0.25">
      <c r="A39" t="s">
        <v>2964</v>
      </c>
      <c r="F39" t="s">
        <v>2963</v>
      </c>
    </row>
    <row r="40" spans="1:6" x14ac:dyDescent="0.25">
      <c r="A40" t="s">
        <v>2962</v>
      </c>
      <c r="F40" t="s">
        <v>2961</v>
      </c>
    </row>
    <row r="41" spans="1:6" x14ac:dyDescent="0.25">
      <c r="A41" t="s">
        <v>2960</v>
      </c>
      <c r="F41" t="s">
        <v>2959</v>
      </c>
    </row>
    <row r="42" spans="1:6" x14ac:dyDescent="0.25">
      <c r="A42" t="s">
        <v>2958</v>
      </c>
      <c r="F42" t="s">
        <v>2957</v>
      </c>
    </row>
    <row r="43" spans="1:6" x14ac:dyDescent="0.25">
      <c r="A43" t="s">
        <v>2956</v>
      </c>
      <c r="F43" t="s">
        <v>2955</v>
      </c>
    </row>
    <row r="44" spans="1:6" x14ac:dyDescent="0.25">
      <c r="A44" t="s">
        <v>2954</v>
      </c>
      <c r="F44" t="s">
        <v>2953</v>
      </c>
    </row>
    <row r="45" spans="1:6" x14ac:dyDescent="0.25">
      <c r="A45" t="s">
        <v>2952</v>
      </c>
      <c r="F45" t="s">
        <v>2951</v>
      </c>
    </row>
    <row r="46" spans="1:6" x14ac:dyDescent="0.25">
      <c r="A46" t="s">
        <v>2950</v>
      </c>
      <c r="F46" t="s">
        <v>2949</v>
      </c>
    </row>
    <row r="47" spans="1:6" x14ac:dyDescent="0.25">
      <c r="A47" t="s">
        <v>2948</v>
      </c>
      <c r="F47" t="s">
        <v>2947</v>
      </c>
    </row>
    <row r="48" spans="1:6" x14ac:dyDescent="0.25">
      <c r="A48" t="s">
        <v>2946</v>
      </c>
      <c r="F48" t="s">
        <v>2945</v>
      </c>
    </row>
    <row r="49" spans="1:6" x14ac:dyDescent="0.25">
      <c r="A49" t="s">
        <v>2944</v>
      </c>
      <c r="F49" t="s">
        <v>2943</v>
      </c>
    </row>
    <row r="50" spans="1:6" x14ac:dyDescent="0.25">
      <c r="A50" t="s">
        <v>2942</v>
      </c>
      <c r="F50" t="s">
        <v>2941</v>
      </c>
    </row>
    <row r="51" spans="1:6" x14ac:dyDescent="0.25">
      <c r="A51" t="s">
        <v>2940</v>
      </c>
      <c r="F51" t="s">
        <v>2939</v>
      </c>
    </row>
    <row r="52" spans="1:6" x14ac:dyDescent="0.25">
      <c r="A52" t="s">
        <v>2938</v>
      </c>
      <c r="F52" t="s">
        <v>2937</v>
      </c>
    </row>
    <row r="53" spans="1:6" x14ac:dyDescent="0.25">
      <c r="A53" t="s">
        <v>2936</v>
      </c>
      <c r="F53" t="s">
        <v>2935</v>
      </c>
    </row>
    <row r="54" spans="1:6" x14ac:dyDescent="0.25">
      <c r="A54" t="s">
        <v>2934</v>
      </c>
      <c r="F54" t="s">
        <v>2933</v>
      </c>
    </row>
    <row r="55" spans="1:6" x14ac:dyDescent="0.25">
      <c r="A55" t="s">
        <v>2932</v>
      </c>
      <c r="F55" t="s">
        <v>2931</v>
      </c>
    </row>
    <row r="56" spans="1:6" x14ac:dyDescent="0.25">
      <c r="A56" t="s">
        <v>2930</v>
      </c>
      <c r="F56" t="s">
        <v>2929</v>
      </c>
    </row>
    <row r="57" spans="1:6" x14ac:dyDescent="0.25">
      <c r="A57" t="s">
        <v>2928</v>
      </c>
      <c r="F57" t="s">
        <v>2927</v>
      </c>
    </row>
    <row r="58" spans="1:6" x14ac:dyDescent="0.25">
      <c r="A58" t="s">
        <v>2926</v>
      </c>
      <c r="F58" t="s">
        <v>2925</v>
      </c>
    </row>
    <row r="59" spans="1:6" x14ac:dyDescent="0.25">
      <c r="A59" t="s">
        <v>2924</v>
      </c>
      <c r="F59" t="s">
        <v>2923</v>
      </c>
    </row>
    <row r="60" spans="1:6" x14ac:dyDescent="0.25">
      <c r="A60" t="s">
        <v>2922</v>
      </c>
      <c r="F60" t="s">
        <v>2921</v>
      </c>
    </row>
    <row r="61" spans="1:6" x14ac:dyDescent="0.25">
      <c r="A61" t="s">
        <v>2920</v>
      </c>
      <c r="F61" t="s">
        <v>2919</v>
      </c>
    </row>
    <row r="62" spans="1:6" x14ac:dyDescent="0.25">
      <c r="A62" t="s">
        <v>2918</v>
      </c>
      <c r="F62" t="s">
        <v>2917</v>
      </c>
    </row>
    <row r="63" spans="1:6" x14ac:dyDescent="0.25">
      <c r="A63" t="s">
        <v>2916</v>
      </c>
      <c r="F63" t="s">
        <v>2915</v>
      </c>
    </row>
    <row r="64" spans="1:6" x14ac:dyDescent="0.25">
      <c r="A64" t="s">
        <v>2914</v>
      </c>
      <c r="F64" t="s">
        <v>2913</v>
      </c>
    </row>
    <row r="65" spans="1:6" x14ac:dyDescent="0.25">
      <c r="A65" t="s">
        <v>2912</v>
      </c>
      <c r="F65" t="s">
        <v>2911</v>
      </c>
    </row>
    <row r="66" spans="1:6" x14ac:dyDescent="0.25">
      <c r="A66" t="s">
        <v>2910</v>
      </c>
      <c r="F66" t="s">
        <v>2909</v>
      </c>
    </row>
    <row r="67" spans="1:6" x14ac:dyDescent="0.25">
      <c r="A67" t="s">
        <v>2908</v>
      </c>
      <c r="F67" t="s">
        <v>2907</v>
      </c>
    </row>
    <row r="68" spans="1:6" x14ac:dyDescent="0.25">
      <c r="A68" t="s">
        <v>2906</v>
      </c>
      <c r="F68" t="s">
        <v>2905</v>
      </c>
    </row>
    <row r="69" spans="1:6" x14ac:dyDescent="0.25">
      <c r="A69" t="s">
        <v>2904</v>
      </c>
      <c r="F69" t="s">
        <v>2903</v>
      </c>
    </row>
    <row r="70" spans="1:6" x14ac:dyDescent="0.25">
      <c r="A70" t="s">
        <v>2902</v>
      </c>
      <c r="F70" t="s">
        <v>2901</v>
      </c>
    </row>
    <row r="71" spans="1:6" x14ac:dyDescent="0.25">
      <c r="A71" t="s">
        <v>2900</v>
      </c>
      <c r="F71" t="s">
        <v>2899</v>
      </c>
    </row>
    <row r="72" spans="1:6" x14ac:dyDescent="0.25">
      <c r="A72" t="s">
        <v>2898</v>
      </c>
      <c r="F72" t="s">
        <v>2897</v>
      </c>
    </row>
    <row r="73" spans="1:6" x14ac:dyDescent="0.25">
      <c r="A73" t="s">
        <v>2896</v>
      </c>
      <c r="F73" t="s">
        <v>2895</v>
      </c>
    </row>
    <row r="74" spans="1:6" x14ac:dyDescent="0.25">
      <c r="A74" t="s">
        <v>2894</v>
      </c>
      <c r="F74" t="s">
        <v>2893</v>
      </c>
    </row>
    <row r="75" spans="1:6" x14ac:dyDescent="0.25">
      <c r="A75" t="s">
        <v>2892</v>
      </c>
      <c r="F75" t="s">
        <v>2891</v>
      </c>
    </row>
    <row r="76" spans="1:6" x14ac:dyDescent="0.25">
      <c r="A76" t="s">
        <v>2890</v>
      </c>
      <c r="F76" t="s">
        <v>2889</v>
      </c>
    </row>
    <row r="77" spans="1:6" x14ac:dyDescent="0.25">
      <c r="A77" t="s">
        <v>2888</v>
      </c>
      <c r="F77" t="s">
        <v>2887</v>
      </c>
    </row>
    <row r="78" spans="1:6" x14ac:dyDescent="0.25">
      <c r="A78" t="s">
        <v>2886</v>
      </c>
      <c r="F78" t="s">
        <v>2885</v>
      </c>
    </row>
    <row r="79" spans="1:6" x14ac:dyDescent="0.25">
      <c r="A79" t="s">
        <v>2884</v>
      </c>
      <c r="F79" t="s">
        <v>2883</v>
      </c>
    </row>
    <row r="80" spans="1:6" x14ac:dyDescent="0.25">
      <c r="A80" t="s">
        <v>2882</v>
      </c>
      <c r="F80" t="s">
        <v>2881</v>
      </c>
    </row>
    <row r="81" spans="1:6" x14ac:dyDescent="0.25">
      <c r="A81" t="s">
        <v>2880</v>
      </c>
      <c r="F81" t="s">
        <v>2879</v>
      </c>
    </row>
    <row r="82" spans="1:6" x14ac:dyDescent="0.25">
      <c r="A82" t="s">
        <v>2878</v>
      </c>
      <c r="F82" t="s">
        <v>2877</v>
      </c>
    </row>
    <row r="83" spans="1:6" x14ac:dyDescent="0.25">
      <c r="A83" t="s">
        <v>2876</v>
      </c>
      <c r="F83" t="s">
        <v>2875</v>
      </c>
    </row>
    <row r="84" spans="1:6" x14ac:dyDescent="0.25">
      <c r="A84" t="s">
        <v>2874</v>
      </c>
      <c r="F84" t="s">
        <v>2873</v>
      </c>
    </row>
    <row r="85" spans="1:6" x14ac:dyDescent="0.25">
      <c r="A85" t="s">
        <v>2872</v>
      </c>
      <c r="F85" t="s">
        <v>2871</v>
      </c>
    </row>
    <row r="86" spans="1:6" x14ac:dyDescent="0.25">
      <c r="A86" t="s">
        <v>2870</v>
      </c>
      <c r="F86" t="s">
        <v>2869</v>
      </c>
    </row>
    <row r="87" spans="1:6" x14ac:dyDescent="0.25">
      <c r="A87" t="s">
        <v>2868</v>
      </c>
      <c r="F87" t="s">
        <v>2867</v>
      </c>
    </row>
    <row r="88" spans="1:6" x14ac:dyDescent="0.25">
      <c r="A88" t="s">
        <v>2866</v>
      </c>
      <c r="F88" t="s">
        <v>2865</v>
      </c>
    </row>
    <row r="89" spans="1:6" x14ac:dyDescent="0.25">
      <c r="A89" t="s">
        <v>2864</v>
      </c>
      <c r="F89" t="s">
        <v>2863</v>
      </c>
    </row>
    <row r="90" spans="1:6" x14ac:dyDescent="0.25">
      <c r="A90" t="s">
        <v>2862</v>
      </c>
      <c r="F90" t="s">
        <v>2861</v>
      </c>
    </row>
    <row r="91" spans="1:6" x14ac:dyDescent="0.25">
      <c r="A91" t="s">
        <v>2860</v>
      </c>
      <c r="F91" t="s">
        <v>2859</v>
      </c>
    </row>
    <row r="92" spans="1:6" x14ac:dyDescent="0.25">
      <c r="A92" t="s">
        <v>2858</v>
      </c>
      <c r="F92" t="s">
        <v>2857</v>
      </c>
    </row>
    <row r="93" spans="1:6" x14ac:dyDescent="0.25">
      <c r="A93" t="s">
        <v>2856</v>
      </c>
      <c r="F93" t="s">
        <v>2855</v>
      </c>
    </row>
    <row r="94" spans="1:6" x14ac:dyDescent="0.25">
      <c r="A94" t="s">
        <v>2854</v>
      </c>
      <c r="F94" t="s">
        <v>2853</v>
      </c>
    </row>
    <row r="95" spans="1:6" x14ac:dyDescent="0.25">
      <c r="A95" t="s">
        <v>2852</v>
      </c>
      <c r="F95" t="s">
        <v>2851</v>
      </c>
    </row>
    <row r="96" spans="1:6" x14ac:dyDescent="0.25">
      <c r="A96" t="s">
        <v>2850</v>
      </c>
      <c r="F96" t="s">
        <v>2849</v>
      </c>
    </row>
    <row r="97" spans="1:6" x14ac:dyDescent="0.25">
      <c r="A97" t="s">
        <v>2848</v>
      </c>
      <c r="F97" t="s">
        <v>2847</v>
      </c>
    </row>
    <row r="98" spans="1:6" x14ac:dyDescent="0.25">
      <c r="A98" t="s">
        <v>2846</v>
      </c>
      <c r="F98" t="s">
        <v>2845</v>
      </c>
    </row>
    <row r="99" spans="1:6" x14ac:dyDescent="0.25">
      <c r="A99" t="s">
        <v>2844</v>
      </c>
      <c r="F99" t="s">
        <v>2843</v>
      </c>
    </row>
    <row r="100" spans="1:6" x14ac:dyDescent="0.25">
      <c r="A100" t="s">
        <v>2842</v>
      </c>
      <c r="F100" t="s">
        <v>2841</v>
      </c>
    </row>
    <row r="101" spans="1:6" x14ac:dyDescent="0.25">
      <c r="A101" t="s">
        <v>2840</v>
      </c>
      <c r="F101" t="s">
        <v>2839</v>
      </c>
    </row>
    <row r="102" spans="1:6" x14ac:dyDescent="0.25">
      <c r="A102" t="s">
        <v>2838</v>
      </c>
      <c r="F102" t="s">
        <v>2837</v>
      </c>
    </row>
    <row r="103" spans="1:6" x14ac:dyDescent="0.25">
      <c r="A103" t="s">
        <v>2836</v>
      </c>
      <c r="F103" t="s">
        <v>2835</v>
      </c>
    </row>
    <row r="104" spans="1:6" x14ac:dyDescent="0.25">
      <c r="A104" t="s">
        <v>2834</v>
      </c>
      <c r="F104" t="s">
        <v>2833</v>
      </c>
    </row>
    <row r="105" spans="1:6" x14ac:dyDescent="0.25">
      <c r="A105" t="s">
        <v>2832</v>
      </c>
      <c r="F105" t="s">
        <v>2831</v>
      </c>
    </row>
    <row r="106" spans="1:6" x14ac:dyDescent="0.25">
      <c r="A106" t="s">
        <v>2830</v>
      </c>
      <c r="F106" t="s">
        <v>2829</v>
      </c>
    </row>
    <row r="107" spans="1:6" x14ac:dyDescent="0.25">
      <c r="A107" t="s">
        <v>2828</v>
      </c>
      <c r="F107" t="s">
        <v>2827</v>
      </c>
    </row>
    <row r="108" spans="1:6" x14ac:dyDescent="0.25">
      <c r="A108" t="s">
        <v>2826</v>
      </c>
      <c r="F108" t="s">
        <v>2825</v>
      </c>
    </row>
    <row r="109" spans="1:6" x14ac:dyDescent="0.25">
      <c r="A109" t="s">
        <v>2824</v>
      </c>
      <c r="F109" t="s">
        <v>2823</v>
      </c>
    </row>
    <row r="110" spans="1:6" x14ac:dyDescent="0.25">
      <c r="A110" t="s">
        <v>2822</v>
      </c>
      <c r="F110" t="s">
        <v>2821</v>
      </c>
    </row>
    <row r="111" spans="1:6" x14ac:dyDescent="0.25">
      <c r="A111" t="s">
        <v>2820</v>
      </c>
      <c r="F111" t="s">
        <v>2819</v>
      </c>
    </row>
    <row r="112" spans="1:6" x14ac:dyDescent="0.25">
      <c r="A112" t="s">
        <v>2818</v>
      </c>
      <c r="F112" t="s">
        <v>2817</v>
      </c>
    </row>
    <row r="113" spans="1:6" x14ac:dyDescent="0.25">
      <c r="A113" t="s">
        <v>2816</v>
      </c>
      <c r="F113" t="s">
        <v>2815</v>
      </c>
    </row>
    <row r="114" spans="1:6" x14ac:dyDescent="0.25">
      <c r="A114" t="s">
        <v>2814</v>
      </c>
      <c r="F114" t="s">
        <v>2813</v>
      </c>
    </row>
    <row r="115" spans="1:6" x14ac:dyDescent="0.25">
      <c r="A115" t="s">
        <v>2812</v>
      </c>
      <c r="F115" t="s">
        <v>2811</v>
      </c>
    </row>
    <row r="116" spans="1:6" x14ac:dyDescent="0.25">
      <c r="A116" t="s">
        <v>2810</v>
      </c>
      <c r="F116" t="s">
        <v>2809</v>
      </c>
    </row>
    <row r="117" spans="1:6" x14ac:dyDescent="0.25">
      <c r="A117" t="s">
        <v>2808</v>
      </c>
      <c r="F117" t="s">
        <v>2807</v>
      </c>
    </row>
    <row r="118" spans="1:6" x14ac:dyDescent="0.25">
      <c r="A118" t="s">
        <v>2806</v>
      </c>
      <c r="F118" t="s">
        <v>2805</v>
      </c>
    </row>
    <row r="119" spans="1:6" x14ac:dyDescent="0.25">
      <c r="A119" t="s">
        <v>2804</v>
      </c>
      <c r="F119" t="s">
        <v>2803</v>
      </c>
    </row>
    <row r="120" spans="1:6" x14ac:dyDescent="0.25">
      <c r="A120" t="s">
        <v>2802</v>
      </c>
      <c r="F120" t="s">
        <v>2801</v>
      </c>
    </row>
    <row r="121" spans="1:6" x14ac:dyDescent="0.25">
      <c r="A121" t="s">
        <v>2800</v>
      </c>
      <c r="F121" t="s">
        <v>2799</v>
      </c>
    </row>
    <row r="122" spans="1:6" x14ac:dyDescent="0.25">
      <c r="A122" t="s">
        <v>2798</v>
      </c>
      <c r="F122" t="s">
        <v>2797</v>
      </c>
    </row>
    <row r="123" spans="1:6" x14ac:dyDescent="0.25">
      <c r="A123" t="s">
        <v>2796</v>
      </c>
      <c r="F123" t="s">
        <v>2795</v>
      </c>
    </row>
    <row r="124" spans="1:6" x14ac:dyDescent="0.25">
      <c r="A124" t="s">
        <v>2794</v>
      </c>
      <c r="F124" t="s">
        <v>2793</v>
      </c>
    </row>
    <row r="125" spans="1:6" x14ac:dyDescent="0.25">
      <c r="A125" t="s">
        <v>2792</v>
      </c>
      <c r="F125" t="s">
        <v>2791</v>
      </c>
    </row>
    <row r="126" spans="1:6" x14ac:dyDescent="0.25">
      <c r="A126" t="s">
        <v>2790</v>
      </c>
      <c r="F126" t="s">
        <v>2789</v>
      </c>
    </row>
    <row r="127" spans="1:6" x14ac:dyDescent="0.25">
      <c r="A127" t="s">
        <v>2788</v>
      </c>
      <c r="F127" t="s">
        <v>2787</v>
      </c>
    </row>
    <row r="128" spans="1:6" x14ac:dyDescent="0.25">
      <c r="A128" t="s">
        <v>2786</v>
      </c>
      <c r="F128" t="s">
        <v>2785</v>
      </c>
    </row>
    <row r="129" spans="1:6" x14ac:dyDescent="0.25">
      <c r="A129" t="s">
        <v>2784</v>
      </c>
      <c r="F129" t="s">
        <v>2783</v>
      </c>
    </row>
    <row r="130" spans="1:6" x14ac:dyDescent="0.25">
      <c r="A130" t="s">
        <v>2782</v>
      </c>
      <c r="F130" t="s">
        <v>2781</v>
      </c>
    </row>
    <row r="131" spans="1:6" x14ac:dyDescent="0.25">
      <c r="A131" t="s">
        <v>2780</v>
      </c>
      <c r="F131" t="s">
        <v>2779</v>
      </c>
    </row>
    <row r="132" spans="1:6" x14ac:dyDescent="0.25">
      <c r="A132" t="s">
        <v>2778</v>
      </c>
      <c r="F132" t="s">
        <v>2777</v>
      </c>
    </row>
    <row r="133" spans="1:6" x14ac:dyDescent="0.25">
      <c r="A133" t="s">
        <v>2776</v>
      </c>
      <c r="F133" t="s">
        <v>2775</v>
      </c>
    </row>
    <row r="134" spans="1:6" x14ac:dyDescent="0.25">
      <c r="A134" t="s">
        <v>2774</v>
      </c>
      <c r="F134" t="s">
        <v>2773</v>
      </c>
    </row>
    <row r="135" spans="1:6" x14ac:dyDescent="0.25">
      <c r="A135" t="s">
        <v>2772</v>
      </c>
      <c r="F135" t="s">
        <v>2771</v>
      </c>
    </row>
    <row r="136" spans="1:6" x14ac:dyDescent="0.25">
      <c r="A136" t="s">
        <v>2770</v>
      </c>
      <c r="F136" t="s">
        <v>2769</v>
      </c>
    </row>
    <row r="137" spans="1:6" x14ac:dyDescent="0.25">
      <c r="A137" t="s">
        <v>2768</v>
      </c>
      <c r="F137" t="s">
        <v>2767</v>
      </c>
    </row>
    <row r="138" spans="1:6" x14ac:dyDescent="0.25">
      <c r="A138" t="s">
        <v>2766</v>
      </c>
      <c r="F138" t="s">
        <v>2765</v>
      </c>
    </row>
    <row r="139" spans="1:6" x14ac:dyDescent="0.25">
      <c r="A139" t="s">
        <v>2764</v>
      </c>
      <c r="F139" t="s">
        <v>2763</v>
      </c>
    </row>
    <row r="140" spans="1:6" x14ac:dyDescent="0.25">
      <c r="A140" t="s">
        <v>2762</v>
      </c>
      <c r="F140" t="s">
        <v>2761</v>
      </c>
    </row>
    <row r="141" spans="1:6" x14ac:dyDescent="0.25">
      <c r="A141" t="s">
        <v>2760</v>
      </c>
      <c r="F141" t="s">
        <v>2759</v>
      </c>
    </row>
    <row r="142" spans="1:6" x14ac:dyDescent="0.25">
      <c r="A142" t="s">
        <v>2758</v>
      </c>
      <c r="F142" t="s">
        <v>2757</v>
      </c>
    </row>
    <row r="143" spans="1:6" x14ac:dyDescent="0.25">
      <c r="A143" t="s">
        <v>2756</v>
      </c>
      <c r="F143" t="s">
        <v>2755</v>
      </c>
    </row>
    <row r="144" spans="1:6" x14ac:dyDescent="0.25">
      <c r="A144" t="s">
        <v>2754</v>
      </c>
      <c r="F144" t="s">
        <v>2753</v>
      </c>
    </row>
    <row r="145" spans="1:6" x14ac:dyDescent="0.25">
      <c r="A145" t="s">
        <v>2752</v>
      </c>
      <c r="F145" t="s">
        <v>2751</v>
      </c>
    </row>
    <row r="146" spans="1:6" x14ac:dyDescent="0.25">
      <c r="A146" t="s">
        <v>2750</v>
      </c>
      <c r="F146" t="s">
        <v>2749</v>
      </c>
    </row>
    <row r="147" spans="1:6" x14ac:dyDescent="0.25">
      <c r="A147" t="s">
        <v>2748</v>
      </c>
      <c r="F147" t="s">
        <v>2747</v>
      </c>
    </row>
    <row r="148" spans="1:6" x14ac:dyDescent="0.25">
      <c r="A148" t="s">
        <v>2746</v>
      </c>
      <c r="F148" t="s">
        <v>2745</v>
      </c>
    </row>
    <row r="149" spans="1:6" x14ac:dyDescent="0.25">
      <c r="A149" t="s">
        <v>2744</v>
      </c>
      <c r="F149" t="s">
        <v>2743</v>
      </c>
    </row>
    <row r="150" spans="1:6" x14ac:dyDescent="0.25">
      <c r="A150" t="s">
        <v>2742</v>
      </c>
      <c r="F150" t="s">
        <v>2741</v>
      </c>
    </row>
    <row r="151" spans="1:6" x14ac:dyDescent="0.25">
      <c r="A151" t="s">
        <v>2740</v>
      </c>
      <c r="F151" t="s">
        <v>2739</v>
      </c>
    </row>
    <row r="152" spans="1:6" x14ac:dyDescent="0.25">
      <c r="A152" t="s">
        <v>2738</v>
      </c>
      <c r="F152" t="s">
        <v>2737</v>
      </c>
    </row>
    <row r="153" spans="1:6" x14ac:dyDescent="0.25">
      <c r="A153" t="s">
        <v>2736</v>
      </c>
      <c r="F153" t="s">
        <v>2735</v>
      </c>
    </row>
    <row r="154" spans="1:6" x14ac:dyDescent="0.25">
      <c r="A154" t="s">
        <v>2734</v>
      </c>
      <c r="F154" t="s">
        <v>2733</v>
      </c>
    </row>
    <row r="155" spans="1:6" x14ac:dyDescent="0.25">
      <c r="A155" t="s">
        <v>2732</v>
      </c>
      <c r="F155" t="s">
        <v>2731</v>
      </c>
    </row>
    <row r="156" spans="1:6" x14ac:dyDescent="0.25">
      <c r="A156" t="s">
        <v>2730</v>
      </c>
      <c r="F156" t="s">
        <v>2729</v>
      </c>
    </row>
    <row r="157" spans="1:6" x14ac:dyDescent="0.25">
      <c r="A157" t="s">
        <v>2728</v>
      </c>
      <c r="F157" t="s">
        <v>2727</v>
      </c>
    </row>
    <row r="158" spans="1:6" x14ac:dyDescent="0.25">
      <c r="A158" t="s">
        <v>2726</v>
      </c>
      <c r="F158" t="s">
        <v>2725</v>
      </c>
    </row>
    <row r="159" spans="1:6" x14ac:dyDescent="0.25">
      <c r="A159" t="s">
        <v>2724</v>
      </c>
      <c r="F159" t="s">
        <v>2723</v>
      </c>
    </row>
    <row r="160" spans="1:6" x14ac:dyDescent="0.25">
      <c r="A160" t="s">
        <v>2722</v>
      </c>
      <c r="F160" t="s">
        <v>2721</v>
      </c>
    </row>
    <row r="161" spans="1:6" x14ac:dyDescent="0.25">
      <c r="A161" t="s">
        <v>2720</v>
      </c>
      <c r="F161" t="s">
        <v>2719</v>
      </c>
    </row>
    <row r="162" spans="1:6" x14ac:dyDescent="0.25">
      <c r="A162" t="s">
        <v>2718</v>
      </c>
      <c r="F162" t="s">
        <v>2717</v>
      </c>
    </row>
    <row r="163" spans="1:6" x14ac:dyDescent="0.25">
      <c r="A163" t="s">
        <v>2716</v>
      </c>
      <c r="F163" t="s">
        <v>2715</v>
      </c>
    </row>
    <row r="164" spans="1:6" x14ac:dyDescent="0.25">
      <c r="A164" t="s">
        <v>2714</v>
      </c>
      <c r="F164" t="s">
        <v>2713</v>
      </c>
    </row>
    <row r="165" spans="1:6" x14ac:dyDescent="0.25">
      <c r="A165" t="s">
        <v>2712</v>
      </c>
      <c r="F165" t="s">
        <v>2711</v>
      </c>
    </row>
    <row r="166" spans="1:6" x14ac:dyDescent="0.25">
      <c r="A166" t="s">
        <v>2710</v>
      </c>
      <c r="F166" t="s">
        <v>2709</v>
      </c>
    </row>
    <row r="167" spans="1:6" x14ac:dyDescent="0.25">
      <c r="A167" t="s">
        <v>2708</v>
      </c>
      <c r="F167" t="s">
        <v>2707</v>
      </c>
    </row>
    <row r="168" spans="1:6" x14ac:dyDescent="0.25">
      <c r="A168" t="s">
        <v>2706</v>
      </c>
      <c r="F168" t="s">
        <v>2705</v>
      </c>
    </row>
    <row r="169" spans="1:6" x14ac:dyDescent="0.25">
      <c r="A169" t="s">
        <v>2704</v>
      </c>
      <c r="F169" t="s">
        <v>2703</v>
      </c>
    </row>
    <row r="170" spans="1:6" x14ac:dyDescent="0.25">
      <c r="A170" t="s">
        <v>2702</v>
      </c>
      <c r="F170" t="s">
        <v>2701</v>
      </c>
    </row>
    <row r="171" spans="1:6" x14ac:dyDescent="0.25">
      <c r="A171" t="s">
        <v>2700</v>
      </c>
      <c r="F171" t="s">
        <v>2699</v>
      </c>
    </row>
    <row r="172" spans="1:6" x14ac:dyDescent="0.25">
      <c r="A172" t="s">
        <v>2698</v>
      </c>
      <c r="F172" t="s">
        <v>2697</v>
      </c>
    </row>
    <row r="173" spans="1:6" x14ac:dyDescent="0.25">
      <c r="A173" t="s">
        <v>2696</v>
      </c>
      <c r="F173" t="s">
        <v>2695</v>
      </c>
    </row>
    <row r="174" spans="1:6" x14ac:dyDescent="0.25">
      <c r="A174" t="s">
        <v>2694</v>
      </c>
      <c r="F174" t="s">
        <v>2693</v>
      </c>
    </row>
    <row r="175" spans="1:6" x14ac:dyDescent="0.25">
      <c r="A175" t="s">
        <v>2692</v>
      </c>
      <c r="F175" t="s">
        <v>2691</v>
      </c>
    </row>
    <row r="176" spans="1:6" x14ac:dyDescent="0.25">
      <c r="A176" t="s">
        <v>2690</v>
      </c>
      <c r="F176" t="s">
        <v>2689</v>
      </c>
    </row>
    <row r="177" spans="1:6" x14ac:dyDescent="0.25">
      <c r="A177" t="s">
        <v>2688</v>
      </c>
      <c r="F177" t="s">
        <v>2687</v>
      </c>
    </row>
    <row r="178" spans="1:6" x14ac:dyDescent="0.25">
      <c r="A178" t="s">
        <v>2686</v>
      </c>
      <c r="F178" t="s">
        <v>2685</v>
      </c>
    </row>
    <row r="179" spans="1:6" x14ac:dyDescent="0.25">
      <c r="A179" t="s">
        <v>2684</v>
      </c>
      <c r="F179" t="s">
        <v>2683</v>
      </c>
    </row>
    <row r="180" spans="1:6" x14ac:dyDescent="0.25">
      <c r="A180" t="s">
        <v>2682</v>
      </c>
      <c r="F180" t="s">
        <v>2681</v>
      </c>
    </row>
    <row r="181" spans="1:6" x14ac:dyDescent="0.25">
      <c r="A181" t="s">
        <v>2680</v>
      </c>
      <c r="F181" t="s">
        <v>2679</v>
      </c>
    </row>
    <row r="182" spans="1:6" x14ac:dyDescent="0.25">
      <c r="A182" t="s">
        <v>2678</v>
      </c>
      <c r="F182" t="s">
        <v>2677</v>
      </c>
    </row>
    <row r="183" spans="1:6" x14ac:dyDescent="0.25">
      <c r="A183" t="s">
        <v>2676</v>
      </c>
      <c r="F183" t="s">
        <v>2675</v>
      </c>
    </row>
    <row r="184" spans="1:6" x14ac:dyDescent="0.25">
      <c r="A184" t="s">
        <v>2674</v>
      </c>
      <c r="F184" t="s">
        <v>2673</v>
      </c>
    </row>
    <row r="185" spans="1:6" x14ac:dyDescent="0.25">
      <c r="A185" t="s">
        <v>2672</v>
      </c>
      <c r="F185" t="s">
        <v>2671</v>
      </c>
    </row>
    <row r="186" spans="1:6" x14ac:dyDescent="0.25">
      <c r="A186" t="s">
        <v>2670</v>
      </c>
      <c r="F186" t="s">
        <v>2669</v>
      </c>
    </row>
    <row r="187" spans="1:6" x14ac:dyDescent="0.25">
      <c r="A187" t="s">
        <v>2668</v>
      </c>
      <c r="F187" t="s">
        <v>2667</v>
      </c>
    </row>
    <row r="188" spans="1:6" x14ac:dyDescent="0.25">
      <c r="A188" t="s">
        <v>2666</v>
      </c>
      <c r="F188" t="s">
        <v>2665</v>
      </c>
    </row>
    <row r="189" spans="1:6" x14ac:dyDescent="0.25">
      <c r="A189" t="s">
        <v>2664</v>
      </c>
      <c r="F189" t="s">
        <v>2663</v>
      </c>
    </row>
    <row r="190" spans="1:6" x14ac:dyDescent="0.25">
      <c r="A190" t="s">
        <v>2662</v>
      </c>
      <c r="F190" t="s">
        <v>2661</v>
      </c>
    </row>
    <row r="191" spans="1:6" x14ac:dyDescent="0.25">
      <c r="A191" t="s">
        <v>2660</v>
      </c>
      <c r="F191" t="s">
        <v>2659</v>
      </c>
    </row>
    <row r="192" spans="1:6" x14ac:dyDescent="0.25">
      <c r="A192" t="s">
        <v>2658</v>
      </c>
      <c r="F192" t="s">
        <v>2657</v>
      </c>
    </row>
    <row r="193" spans="1:6" x14ac:dyDescent="0.25">
      <c r="A193" t="s">
        <v>2656</v>
      </c>
      <c r="F193" t="s">
        <v>2655</v>
      </c>
    </row>
    <row r="194" spans="1:6" x14ac:dyDescent="0.25">
      <c r="A194" t="s">
        <v>2654</v>
      </c>
      <c r="F194" t="s">
        <v>2653</v>
      </c>
    </row>
    <row r="195" spans="1:6" x14ac:dyDescent="0.25">
      <c r="A195" t="s">
        <v>2652</v>
      </c>
      <c r="F195" t="s">
        <v>2651</v>
      </c>
    </row>
    <row r="196" spans="1:6" x14ac:dyDescent="0.25">
      <c r="A196" t="s">
        <v>2650</v>
      </c>
      <c r="F196" t="s">
        <v>2649</v>
      </c>
    </row>
    <row r="197" spans="1:6" x14ac:dyDescent="0.25">
      <c r="A197" t="s">
        <v>2648</v>
      </c>
      <c r="F197" t="s">
        <v>2647</v>
      </c>
    </row>
    <row r="198" spans="1:6" x14ac:dyDescent="0.25">
      <c r="A198" t="s">
        <v>2646</v>
      </c>
      <c r="F198" t="s">
        <v>2645</v>
      </c>
    </row>
    <row r="199" spans="1:6" x14ac:dyDescent="0.25">
      <c r="A199" t="s">
        <v>2644</v>
      </c>
      <c r="F199" t="s">
        <v>2643</v>
      </c>
    </row>
    <row r="200" spans="1:6" x14ac:dyDescent="0.25">
      <c r="A200" t="s">
        <v>2642</v>
      </c>
      <c r="F200" t="s">
        <v>2641</v>
      </c>
    </row>
    <row r="201" spans="1:6" x14ac:dyDescent="0.25">
      <c r="A201" t="s">
        <v>2640</v>
      </c>
      <c r="F201" t="s">
        <v>2639</v>
      </c>
    </row>
    <row r="202" spans="1:6" x14ac:dyDescent="0.25">
      <c r="A202" t="s">
        <v>2638</v>
      </c>
      <c r="F202" t="s">
        <v>2637</v>
      </c>
    </row>
    <row r="203" spans="1:6" x14ac:dyDescent="0.25">
      <c r="A203" t="s">
        <v>2636</v>
      </c>
      <c r="F203" t="s">
        <v>2635</v>
      </c>
    </row>
    <row r="204" spans="1:6" x14ac:dyDescent="0.25">
      <c r="A204" t="s">
        <v>2634</v>
      </c>
      <c r="F204" t="s">
        <v>2633</v>
      </c>
    </row>
    <row r="205" spans="1:6" x14ac:dyDescent="0.25">
      <c r="A205" t="s">
        <v>2632</v>
      </c>
      <c r="F205" t="s">
        <v>2631</v>
      </c>
    </row>
    <row r="206" spans="1:6" x14ac:dyDescent="0.25">
      <c r="A206" t="s">
        <v>2630</v>
      </c>
      <c r="F206" t="s">
        <v>2629</v>
      </c>
    </row>
    <row r="207" spans="1:6" x14ac:dyDescent="0.25">
      <c r="A207" t="s">
        <v>2628</v>
      </c>
      <c r="F207" t="s">
        <v>2627</v>
      </c>
    </row>
    <row r="208" spans="1:6" x14ac:dyDescent="0.25">
      <c r="A208" t="s">
        <v>2626</v>
      </c>
      <c r="F208" t="s">
        <v>2625</v>
      </c>
    </row>
    <row r="209" spans="1:6" x14ac:dyDescent="0.25">
      <c r="A209" t="s">
        <v>2624</v>
      </c>
      <c r="F209" t="s">
        <v>2623</v>
      </c>
    </row>
    <row r="210" spans="1:6" x14ac:dyDescent="0.25">
      <c r="A210" t="s">
        <v>2622</v>
      </c>
      <c r="F210" t="s">
        <v>2621</v>
      </c>
    </row>
    <row r="211" spans="1:6" x14ac:dyDescent="0.25">
      <c r="A211" t="s">
        <v>2620</v>
      </c>
      <c r="F211" t="s">
        <v>2619</v>
      </c>
    </row>
    <row r="212" spans="1:6" x14ac:dyDescent="0.25">
      <c r="A212" t="s">
        <v>2618</v>
      </c>
      <c r="F212" t="s">
        <v>2617</v>
      </c>
    </row>
    <row r="213" spans="1:6" x14ac:dyDescent="0.25">
      <c r="A213" t="s">
        <v>2616</v>
      </c>
      <c r="F213" t="s">
        <v>2615</v>
      </c>
    </row>
    <row r="214" spans="1:6" x14ac:dyDescent="0.25">
      <c r="A214" t="s">
        <v>2614</v>
      </c>
      <c r="F214" t="s">
        <v>2613</v>
      </c>
    </row>
    <row r="215" spans="1:6" x14ac:dyDescent="0.25">
      <c r="A215" t="s">
        <v>2612</v>
      </c>
      <c r="F215" t="s">
        <v>2611</v>
      </c>
    </row>
    <row r="216" spans="1:6" x14ac:dyDescent="0.25">
      <c r="A216" t="s">
        <v>2610</v>
      </c>
      <c r="F216" t="s">
        <v>2609</v>
      </c>
    </row>
    <row r="217" spans="1:6" x14ac:dyDescent="0.25">
      <c r="A217" t="s">
        <v>2608</v>
      </c>
      <c r="F217" t="s">
        <v>2607</v>
      </c>
    </row>
    <row r="218" spans="1:6" x14ac:dyDescent="0.25">
      <c r="A218" t="s">
        <v>2606</v>
      </c>
      <c r="F218" t="s">
        <v>2605</v>
      </c>
    </row>
    <row r="219" spans="1:6" x14ac:dyDescent="0.25">
      <c r="A219" t="s">
        <v>2604</v>
      </c>
      <c r="F219" t="s">
        <v>2603</v>
      </c>
    </row>
    <row r="220" spans="1:6" x14ac:dyDescent="0.25">
      <c r="A220" t="s">
        <v>2602</v>
      </c>
      <c r="F220" t="s">
        <v>2601</v>
      </c>
    </row>
    <row r="221" spans="1:6" x14ac:dyDescent="0.25">
      <c r="A221" t="s">
        <v>2600</v>
      </c>
      <c r="F221" t="s">
        <v>2599</v>
      </c>
    </row>
    <row r="222" spans="1:6" x14ac:dyDescent="0.25">
      <c r="A222" t="s">
        <v>2598</v>
      </c>
      <c r="F222" t="s">
        <v>2597</v>
      </c>
    </row>
    <row r="223" spans="1:6" x14ac:dyDescent="0.25">
      <c r="A223" t="s">
        <v>2596</v>
      </c>
      <c r="F223" t="s">
        <v>2595</v>
      </c>
    </row>
    <row r="224" spans="1:6" x14ac:dyDescent="0.25">
      <c r="A224" t="s">
        <v>2594</v>
      </c>
      <c r="F224" t="s">
        <v>2593</v>
      </c>
    </row>
    <row r="225" spans="1:6" x14ac:dyDescent="0.25">
      <c r="A225" t="s">
        <v>2592</v>
      </c>
      <c r="F225" t="s">
        <v>2591</v>
      </c>
    </row>
    <row r="226" spans="1:6" x14ac:dyDescent="0.25">
      <c r="A226" t="s">
        <v>2590</v>
      </c>
      <c r="F226" t="s">
        <v>2589</v>
      </c>
    </row>
    <row r="227" spans="1:6" x14ac:dyDescent="0.25">
      <c r="A227" t="s">
        <v>2588</v>
      </c>
      <c r="F227" t="s">
        <v>2587</v>
      </c>
    </row>
    <row r="228" spans="1:6" x14ac:dyDescent="0.25">
      <c r="A228" t="s">
        <v>2586</v>
      </c>
      <c r="F228" t="s">
        <v>2585</v>
      </c>
    </row>
    <row r="229" spans="1:6" x14ac:dyDescent="0.25">
      <c r="A229" t="s">
        <v>2584</v>
      </c>
      <c r="F229" t="s">
        <v>2583</v>
      </c>
    </row>
    <row r="230" spans="1:6" x14ac:dyDescent="0.25">
      <c r="A230" t="s">
        <v>2582</v>
      </c>
      <c r="F230" t="s">
        <v>2581</v>
      </c>
    </row>
    <row r="231" spans="1:6" x14ac:dyDescent="0.25">
      <c r="A231" t="s">
        <v>2580</v>
      </c>
      <c r="F231" t="s">
        <v>2579</v>
      </c>
    </row>
    <row r="232" spans="1:6" x14ac:dyDescent="0.25">
      <c r="A232" t="s">
        <v>2578</v>
      </c>
      <c r="F232" t="s">
        <v>2577</v>
      </c>
    </row>
    <row r="233" spans="1:6" x14ac:dyDescent="0.25">
      <c r="A233" t="s">
        <v>2576</v>
      </c>
      <c r="F233" t="s">
        <v>2575</v>
      </c>
    </row>
    <row r="234" spans="1:6" x14ac:dyDescent="0.25">
      <c r="A234" t="s">
        <v>2574</v>
      </c>
      <c r="F234" t="s">
        <v>2573</v>
      </c>
    </row>
    <row r="235" spans="1:6" x14ac:dyDescent="0.25">
      <c r="A235" t="s">
        <v>2572</v>
      </c>
      <c r="F235" t="s">
        <v>2571</v>
      </c>
    </row>
    <row r="236" spans="1:6" x14ac:dyDescent="0.25">
      <c r="A236" t="s">
        <v>2570</v>
      </c>
      <c r="F236" t="s">
        <v>2569</v>
      </c>
    </row>
    <row r="237" spans="1:6" x14ac:dyDescent="0.25">
      <c r="A237" t="s">
        <v>2568</v>
      </c>
      <c r="F237" t="s">
        <v>2567</v>
      </c>
    </row>
    <row r="238" spans="1:6" x14ac:dyDescent="0.25">
      <c r="A238" t="s">
        <v>2566</v>
      </c>
      <c r="F238" t="s">
        <v>2565</v>
      </c>
    </row>
    <row r="239" spans="1:6" x14ac:dyDescent="0.25">
      <c r="A239" t="s">
        <v>2564</v>
      </c>
      <c r="F239" t="s">
        <v>2563</v>
      </c>
    </row>
    <row r="240" spans="1:6" x14ac:dyDescent="0.25">
      <c r="A240" t="s">
        <v>2562</v>
      </c>
      <c r="F240" t="s">
        <v>2561</v>
      </c>
    </row>
    <row r="241" spans="1:6" x14ac:dyDescent="0.25">
      <c r="A241" t="s">
        <v>2560</v>
      </c>
      <c r="F241" t="s">
        <v>2559</v>
      </c>
    </row>
    <row r="242" spans="1:6" x14ac:dyDescent="0.25">
      <c r="A242" t="s">
        <v>2558</v>
      </c>
      <c r="F242" t="s">
        <v>2557</v>
      </c>
    </row>
    <row r="243" spans="1:6" x14ac:dyDescent="0.25">
      <c r="A243" t="s">
        <v>2556</v>
      </c>
      <c r="F243" t="s">
        <v>2555</v>
      </c>
    </row>
    <row r="244" spans="1:6" x14ac:dyDescent="0.25">
      <c r="A244" t="s">
        <v>2554</v>
      </c>
      <c r="F244" t="s">
        <v>2553</v>
      </c>
    </row>
    <row r="245" spans="1:6" x14ac:dyDescent="0.25">
      <c r="A245" t="s">
        <v>2552</v>
      </c>
      <c r="F245" t="s">
        <v>2551</v>
      </c>
    </row>
    <row r="246" spans="1:6" x14ac:dyDescent="0.25">
      <c r="A246" t="s">
        <v>2550</v>
      </c>
      <c r="F246" t="s">
        <v>2549</v>
      </c>
    </row>
    <row r="247" spans="1:6" x14ac:dyDescent="0.25">
      <c r="A247" t="s">
        <v>2548</v>
      </c>
      <c r="F247" t="s">
        <v>2547</v>
      </c>
    </row>
    <row r="248" spans="1:6" x14ac:dyDescent="0.25">
      <c r="A248" t="s">
        <v>2546</v>
      </c>
      <c r="F248" t="s">
        <v>2545</v>
      </c>
    </row>
    <row r="249" spans="1:6" x14ac:dyDescent="0.25">
      <c r="A249" t="s">
        <v>2544</v>
      </c>
      <c r="F249" t="s">
        <v>2543</v>
      </c>
    </row>
    <row r="250" spans="1:6" x14ac:dyDescent="0.25">
      <c r="A250" t="s">
        <v>2542</v>
      </c>
      <c r="F250" t="s">
        <v>2541</v>
      </c>
    </row>
    <row r="251" spans="1:6" x14ac:dyDescent="0.25">
      <c r="A251" t="s">
        <v>2540</v>
      </c>
      <c r="F251" t="s">
        <v>2539</v>
      </c>
    </row>
    <row r="252" spans="1:6" x14ac:dyDescent="0.25">
      <c r="A252" t="s">
        <v>2538</v>
      </c>
      <c r="F252" t="s">
        <v>2537</v>
      </c>
    </row>
    <row r="253" spans="1:6" x14ac:dyDescent="0.25">
      <c r="A253" t="s">
        <v>2536</v>
      </c>
      <c r="F253" t="s">
        <v>2535</v>
      </c>
    </row>
    <row r="254" spans="1:6" x14ac:dyDescent="0.25">
      <c r="A254" t="s">
        <v>2534</v>
      </c>
      <c r="F254" t="s">
        <v>2533</v>
      </c>
    </row>
    <row r="255" spans="1:6" x14ac:dyDescent="0.25">
      <c r="A255" t="s">
        <v>2532</v>
      </c>
      <c r="F255" t="s">
        <v>2531</v>
      </c>
    </row>
    <row r="256" spans="1:6" x14ac:dyDescent="0.25">
      <c r="A256" t="s">
        <v>2530</v>
      </c>
      <c r="F256" t="s">
        <v>2529</v>
      </c>
    </row>
    <row r="257" spans="1:6" x14ac:dyDescent="0.25">
      <c r="A257" t="s">
        <v>2528</v>
      </c>
      <c r="F257" t="s">
        <v>2527</v>
      </c>
    </row>
    <row r="258" spans="1:6" x14ac:dyDescent="0.25">
      <c r="A258" t="s">
        <v>2526</v>
      </c>
      <c r="F258" t="s">
        <v>2525</v>
      </c>
    </row>
    <row r="259" spans="1:6" x14ac:dyDescent="0.25">
      <c r="A259" t="s">
        <v>2524</v>
      </c>
      <c r="F259" t="s">
        <v>2523</v>
      </c>
    </row>
    <row r="260" spans="1:6" x14ac:dyDescent="0.25">
      <c r="A260" t="s">
        <v>2522</v>
      </c>
      <c r="F260" t="s">
        <v>2521</v>
      </c>
    </row>
    <row r="261" spans="1:6" x14ac:dyDescent="0.25">
      <c r="A261" t="s">
        <v>2520</v>
      </c>
      <c r="F261" t="s">
        <v>2519</v>
      </c>
    </row>
    <row r="262" spans="1:6" x14ac:dyDescent="0.25">
      <c r="A262" t="s">
        <v>2518</v>
      </c>
      <c r="F262" t="s">
        <v>2517</v>
      </c>
    </row>
    <row r="263" spans="1:6" x14ac:dyDescent="0.25">
      <c r="A263" t="s">
        <v>2516</v>
      </c>
      <c r="F263" t="s">
        <v>2515</v>
      </c>
    </row>
    <row r="264" spans="1:6" x14ac:dyDescent="0.25">
      <c r="A264" t="s">
        <v>2514</v>
      </c>
      <c r="F264" t="s">
        <v>2513</v>
      </c>
    </row>
    <row r="265" spans="1:6" x14ac:dyDescent="0.25">
      <c r="A265" t="s">
        <v>2512</v>
      </c>
      <c r="F265" t="s">
        <v>2511</v>
      </c>
    </row>
    <row r="266" spans="1:6" x14ac:dyDescent="0.25">
      <c r="A266" t="s">
        <v>2510</v>
      </c>
      <c r="F266" t="s">
        <v>2509</v>
      </c>
    </row>
    <row r="267" spans="1:6" x14ac:dyDescent="0.25">
      <c r="A267" t="s">
        <v>2508</v>
      </c>
      <c r="F267" t="s">
        <v>2507</v>
      </c>
    </row>
    <row r="268" spans="1:6" x14ac:dyDescent="0.25">
      <c r="A268" t="s">
        <v>2506</v>
      </c>
      <c r="F268" t="s">
        <v>2505</v>
      </c>
    </row>
    <row r="269" spans="1:6" x14ac:dyDescent="0.25">
      <c r="A269" t="s">
        <v>2504</v>
      </c>
      <c r="F269" t="s">
        <v>2503</v>
      </c>
    </row>
    <row r="270" spans="1:6" x14ac:dyDescent="0.25">
      <c r="A270" t="s">
        <v>2502</v>
      </c>
      <c r="F270" t="s">
        <v>2501</v>
      </c>
    </row>
    <row r="271" spans="1:6" x14ac:dyDescent="0.25">
      <c r="A271" t="s">
        <v>2500</v>
      </c>
      <c r="F271" t="s">
        <v>2499</v>
      </c>
    </row>
    <row r="272" spans="1:6" x14ac:dyDescent="0.25">
      <c r="A272" t="s">
        <v>2498</v>
      </c>
      <c r="F272" t="s">
        <v>2497</v>
      </c>
    </row>
    <row r="273" spans="1:6" x14ac:dyDescent="0.25">
      <c r="A273" t="s">
        <v>2496</v>
      </c>
      <c r="F273" t="s">
        <v>2495</v>
      </c>
    </row>
    <row r="274" spans="1:6" x14ac:dyDescent="0.25">
      <c r="A274" t="s">
        <v>2494</v>
      </c>
      <c r="F274" t="s">
        <v>2493</v>
      </c>
    </row>
    <row r="275" spans="1:6" x14ac:dyDescent="0.25">
      <c r="A275" t="s">
        <v>2492</v>
      </c>
      <c r="F275" t="s">
        <v>2491</v>
      </c>
    </row>
    <row r="276" spans="1:6" x14ac:dyDescent="0.25">
      <c r="A276" t="s">
        <v>2490</v>
      </c>
      <c r="F276" t="s">
        <v>2489</v>
      </c>
    </row>
    <row r="277" spans="1:6" x14ac:dyDescent="0.25">
      <c r="A277" t="s">
        <v>2488</v>
      </c>
      <c r="F277" t="s">
        <v>2487</v>
      </c>
    </row>
    <row r="278" spans="1:6" x14ac:dyDescent="0.25">
      <c r="A278" t="s">
        <v>2486</v>
      </c>
      <c r="F278" t="s">
        <v>2485</v>
      </c>
    </row>
    <row r="279" spans="1:6" x14ac:dyDescent="0.25">
      <c r="A279" t="s">
        <v>2484</v>
      </c>
      <c r="F279" t="s">
        <v>2483</v>
      </c>
    </row>
    <row r="280" spans="1:6" x14ac:dyDescent="0.25">
      <c r="A280" t="s">
        <v>2482</v>
      </c>
      <c r="F280" t="s">
        <v>2481</v>
      </c>
    </row>
    <row r="281" spans="1:6" x14ac:dyDescent="0.25">
      <c r="A281" t="s">
        <v>2480</v>
      </c>
      <c r="F281" t="s">
        <v>2479</v>
      </c>
    </row>
    <row r="282" spans="1:6" x14ac:dyDescent="0.25">
      <c r="A282" t="s">
        <v>2478</v>
      </c>
      <c r="F282" t="s">
        <v>2477</v>
      </c>
    </row>
    <row r="283" spans="1:6" x14ac:dyDescent="0.25">
      <c r="A283" t="s">
        <v>2476</v>
      </c>
      <c r="F283" t="s">
        <v>2475</v>
      </c>
    </row>
    <row r="284" spans="1:6" x14ac:dyDescent="0.25">
      <c r="A284" t="s">
        <v>2474</v>
      </c>
      <c r="F284" t="s">
        <v>2473</v>
      </c>
    </row>
    <row r="285" spans="1:6" x14ac:dyDescent="0.25">
      <c r="A285" t="s">
        <v>2472</v>
      </c>
      <c r="F285" t="s">
        <v>2471</v>
      </c>
    </row>
    <row r="286" spans="1:6" x14ac:dyDescent="0.25">
      <c r="A286" t="s">
        <v>2470</v>
      </c>
      <c r="F286" t="s">
        <v>2469</v>
      </c>
    </row>
    <row r="287" spans="1:6" x14ac:dyDescent="0.25">
      <c r="A287" t="s">
        <v>2468</v>
      </c>
      <c r="F287" t="s">
        <v>2467</v>
      </c>
    </row>
    <row r="288" spans="1:6" x14ac:dyDescent="0.25">
      <c r="A288" t="s">
        <v>2466</v>
      </c>
      <c r="F288" t="s">
        <v>2465</v>
      </c>
    </row>
    <row r="289" spans="1:6" x14ac:dyDescent="0.25">
      <c r="A289" t="s">
        <v>2464</v>
      </c>
      <c r="F289" t="s">
        <v>2463</v>
      </c>
    </row>
    <row r="290" spans="1:6" x14ac:dyDescent="0.25">
      <c r="A290" t="s">
        <v>2462</v>
      </c>
      <c r="F290" t="s">
        <v>2461</v>
      </c>
    </row>
    <row r="291" spans="1:6" x14ac:dyDescent="0.25">
      <c r="A291" t="s">
        <v>2460</v>
      </c>
      <c r="F291" t="s">
        <v>2459</v>
      </c>
    </row>
    <row r="292" spans="1:6" x14ac:dyDescent="0.25">
      <c r="A292" t="s">
        <v>2458</v>
      </c>
      <c r="F292" t="s">
        <v>2457</v>
      </c>
    </row>
    <row r="293" spans="1:6" x14ac:dyDescent="0.25">
      <c r="A293" t="s">
        <v>2456</v>
      </c>
      <c r="F293" t="s">
        <v>2455</v>
      </c>
    </row>
    <row r="294" spans="1:6" x14ac:dyDescent="0.25">
      <c r="A294" t="s">
        <v>2454</v>
      </c>
      <c r="F294" t="s">
        <v>2453</v>
      </c>
    </row>
    <row r="295" spans="1:6" x14ac:dyDescent="0.25">
      <c r="A295" t="s">
        <v>2452</v>
      </c>
      <c r="F295" t="s">
        <v>2451</v>
      </c>
    </row>
    <row r="296" spans="1:6" x14ac:dyDescent="0.25">
      <c r="A296" t="s">
        <v>2450</v>
      </c>
      <c r="F296" t="s">
        <v>2449</v>
      </c>
    </row>
    <row r="297" spans="1:6" x14ac:dyDescent="0.25">
      <c r="A297" t="s">
        <v>2448</v>
      </c>
      <c r="F297" t="s">
        <v>2447</v>
      </c>
    </row>
    <row r="298" spans="1:6" x14ac:dyDescent="0.25">
      <c r="A298" t="s">
        <v>2446</v>
      </c>
      <c r="F298" t="s">
        <v>2445</v>
      </c>
    </row>
    <row r="299" spans="1:6" x14ac:dyDescent="0.25">
      <c r="A299" t="s">
        <v>2444</v>
      </c>
      <c r="F299" t="s">
        <v>2443</v>
      </c>
    </row>
    <row r="300" spans="1:6" x14ac:dyDescent="0.25">
      <c r="A300" t="s">
        <v>2442</v>
      </c>
      <c r="F300" t="s">
        <v>2441</v>
      </c>
    </row>
    <row r="301" spans="1:6" x14ac:dyDescent="0.25">
      <c r="A301" t="s">
        <v>2440</v>
      </c>
      <c r="F301" t="s">
        <v>2439</v>
      </c>
    </row>
    <row r="302" spans="1:6" x14ac:dyDescent="0.25">
      <c r="A302" t="s">
        <v>2438</v>
      </c>
      <c r="F302" t="s">
        <v>2437</v>
      </c>
    </row>
    <row r="303" spans="1:6" x14ac:dyDescent="0.25">
      <c r="A303" t="s">
        <v>2436</v>
      </c>
      <c r="F303" t="s">
        <v>2435</v>
      </c>
    </row>
    <row r="304" spans="1:6" x14ac:dyDescent="0.25">
      <c r="A304" t="s">
        <v>2434</v>
      </c>
      <c r="F304" t="s">
        <v>2433</v>
      </c>
    </row>
    <row r="305" spans="1:6" x14ac:dyDescent="0.25">
      <c r="A305" t="s">
        <v>2432</v>
      </c>
      <c r="F305" t="s">
        <v>2431</v>
      </c>
    </row>
    <row r="306" spans="1:6" x14ac:dyDescent="0.25">
      <c r="A306" t="s">
        <v>2430</v>
      </c>
      <c r="F306" t="s">
        <v>2429</v>
      </c>
    </row>
    <row r="307" spans="1:6" x14ac:dyDescent="0.25">
      <c r="A307" t="s">
        <v>2428</v>
      </c>
      <c r="F307" t="s">
        <v>2427</v>
      </c>
    </row>
    <row r="308" spans="1:6" x14ac:dyDescent="0.25">
      <c r="A308" t="s">
        <v>2426</v>
      </c>
      <c r="F308" t="s">
        <v>2425</v>
      </c>
    </row>
    <row r="309" spans="1:6" x14ac:dyDescent="0.25">
      <c r="A309" t="s">
        <v>2424</v>
      </c>
      <c r="F309" t="s">
        <v>2423</v>
      </c>
    </row>
    <row r="310" spans="1:6" x14ac:dyDescent="0.25">
      <c r="A310" t="s">
        <v>2422</v>
      </c>
      <c r="F310" t="s">
        <v>2421</v>
      </c>
    </row>
    <row r="311" spans="1:6" x14ac:dyDescent="0.25">
      <c r="A311" t="s">
        <v>2420</v>
      </c>
      <c r="F311" t="s">
        <v>2419</v>
      </c>
    </row>
    <row r="312" spans="1:6" x14ac:dyDescent="0.25">
      <c r="A312" t="s">
        <v>2418</v>
      </c>
      <c r="F312" t="s">
        <v>2417</v>
      </c>
    </row>
    <row r="313" spans="1:6" x14ac:dyDescent="0.25">
      <c r="A313" t="s">
        <v>2416</v>
      </c>
      <c r="F313" t="s">
        <v>2415</v>
      </c>
    </row>
    <row r="314" spans="1:6" x14ac:dyDescent="0.25">
      <c r="A314" t="s">
        <v>2414</v>
      </c>
      <c r="F314" t="s">
        <v>2413</v>
      </c>
    </row>
    <row r="315" spans="1:6" x14ac:dyDescent="0.25">
      <c r="A315" t="s">
        <v>2412</v>
      </c>
      <c r="F315" t="s">
        <v>2411</v>
      </c>
    </row>
    <row r="316" spans="1:6" x14ac:dyDescent="0.25">
      <c r="A316" t="s">
        <v>2410</v>
      </c>
      <c r="F316" t="s">
        <v>2409</v>
      </c>
    </row>
    <row r="317" spans="1:6" x14ac:dyDescent="0.25">
      <c r="A317" t="s">
        <v>2408</v>
      </c>
      <c r="F317" t="s">
        <v>2407</v>
      </c>
    </row>
    <row r="318" spans="1:6" x14ac:dyDescent="0.25">
      <c r="A318" t="s">
        <v>2406</v>
      </c>
      <c r="F318" t="s">
        <v>2405</v>
      </c>
    </row>
    <row r="319" spans="1:6" x14ac:dyDescent="0.25">
      <c r="A319" t="s">
        <v>2404</v>
      </c>
      <c r="F319" t="s">
        <v>2403</v>
      </c>
    </row>
    <row r="320" spans="1:6" x14ac:dyDescent="0.25">
      <c r="A320" t="s">
        <v>2402</v>
      </c>
      <c r="F320" t="s">
        <v>2401</v>
      </c>
    </row>
    <row r="321" spans="1:6" x14ac:dyDescent="0.25">
      <c r="A321" t="s">
        <v>2400</v>
      </c>
      <c r="F321" t="s">
        <v>2399</v>
      </c>
    </row>
    <row r="322" spans="1:6" x14ac:dyDescent="0.25">
      <c r="A322" t="s">
        <v>2398</v>
      </c>
      <c r="F322" t="s">
        <v>2397</v>
      </c>
    </row>
    <row r="323" spans="1:6" x14ac:dyDescent="0.25">
      <c r="A323" t="s">
        <v>2396</v>
      </c>
      <c r="F323" t="s">
        <v>2395</v>
      </c>
    </row>
    <row r="324" spans="1:6" x14ac:dyDescent="0.25">
      <c r="A324" t="s">
        <v>2394</v>
      </c>
      <c r="F324" t="s">
        <v>2393</v>
      </c>
    </row>
    <row r="325" spans="1:6" x14ac:dyDescent="0.25">
      <c r="A325" t="s">
        <v>2392</v>
      </c>
      <c r="F325" t="s">
        <v>2391</v>
      </c>
    </row>
    <row r="326" spans="1:6" x14ac:dyDescent="0.25">
      <c r="A326" t="s">
        <v>2390</v>
      </c>
      <c r="F326" t="s">
        <v>2389</v>
      </c>
    </row>
    <row r="327" spans="1:6" x14ac:dyDescent="0.25">
      <c r="A327" t="s">
        <v>2388</v>
      </c>
      <c r="F327" t="s">
        <v>2387</v>
      </c>
    </row>
    <row r="328" spans="1:6" x14ac:dyDescent="0.25">
      <c r="A328" t="s">
        <v>2386</v>
      </c>
      <c r="F328" t="s">
        <v>2385</v>
      </c>
    </row>
    <row r="329" spans="1:6" x14ac:dyDescent="0.25">
      <c r="A329" t="s">
        <v>2384</v>
      </c>
      <c r="F329" t="s">
        <v>2383</v>
      </c>
    </row>
    <row r="330" spans="1:6" x14ac:dyDescent="0.25">
      <c r="A330" t="s">
        <v>2382</v>
      </c>
      <c r="F330" t="s">
        <v>2381</v>
      </c>
    </row>
    <row r="331" spans="1:6" x14ac:dyDescent="0.25">
      <c r="A331" t="s">
        <v>2380</v>
      </c>
      <c r="F331" t="s">
        <v>2379</v>
      </c>
    </row>
    <row r="332" spans="1:6" x14ac:dyDescent="0.25">
      <c r="A332" t="s">
        <v>2378</v>
      </c>
      <c r="F332" t="s">
        <v>2377</v>
      </c>
    </row>
    <row r="333" spans="1:6" x14ac:dyDescent="0.25">
      <c r="A333" t="s">
        <v>2376</v>
      </c>
      <c r="F333" t="s">
        <v>2375</v>
      </c>
    </row>
    <row r="334" spans="1:6" x14ac:dyDescent="0.25">
      <c r="A334" t="s">
        <v>2374</v>
      </c>
      <c r="F334" t="s">
        <v>2373</v>
      </c>
    </row>
    <row r="335" spans="1:6" x14ac:dyDescent="0.25">
      <c r="A335" t="s">
        <v>2372</v>
      </c>
      <c r="F335" t="s">
        <v>2371</v>
      </c>
    </row>
    <row r="336" spans="1:6" x14ac:dyDescent="0.25">
      <c r="A336" t="s">
        <v>2370</v>
      </c>
      <c r="F336" t="s">
        <v>2369</v>
      </c>
    </row>
    <row r="337" spans="1:6" x14ac:dyDescent="0.25">
      <c r="A337" t="s">
        <v>2368</v>
      </c>
      <c r="F337" t="s">
        <v>2367</v>
      </c>
    </row>
    <row r="338" spans="1:6" x14ac:dyDescent="0.25">
      <c r="A338" t="s">
        <v>2366</v>
      </c>
      <c r="F338" t="s">
        <v>2365</v>
      </c>
    </row>
    <row r="339" spans="1:6" x14ac:dyDescent="0.25">
      <c r="A339" t="s">
        <v>2364</v>
      </c>
      <c r="F339" t="s">
        <v>2363</v>
      </c>
    </row>
    <row r="340" spans="1:6" x14ac:dyDescent="0.25">
      <c r="A340" t="s">
        <v>2362</v>
      </c>
      <c r="F340" t="s">
        <v>2361</v>
      </c>
    </row>
    <row r="341" spans="1:6" x14ac:dyDescent="0.25">
      <c r="A341" t="s">
        <v>2360</v>
      </c>
      <c r="F341" t="s">
        <v>2359</v>
      </c>
    </row>
    <row r="342" spans="1:6" x14ac:dyDescent="0.25">
      <c r="A342" t="s">
        <v>2358</v>
      </c>
      <c r="F342" t="s">
        <v>2357</v>
      </c>
    </row>
    <row r="343" spans="1:6" x14ac:dyDescent="0.25">
      <c r="A343" t="s">
        <v>2356</v>
      </c>
      <c r="F343" t="s">
        <v>2355</v>
      </c>
    </row>
    <row r="344" spans="1:6" x14ac:dyDescent="0.25">
      <c r="A344" t="s">
        <v>2354</v>
      </c>
      <c r="F344" t="s">
        <v>2353</v>
      </c>
    </row>
    <row r="345" spans="1:6" x14ac:dyDescent="0.25">
      <c r="A345" t="s">
        <v>2352</v>
      </c>
      <c r="F345" t="s">
        <v>2351</v>
      </c>
    </row>
    <row r="346" spans="1:6" x14ac:dyDescent="0.25">
      <c r="A346" t="s">
        <v>2350</v>
      </c>
      <c r="F346" t="s">
        <v>2349</v>
      </c>
    </row>
    <row r="347" spans="1:6" x14ac:dyDescent="0.25">
      <c r="A347" t="s">
        <v>2348</v>
      </c>
      <c r="F347" t="s">
        <v>2347</v>
      </c>
    </row>
    <row r="348" spans="1:6" x14ac:dyDescent="0.25">
      <c r="A348" t="s">
        <v>2346</v>
      </c>
      <c r="F348" t="s">
        <v>2345</v>
      </c>
    </row>
    <row r="349" spans="1:6" x14ac:dyDescent="0.25">
      <c r="A349" t="s">
        <v>2344</v>
      </c>
      <c r="F349" t="s">
        <v>2343</v>
      </c>
    </row>
    <row r="350" spans="1:6" x14ac:dyDescent="0.25">
      <c r="A350" t="s">
        <v>2342</v>
      </c>
      <c r="F350" t="s">
        <v>2341</v>
      </c>
    </row>
    <row r="351" spans="1:6" x14ac:dyDescent="0.25">
      <c r="A351" t="s">
        <v>2340</v>
      </c>
      <c r="F351" t="s">
        <v>2339</v>
      </c>
    </row>
    <row r="352" spans="1:6" x14ac:dyDescent="0.25">
      <c r="A352" t="s">
        <v>2338</v>
      </c>
      <c r="F352" t="s">
        <v>2337</v>
      </c>
    </row>
    <row r="353" spans="1:6" x14ac:dyDescent="0.25">
      <c r="A353" t="s">
        <v>2336</v>
      </c>
      <c r="F353" t="s">
        <v>2335</v>
      </c>
    </row>
    <row r="354" spans="1:6" x14ac:dyDescent="0.25">
      <c r="A354" t="s">
        <v>2334</v>
      </c>
      <c r="F354" t="s">
        <v>2333</v>
      </c>
    </row>
    <row r="355" spans="1:6" x14ac:dyDescent="0.25">
      <c r="A355" t="s">
        <v>2332</v>
      </c>
      <c r="F355" t="s">
        <v>2331</v>
      </c>
    </row>
    <row r="356" spans="1:6" x14ac:dyDescent="0.25">
      <c r="A356" t="s">
        <v>2330</v>
      </c>
      <c r="F356" t="s">
        <v>2329</v>
      </c>
    </row>
    <row r="357" spans="1:6" x14ac:dyDescent="0.25">
      <c r="A357" t="s">
        <v>2328</v>
      </c>
      <c r="F357" t="s">
        <v>2327</v>
      </c>
    </row>
    <row r="358" spans="1:6" x14ac:dyDescent="0.25">
      <c r="A358" t="s">
        <v>2326</v>
      </c>
      <c r="F358" t="s">
        <v>2325</v>
      </c>
    </row>
    <row r="359" spans="1:6" x14ac:dyDescent="0.25">
      <c r="A359" t="s">
        <v>2324</v>
      </c>
      <c r="F359" t="s">
        <v>2323</v>
      </c>
    </row>
    <row r="360" spans="1:6" x14ac:dyDescent="0.25">
      <c r="A360" t="s">
        <v>2322</v>
      </c>
      <c r="F360" t="s">
        <v>2321</v>
      </c>
    </row>
    <row r="361" spans="1:6" x14ac:dyDescent="0.25">
      <c r="A361" t="s">
        <v>2320</v>
      </c>
      <c r="F361" t="s">
        <v>2319</v>
      </c>
    </row>
    <row r="362" spans="1:6" x14ac:dyDescent="0.25">
      <c r="A362" t="s">
        <v>2318</v>
      </c>
      <c r="F362" t="s">
        <v>2317</v>
      </c>
    </row>
    <row r="363" spans="1:6" x14ac:dyDescent="0.25">
      <c r="A363" t="s">
        <v>2316</v>
      </c>
      <c r="F363" t="s">
        <v>2315</v>
      </c>
    </row>
    <row r="364" spans="1:6" x14ac:dyDescent="0.25">
      <c r="A364" t="s">
        <v>2314</v>
      </c>
      <c r="F364" t="s">
        <v>2313</v>
      </c>
    </row>
    <row r="365" spans="1:6" x14ac:dyDescent="0.25">
      <c r="A365" t="s">
        <v>2312</v>
      </c>
      <c r="F365" t="s">
        <v>2311</v>
      </c>
    </row>
    <row r="366" spans="1:6" x14ac:dyDescent="0.25">
      <c r="A366" t="s">
        <v>2310</v>
      </c>
      <c r="F366" t="s">
        <v>2309</v>
      </c>
    </row>
    <row r="367" spans="1:6" x14ac:dyDescent="0.25">
      <c r="A367" t="s">
        <v>2308</v>
      </c>
      <c r="F367" t="s">
        <v>2307</v>
      </c>
    </row>
    <row r="368" spans="1:6" x14ac:dyDescent="0.25">
      <c r="A368" t="s">
        <v>2306</v>
      </c>
      <c r="F368" t="s">
        <v>2305</v>
      </c>
    </row>
    <row r="369" spans="1:6" x14ac:dyDescent="0.25">
      <c r="A369" t="s">
        <v>2304</v>
      </c>
      <c r="F369" t="s">
        <v>2303</v>
      </c>
    </row>
    <row r="370" spans="1:6" x14ac:dyDescent="0.25">
      <c r="A370" t="s">
        <v>2302</v>
      </c>
      <c r="F370" t="s">
        <v>2301</v>
      </c>
    </row>
    <row r="371" spans="1:6" x14ac:dyDescent="0.25">
      <c r="A371" t="s">
        <v>2300</v>
      </c>
      <c r="F371" t="s">
        <v>2299</v>
      </c>
    </row>
    <row r="372" spans="1:6" x14ac:dyDescent="0.25">
      <c r="A372" t="s">
        <v>2298</v>
      </c>
      <c r="F372" t="s">
        <v>2297</v>
      </c>
    </row>
    <row r="373" spans="1:6" x14ac:dyDescent="0.25">
      <c r="A373" t="s">
        <v>2296</v>
      </c>
      <c r="F373" t="s">
        <v>2295</v>
      </c>
    </row>
    <row r="374" spans="1:6" x14ac:dyDescent="0.25">
      <c r="A374" t="s">
        <v>2294</v>
      </c>
      <c r="F374" t="s">
        <v>2293</v>
      </c>
    </row>
    <row r="375" spans="1:6" x14ac:dyDescent="0.25">
      <c r="A375" t="s">
        <v>2292</v>
      </c>
      <c r="F375" t="s">
        <v>2291</v>
      </c>
    </row>
    <row r="376" spans="1:6" x14ac:dyDescent="0.25">
      <c r="A376" t="s">
        <v>2290</v>
      </c>
      <c r="F376" t="s">
        <v>2289</v>
      </c>
    </row>
    <row r="377" spans="1:6" x14ac:dyDescent="0.25">
      <c r="A377" t="s">
        <v>2288</v>
      </c>
      <c r="F377" t="s">
        <v>2287</v>
      </c>
    </row>
    <row r="378" spans="1:6" x14ac:dyDescent="0.25">
      <c r="A378" t="s">
        <v>2286</v>
      </c>
      <c r="F378" t="s">
        <v>2285</v>
      </c>
    </row>
    <row r="379" spans="1:6" x14ac:dyDescent="0.25">
      <c r="A379" t="s">
        <v>2284</v>
      </c>
      <c r="F379" t="s">
        <v>2283</v>
      </c>
    </row>
    <row r="380" spans="1:6" x14ac:dyDescent="0.25">
      <c r="A380" t="s">
        <v>2282</v>
      </c>
      <c r="F380" t="s">
        <v>2281</v>
      </c>
    </row>
    <row r="381" spans="1:6" x14ac:dyDescent="0.25">
      <c r="A381" t="s">
        <v>2280</v>
      </c>
      <c r="F381" t="s">
        <v>2279</v>
      </c>
    </row>
    <row r="382" spans="1:6" x14ac:dyDescent="0.25">
      <c r="A382" t="s">
        <v>2278</v>
      </c>
      <c r="F382" t="s">
        <v>2277</v>
      </c>
    </row>
    <row r="383" spans="1:6" x14ac:dyDescent="0.25">
      <c r="A383" t="s">
        <v>2276</v>
      </c>
      <c r="F383" t="s">
        <v>2275</v>
      </c>
    </row>
    <row r="384" spans="1:6" x14ac:dyDescent="0.25">
      <c r="A384" t="s">
        <v>2274</v>
      </c>
      <c r="F384" t="s">
        <v>2273</v>
      </c>
    </row>
    <row r="385" spans="1:6" x14ac:dyDescent="0.25">
      <c r="A385" t="s">
        <v>2272</v>
      </c>
      <c r="F385" t="s">
        <v>2271</v>
      </c>
    </row>
    <row r="386" spans="1:6" x14ac:dyDescent="0.25">
      <c r="A386" t="s">
        <v>2270</v>
      </c>
      <c r="F386" t="s">
        <v>2269</v>
      </c>
    </row>
    <row r="387" spans="1:6" x14ac:dyDescent="0.25">
      <c r="A387" t="s">
        <v>2268</v>
      </c>
      <c r="F387" t="s">
        <v>2267</v>
      </c>
    </row>
    <row r="388" spans="1:6" x14ac:dyDescent="0.25">
      <c r="A388" t="s">
        <v>2266</v>
      </c>
      <c r="F388" t="s">
        <v>2265</v>
      </c>
    </row>
    <row r="389" spans="1:6" x14ac:dyDescent="0.25">
      <c r="A389" t="s">
        <v>2264</v>
      </c>
      <c r="F389" t="s">
        <v>2263</v>
      </c>
    </row>
    <row r="390" spans="1:6" x14ac:dyDescent="0.25">
      <c r="A390" t="s">
        <v>2262</v>
      </c>
      <c r="F390" t="s">
        <v>2261</v>
      </c>
    </row>
    <row r="391" spans="1:6" x14ac:dyDescent="0.25">
      <c r="A391" t="s">
        <v>2260</v>
      </c>
      <c r="F391" t="s">
        <v>2259</v>
      </c>
    </row>
    <row r="392" spans="1:6" x14ac:dyDescent="0.25">
      <c r="A392" t="s">
        <v>2258</v>
      </c>
      <c r="F392" t="s">
        <v>2257</v>
      </c>
    </row>
    <row r="393" spans="1:6" x14ac:dyDescent="0.25">
      <c r="A393" t="s">
        <v>2256</v>
      </c>
      <c r="F393" t="s">
        <v>2255</v>
      </c>
    </row>
    <row r="394" spans="1:6" x14ac:dyDescent="0.25">
      <c r="A394" t="s">
        <v>2254</v>
      </c>
      <c r="F394" t="s">
        <v>2253</v>
      </c>
    </row>
    <row r="395" spans="1:6" x14ac:dyDescent="0.25">
      <c r="A395" t="s">
        <v>2252</v>
      </c>
      <c r="F395" t="s">
        <v>2251</v>
      </c>
    </row>
    <row r="396" spans="1:6" x14ac:dyDescent="0.25">
      <c r="A396" t="s">
        <v>2250</v>
      </c>
      <c r="F396" t="s">
        <v>2249</v>
      </c>
    </row>
    <row r="397" spans="1:6" x14ac:dyDescent="0.25">
      <c r="A397" t="s">
        <v>2248</v>
      </c>
      <c r="F397" t="s">
        <v>2247</v>
      </c>
    </row>
    <row r="398" spans="1:6" x14ac:dyDescent="0.25">
      <c r="A398" t="s">
        <v>2246</v>
      </c>
      <c r="F398" t="s">
        <v>2245</v>
      </c>
    </row>
    <row r="399" spans="1:6" x14ac:dyDescent="0.25">
      <c r="A399" t="s">
        <v>2244</v>
      </c>
      <c r="F399" t="s">
        <v>2243</v>
      </c>
    </row>
    <row r="400" spans="1:6" x14ac:dyDescent="0.25">
      <c r="A400" t="s">
        <v>2242</v>
      </c>
      <c r="F400" t="s">
        <v>2241</v>
      </c>
    </row>
    <row r="401" spans="1:6" x14ac:dyDescent="0.25">
      <c r="A401" t="s">
        <v>2240</v>
      </c>
      <c r="F401" t="s">
        <v>2239</v>
      </c>
    </row>
    <row r="402" spans="1:6" x14ac:dyDescent="0.25">
      <c r="A402" t="s">
        <v>2238</v>
      </c>
      <c r="F402" t="s">
        <v>2237</v>
      </c>
    </row>
    <row r="403" spans="1:6" x14ac:dyDescent="0.25">
      <c r="A403" t="s">
        <v>2236</v>
      </c>
      <c r="F403" t="s">
        <v>2235</v>
      </c>
    </row>
    <row r="404" spans="1:6" x14ac:dyDescent="0.25">
      <c r="A404" t="s">
        <v>2234</v>
      </c>
      <c r="F404" t="s">
        <v>2233</v>
      </c>
    </row>
    <row r="405" spans="1:6" x14ac:dyDescent="0.25">
      <c r="A405" t="s">
        <v>2232</v>
      </c>
      <c r="F405" t="s">
        <v>2231</v>
      </c>
    </row>
    <row r="406" spans="1:6" x14ac:dyDescent="0.25">
      <c r="A406" t="s">
        <v>2230</v>
      </c>
      <c r="F406" t="s">
        <v>2229</v>
      </c>
    </row>
    <row r="407" spans="1:6" x14ac:dyDescent="0.25">
      <c r="A407" t="s">
        <v>2228</v>
      </c>
      <c r="F407" t="s">
        <v>2227</v>
      </c>
    </row>
    <row r="408" spans="1:6" x14ac:dyDescent="0.25">
      <c r="A408" t="s">
        <v>2226</v>
      </c>
      <c r="F408" t="s">
        <v>2225</v>
      </c>
    </row>
    <row r="409" spans="1:6" x14ac:dyDescent="0.25">
      <c r="A409" t="s">
        <v>2224</v>
      </c>
      <c r="F409" t="s">
        <v>2223</v>
      </c>
    </row>
    <row r="410" spans="1:6" x14ac:dyDescent="0.25">
      <c r="A410" t="s">
        <v>2222</v>
      </c>
      <c r="F410" t="s">
        <v>2221</v>
      </c>
    </row>
    <row r="411" spans="1:6" x14ac:dyDescent="0.25">
      <c r="A411" t="s">
        <v>2220</v>
      </c>
      <c r="F411" t="s">
        <v>2219</v>
      </c>
    </row>
    <row r="412" spans="1:6" x14ac:dyDescent="0.25">
      <c r="A412" t="s">
        <v>2218</v>
      </c>
      <c r="F412" t="s">
        <v>2217</v>
      </c>
    </row>
    <row r="413" spans="1:6" x14ac:dyDescent="0.25">
      <c r="A413" t="s">
        <v>2216</v>
      </c>
      <c r="F413" t="s">
        <v>2215</v>
      </c>
    </row>
    <row r="414" spans="1:6" x14ac:dyDescent="0.25">
      <c r="A414" t="s">
        <v>2214</v>
      </c>
      <c r="F414" t="s">
        <v>2213</v>
      </c>
    </row>
    <row r="415" spans="1:6" x14ac:dyDescent="0.25">
      <c r="A415" t="s">
        <v>2212</v>
      </c>
      <c r="F415" t="s">
        <v>2211</v>
      </c>
    </row>
    <row r="416" spans="1:6" x14ac:dyDescent="0.25">
      <c r="A416" t="s">
        <v>2210</v>
      </c>
      <c r="F416" t="s">
        <v>2209</v>
      </c>
    </row>
    <row r="417" spans="1:6" x14ac:dyDescent="0.25">
      <c r="A417" t="s">
        <v>2208</v>
      </c>
      <c r="F417" t="s">
        <v>2207</v>
      </c>
    </row>
    <row r="418" spans="1:6" x14ac:dyDescent="0.25">
      <c r="A418" t="s">
        <v>2206</v>
      </c>
      <c r="F418" t="s">
        <v>2205</v>
      </c>
    </row>
    <row r="419" spans="1:6" x14ac:dyDescent="0.25">
      <c r="A419" t="s">
        <v>2204</v>
      </c>
      <c r="F419" t="s">
        <v>2203</v>
      </c>
    </row>
    <row r="420" spans="1:6" x14ac:dyDescent="0.25">
      <c r="A420" t="s">
        <v>2202</v>
      </c>
      <c r="F420" t="s">
        <v>2201</v>
      </c>
    </row>
    <row r="421" spans="1:6" x14ac:dyDescent="0.25">
      <c r="A421" t="s">
        <v>2200</v>
      </c>
      <c r="F421" t="s">
        <v>2199</v>
      </c>
    </row>
    <row r="422" spans="1:6" x14ac:dyDescent="0.25">
      <c r="A422" t="s">
        <v>2198</v>
      </c>
      <c r="F422" t="s">
        <v>2197</v>
      </c>
    </row>
    <row r="423" spans="1:6" x14ac:dyDescent="0.25">
      <c r="A423" t="s">
        <v>2196</v>
      </c>
      <c r="F423" t="s">
        <v>2195</v>
      </c>
    </row>
    <row r="424" spans="1:6" x14ac:dyDescent="0.25">
      <c r="A424" t="s">
        <v>2194</v>
      </c>
      <c r="F424" t="s">
        <v>2193</v>
      </c>
    </row>
    <row r="425" spans="1:6" x14ac:dyDescent="0.25">
      <c r="A425" t="s">
        <v>2192</v>
      </c>
      <c r="F425" t="s">
        <v>2191</v>
      </c>
    </row>
    <row r="426" spans="1:6" x14ac:dyDescent="0.25">
      <c r="A426" t="s">
        <v>2190</v>
      </c>
      <c r="F426" t="s">
        <v>2189</v>
      </c>
    </row>
    <row r="427" spans="1:6" x14ac:dyDescent="0.25">
      <c r="A427" t="s">
        <v>2188</v>
      </c>
      <c r="F427" t="s">
        <v>2187</v>
      </c>
    </row>
    <row r="428" spans="1:6" x14ac:dyDescent="0.25">
      <c r="A428" t="s">
        <v>2186</v>
      </c>
      <c r="F428" t="s">
        <v>2185</v>
      </c>
    </row>
    <row r="429" spans="1:6" x14ac:dyDescent="0.25">
      <c r="A429" t="s">
        <v>2184</v>
      </c>
      <c r="F429" t="s">
        <v>2183</v>
      </c>
    </row>
    <row r="430" spans="1:6" x14ac:dyDescent="0.25">
      <c r="A430" t="s">
        <v>2182</v>
      </c>
      <c r="F430" t="s">
        <v>2181</v>
      </c>
    </row>
    <row r="431" spans="1:6" x14ac:dyDescent="0.25">
      <c r="A431" t="s">
        <v>2180</v>
      </c>
      <c r="F431" t="s">
        <v>2179</v>
      </c>
    </row>
    <row r="432" spans="1:6" x14ac:dyDescent="0.25">
      <c r="A432" t="s">
        <v>2178</v>
      </c>
      <c r="F432" t="s">
        <v>2177</v>
      </c>
    </row>
    <row r="433" spans="1:6" x14ac:dyDescent="0.25">
      <c r="A433" t="s">
        <v>2176</v>
      </c>
      <c r="F433" t="s">
        <v>2175</v>
      </c>
    </row>
    <row r="434" spans="1:6" x14ac:dyDescent="0.25">
      <c r="A434" t="s">
        <v>2174</v>
      </c>
      <c r="F434" t="s">
        <v>2173</v>
      </c>
    </row>
    <row r="435" spans="1:6" x14ac:dyDescent="0.25">
      <c r="A435" t="s">
        <v>2172</v>
      </c>
      <c r="F435" t="s">
        <v>2171</v>
      </c>
    </row>
    <row r="436" spans="1:6" x14ac:dyDescent="0.25">
      <c r="A436" t="s">
        <v>2170</v>
      </c>
      <c r="F436" t="s">
        <v>2169</v>
      </c>
    </row>
    <row r="437" spans="1:6" x14ac:dyDescent="0.25">
      <c r="A437" t="s">
        <v>2168</v>
      </c>
      <c r="F437" t="s">
        <v>2167</v>
      </c>
    </row>
    <row r="438" spans="1:6" x14ac:dyDescent="0.25">
      <c r="A438" t="s">
        <v>2166</v>
      </c>
      <c r="F438" t="s">
        <v>2165</v>
      </c>
    </row>
    <row r="439" spans="1:6" x14ac:dyDescent="0.25">
      <c r="A439" t="s">
        <v>2164</v>
      </c>
      <c r="F439" t="s">
        <v>2163</v>
      </c>
    </row>
    <row r="440" spans="1:6" x14ac:dyDescent="0.25">
      <c r="A440" t="s">
        <v>2162</v>
      </c>
      <c r="F440" t="s">
        <v>2161</v>
      </c>
    </row>
    <row r="441" spans="1:6" x14ac:dyDescent="0.25">
      <c r="A441" t="s">
        <v>2160</v>
      </c>
      <c r="F441" t="s">
        <v>2159</v>
      </c>
    </row>
    <row r="442" spans="1:6" x14ac:dyDescent="0.25">
      <c r="A442" t="s">
        <v>2158</v>
      </c>
      <c r="F442" t="s">
        <v>2157</v>
      </c>
    </row>
    <row r="443" spans="1:6" x14ac:dyDescent="0.25">
      <c r="A443" t="s">
        <v>2156</v>
      </c>
      <c r="F443" t="s">
        <v>2155</v>
      </c>
    </row>
    <row r="444" spans="1:6" x14ac:dyDescent="0.25">
      <c r="A444" t="s">
        <v>2154</v>
      </c>
      <c r="F444" t="s">
        <v>2153</v>
      </c>
    </row>
    <row r="445" spans="1:6" x14ac:dyDescent="0.25">
      <c r="A445" t="s">
        <v>2152</v>
      </c>
      <c r="F445" t="s">
        <v>2151</v>
      </c>
    </row>
    <row r="446" spans="1:6" x14ac:dyDescent="0.25">
      <c r="A446" t="s">
        <v>2150</v>
      </c>
      <c r="F446" t="s">
        <v>2149</v>
      </c>
    </row>
    <row r="447" spans="1:6" x14ac:dyDescent="0.25">
      <c r="A447" t="s">
        <v>2148</v>
      </c>
      <c r="F447" t="s">
        <v>2147</v>
      </c>
    </row>
    <row r="448" spans="1:6" x14ac:dyDescent="0.25">
      <c r="A448" t="s">
        <v>2146</v>
      </c>
      <c r="F448" t="s">
        <v>2145</v>
      </c>
    </row>
    <row r="449" spans="1:6" x14ac:dyDescent="0.25">
      <c r="A449" t="s">
        <v>2144</v>
      </c>
      <c r="F449" t="s">
        <v>2143</v>
      </c>
    </row>
    <row r="450" spans="1:6" x14ac:dyDescent="0.25">
      <c r="A450" t="s">
        <v>2142</v>
      </c>
      <c r="F450" t="s">
        <v>2141</v>
      </c>
    </row>
    <row r="451" spans="1:6" x14ac:dyDescent="0.25">
      <c r="A451" t="s">
        <v>2140</v>
      </c>
      <c r="F451" t="s">
        <v>2139</v>
      </c>
    </row>
    <row r="452" spans="1:6" x14ac:dyDescent="0.25">
      <c r="A452" t="s">
        <v>2138</v>
      </c>
      <c r="F452" t="s">
        <v>2137</v>
      </c>
    </row>
    <row r="453" spans="1:6" x14ac:dyDescent="0.25">
      <c r="A453" t="s">
        <v>2136</v>
      </c>
      <c r="F453" t="s">
        <v>2135</v>
      </c>
    </row>
    <row r="454" spans="1:6" x14ac:dyDescent="0.25">
      <c r="A454" t="s">
        <v>2134</v>
      </c>
      <c r="F454" t="s">
        <v>2133</v>
      </c>
    </row>
    <row r="455" spans="1:6" x14ac:dyDescent="0.25">
      <c r="A455" t="s">
        <v>2132</v>
      </c>
      <c r="F455" t="s">
        <v>2131</v>
      </c>
    </row>
    <row r="456" spans="1:6" x14ac:dyDescent="0.25">
      <c r="A456" t="s">
        <v>2130</v>
      </c>
      <c r="F456" t="s">
        <v>2129</v>
      </c>
    </row>
    <row r="457" spans="1:6" x14ac:dyDescent="0.25">
      <c r="A457" t="s">
        <v>2128</v>
      </c>
      <c r="F457" t="s">
        <v>2127</v>
      </c>
    </row>
    <row r="458" spans="1:6" x14ac:dyDescent="0.25">
      <c r="A458" t="s">
        <v>2126</v>
      </c>
      <c r="F458" t="s">
        <v>2125</v>
      </c>
    </row>
    <row r="459" spans="1:6" x14ac:dyDescent="0.25">
      <c r="A459" t="s">
        <v>2124</v>
      </c>
      <c r="F459" t="s">
        <v>2123</v>
      </c>
    </row>
    <row r="460" spans="1:6" x14ac:dyDescent="0.25">
      <c r="A460" t="s">
        <v>2122</v>
      </c>
      <c r="F460" t="s">
        <v>2121</v>
      </c>
    </row>
    <row r="461" spans="1:6" x14ac:dyDescent="0.25">
      <c r="A461" t="s">
        <v>2120</v>
      </c>
      <c r="F461" t="s">
        <v>2119</v>
      </c>
    </row>
    <row r="462" spans="1:6" x14ac:dyDescent="0.25">
      <c r="A462" t="s">
        <v>2118</v>
      </c>
      <c r="F462" t="s">
        <v>2117</v>
      </c>
    </row>
    <row r="463" spans="1:6" x14ac:dyDescent="0.25">
      <c r="A463" t="s">
        <v>2116</v>
      </c>
      <c r="F463" t="s">
        <v>2115</v>
      </c>
    </row>
    <row r="464" spans="1:6" x14ac:dyDescent="0.25">
      <c r="A464" t="s">
        <v>2114</v>
      </c>
      <c r="F464" t="s">
        <v>2113</v>
      </c>
    </row>
    <row r="465" spans="1:6" x14ac:dyDescent="0.25">
      <c r="A465" t="s">
        <v>2112</v>
      </c>
      <c r="F465" t="s">
        <v>2111</v>
      </c>
    </row>
    <row r="466" spans="1:6" x14ac:dyDescent="0.25">
      <c r="A466" t="s">
        <v>2110</v>
      </c>
      <c r="F466" t="s">
        <v>2109</v>
      </c>
    </row>
    <row r="467" spans="1:6" x14ac:dyDescent="0.25">
      <c r="A467" t="s">
        <v>2108</v>
      </c>
      <c r="F467" t="s">
        <v>2107</v>
      </c>
    </row>
    <row r="468" spans="1:6" x14ac:dyDescent="0.25">
      <c r="A468" t="s">
        <v>2106</v>
      </c>
      <c r="F468" t="s">
        <v>2105</v>
      </c>
    </row>
    <row r="469" spans="1:6" x14ac:dyDescent="0.25">
      <c r="A469" t="s">
        <v>2104</v>
      </c>
      <c r="F469" t="s">
        <v>2103</v>
      </c>
    </row>
    <row r="470" spans="1:6" x14ac:dyDescent="0.25">
      <c r="A470" t="s">
        <v>2102</v>
      </c>
      <c r="F470" t="s">
        <v>2101</v>
      </c>
    </row>
    <row r="471" spans="1:6" x14ac:dyDescent="0.25">
      <c r="A471" t="s">
        <v>2100</v>
      </c>
      <c r="F471" t="s">
        <v>2099</v>
      </c>
    </row>
    <row r="472" spans="1:6" x14ac:dyDescent="0.25">
      <c r="A472" t="s">
        <v>2098</v>
      </c>
      <c r="F472" t="s">
        <v>2097</v>
      </c>
    </row>
    <row r="473" spans="1:6" x14ac:dyDescent="0.25">
      <c r="A473" t="s">
        <v>2096</v>
      </c>
      <c r="F473" t="s">
        <v>2095</v>
      </c>
    </row>
    <row r="474" spans="1:6" x14ac:dyDescent="0.25">
      <c r="A474" t="s">
        <v>2094</v>
      </c>
      <c r="F474" t="s">
        <v>2093</v>
      </c>
    </row>
    <row r="475" spans="1:6" x14ac:dyDescent="0.25">
      <c r="A475" t="s">
        <v>2092</v>
      </c>
      <c r="F475" t="s">
        <v>2091</v>
      </c>
    </row>
    <row r="476" spans="1:6" x14ac:dyDescent="0.25">
      <c r="A476" t="s">
        <v>2090</v>
      </c>
      <c r="F476" t="s">
        <v>2089</v>
      </c>
    </row>
    <row r="477" spans="1:6" x14ac:dyDescent="0.25">
      <c r="A477" t="s">
        <v>2088</v>
      </c>
      <c r="F477" t="s">
        <v>2087</v>
      </c>
    </row>
    <row r="478" spans="1:6" x14ac:dyDescent="0.25">
      <c r="A478" t="s">
        <v>2086</v>
      </c>
      <c r="F478" t="s">
        <v>2085</v>
      </c>
    </row>
    <row r="479" spans="1:6" x14ac:dyDescent="0.25">
      <c r="A479" t="s">
        <v>2084</v>
      </c>
      <c r="F479" t="s">
        <v>2083</v>
      </c>
    </row>
    <row r="480" spans="1:6" x14ac:dyDescent="0.25">
      <c r="A480" t="s">
        <v>2082</v>
      </c>
      <c r="F480" t="s">
        <v>2081</v>
      </c>
    </row>
    <row r="481" spans="1:6" x14ac:dyDescent="0.25">
      <c r="A481" t="s">
        <v>2080</v>
      </c>
      <c r="F481" t="s">
        <v>2079</v>
      </c>
    </row>
    <row r="482" spans="1:6" x14ac:dyDescent="0.25">
      <c r="A482" t="s">
        <v>2078</v>
      </c>
      <c r="F482" t="s">
        <v>2077</v>
      </c>
    </row>
    <row r="483" spans="1:6" x14ac:dyDescent="0.25">
      <c r="A483" t="s">
        <v>2076</v>
      </c>
      <c r="F483" t="s">
        <v>2075</v>
      </c>
    </row>
    <row r="484" spans="1:6" x14ac:dyDescent="0.25">
      <c r="A484" t="s">
        <v>2074</v>
      </c>
      <c r="F484" t="s">
        <v>2073</v>
      </c>
    </row>
    <row r="485" spans="1:6" x14ac:dyDescent="0.25">
      <c r="A485" t="s">
        <v>2072</v>
      </c>
      <c r="F485" t="s">
        <v>2071</v>
      </c>
    </row>
    <row r="486" spans="1:6" x14ac:dyDescent="0.25">
      <c r="A486" t="s">
        <v>2070</v>
      </c>
      <c r="F486" t="s">
        <v>2069</v>
      </c>
    </row>
    <row r="487" spans="1:6" x14ac:dyDescent="0.25">
      <c r="A487" t="s">
        <v>2068</v>
      </c>
      <c r="F487" t="s">
        <v>2067</v>
      </c>
    </row>
    <row r="488" spans="1:6" x14ac:dyDescent="0.25">
      <c r="A488" t="s">
        <v>2066</v>
      </c>
      <c r="F488" t="s">
        <v>2065</v>
      </c>
    </row>
    <row r="489" spans="1:6" x14ac:dyDescent="0.25">
      <c r="A489" t="s">
        <v>2064</v>
      </c>
      <c r="F489" t="s">
        <v>2063</v>
      </c>
    </row>
    <row r="490" spans="1:6" x14ac:dyDescent="0.25">
      <c r="A490" t="s">
        <v>2062</v>
      </c>
      <c r="F490" t="s">
        <v>2061</v>
      </c>
    </row>
    <row r="491" spans="1:6" x14ac:dyDescent="0.25">
      <c r="A491" t="s">
        <v>2060</v>
      </c>
      <c r="F491" t="s">
        <v>2059</v>
      </c>
    </row>
    <row r="492" spans="1:6" x14ac:dyDescent="0.25">
      <c r="A492" t="s">
        <v>2058</v>
      </c>
      <c r="F492" t="s">
        <v>2057</v>
      </c>
    </row>
    <row r="493" spans="1:6" x14ac:dyDescent="0.25">
      <c r="A493" t="s">
        <v>2056</v>
      </c>
      <c r="F493" t="s">
        <v>2055</v>
      </c>
    </row>
    <row r="494" spans="1:6" x14ac:dyDescent="0.25">
      <c r="A494" t="s">
        <v>2054</v>
      </c>
      <c r="F494" t="s">
        <v>2053</v>
      </c>
    </row>
    <row r="495" spans="1:6" x14ac:dyDescent="0.25">
      <c r="A495" t="s">
        <v>2052</v>
      </c>
      <c r="F495" t="s">
        <v>2051</v>
      </c>
    </row>
    <row r="496" spans="1:6" x14ac:dyDescent="0.25">
      <c r="A496" t="s">
        <v>2050</v>
      </c>
      <c r="F496" t="s">
        <v>2049</v>
      </c>
    </row>
    <row r="497" spans="1:6" x14ac:dyDescent="0.25">
      <c r="A497" t="s">
        <v>2048</v>
      </c>
      <c r="F497" t="s">
        <v>2047</v>
      </c>
    </row>
    <row r="498" spans="1:6" x14ac:dyDescent="0.25">
      <c r="A498" t="s">
        <v>2046</v>
      </c>
      <c r="F498" t="s">
        <v>2045</v>
      </c>
    </row>
    <row r="499" spans="1:6" x14ac:dyDescent="0.25">
      <c r="A499" t="s">
        <v>2044</v>
      </c>
      <c r="F499" t="s">
        <v>2043</v>
      </c>
    </row>
    <row r="500" spans="1:6" x14ac:dyDescent="0.25">
      <c r="A500" t="s">
        <v>2042</v>
      </c>
      <c r="F500" t="s">
        <v>2041</v>
      </c>
    </row>
    <row r="501" spans="1:6" x14ac:dyDescent="0.25">
      <c r="A501" t="s">
        <v>2040</v>
      </c>
      <c r="F501" t="s">
        <v>2039</v>
      </c>
    </row>
    <row r="502" spans="1:6" x14ac:dyDescent="0.25">
      <c r="A502" t="s">
        <v>2038</v>
      </c>
      <c r="F502" t="s">
        <v>2037</v>
      </c>
    </row>
    <row r="503" spans="1:6" x14ac:dyDescent="0.25">
      <c r="A503" t="s">
        <v>2036</v>
      </c>
      <c r="F503" t="s">
        <v>2035</v>
      </c>
    </row>
    <row r="504" spans="1:6" x14ac:dyDescent="0.25">
      <c r="A504" t="s">
        <v>2034</v>
      </c>
      <c r="F504" t="s">
        <v>2033</v>
      </c>
    </row>
    <row r="505" spans="1:6" x14ac:dyDescent="0.25">
      <c r="A505" t="s">
        <v>2032</v>
      </c>
      <c r="F505" t="s">
        <v>2031</v>
      </c>
    </row>
    <row r="506" spans="1:6" x14ac:dyDescent="0.25">
      <c r="A506" t="s">
        <v>2030</v>
      </c>
      <c r="F506" t="s">
        <v>2029</v>
      </c>
    </row>
    <row r="507" spans="1:6" x14ac:dyDescent="0.25">
      <c r="A507" t="s">
        <v>2028</v>
      </c>
      <c r="F507" t="s">
        <v>2027</v>
      </c>
    </row>
    <row r="508" spans="1:6" x14ac:dyDescent="0.25">
      <c r="A508" t="s">
        <v>2026</v>
      </c>
      <c r="F508" t="s">
        <v>2025</v>
      </c>
    </row>
    <row r="509" spans="1:6" x14ac:dyDescent="0.25">
      <c r="A509" t="s">
        <v>2024</v>
      </c>
      <c r="F509" t="s">
        <v>2023</v>
      </c>
    </row>
    <row r="510" spans="1:6" x14ac:dyDescent="0.25">
      <c r="A510" t="s">
        <v>2022</v>
      </c>
      <c r="F510" t="s">
        <v>2021</v>
      </c>
    </row>
    <row r="511" spans="1:6" x14ac:dyDescent="0.25">
      <c r="A511" t="s">
        <v>2020</v>
      </c>
      <c r="F511" t="s">
        <v>2019</v>
      </c>
    </row>
    <row r="512" spans="1:6" x14ac:dyDescent="0.25">
      <c r="A512" t="s">
        <v>2018</v>
      </c>
      <c r="F512" t="s">
        <v>2017</v>
      </c>
    </row>
    <row r="513" spans="1:6" x14ac:dyDescent="0.25">
      <c r="A513" t="s">
        <v>2016</v>
      </c>
      <c r="F513" t="s">
        <v>2015</v>
      </c>
    </row>
    <row r="514" spans="1:6" x14ac:dyDescent="0.25">
      <c r="A514" t="s">
        <v>2014</v>
      </c>
      <c r="F514" t="s">
        <v>2013</v>
      </c>
    </row>
    <row r="515" spans="1:6" x14ac:dyDescent="0.25">
      <c r="A515" t="s">
        <v>2012</v>
      </c>
      <c r="F515" t="s">
        <v>2011</v>
      </c>
    </row>
    <row r="516" spans="1:6" x14ac:dyDescent="0.25">
      <c r="A516" t="s">
        <v>2010</v>
      </c>
      <c r="F516" t="s">
        <v>2009</v>
      </c>
    </row>
    <row r="517" spans="1:6" x14ac:dyDescent="0.25">
      <c r="A517" t="s">
        <v>2008</v>
      </c>
      <c r="F517" t="s">
        <v>2007</v>
      </c>
    </row>
    <row r="518" spans="1:6" x14ac:dyDescent="0.25">
      <c r="A518" t="s">
        <v>2006</v>
      </c>
      <c r="F518" t="s">
        <v>2005</v>
      </c>
    </row>
    <row r="519" spans="1:6" x14ac:dyDescent="0.25">
      <c r="A519" t="s">
        <v>2004</v>
      </c>
      <c r="F519" t="s">
        <v>2003</v>
      </c>
    </row>
    <row r="520" spans="1:6" x14ac:dyDescent="0.25">
      <c r="A520" t="s">
        <v>2002</v>
      </c>
      <c r="F520" t="s">
        <v>2001</v>
      </c>
    </row>
    <row r="521" spans="1:6" x14ac:dyDescent="0.25">
      <c r="A521" t="s">
        <v>2000</v>
      </c>
      <c r="F521" t="s">
        <v>1999</v>
      </c>
    </row>
    <row r="522" spans="1:6" x14ac:dyDescent="0.25">
      <c r="A522" t="s">
        <v>1998</v>
      </c>
      <c r="F522" t="s">
        <v>1997</v>
      </c>
    </row>
    <row r="523" spans="1:6" x14ac:dyDescent="0.25">
      <c r="A523" t="s">
        <v>1996</v>
      </c>
      <c r="F523" t="s">
        <v>1995</v>
      </c>
    </row>
    <row r="524" spans="1:6" x14ac:dyDescent="0.25">
      <c r="A524" t="s">
        <v>1994</v>
      </c>
      <c r="F524" t="s">
        <v>1993</v>
      </c>
    </row>
    <row r="525" spans="1:6" x14ac:dyDescent="0.25">
      <c r="A525" t="s">
        <v>1992</v>
      </c>
      <c r="F525" t="s">
        <v>1991</v>
      </c>
    </row>
    <row r="526" spans="1:6" x14ac:dyDescent="0.25">
      <c r="A526" t="s">
        <v>1990</v>
      </c>
      <c r="F526" t="s">
        <v>1989</v>
      </c>
    </row>
    <row r="527" spans="1:6" x14ac:dyDescent="0.25">
      <c r="A527" t="s">
        <v>1988</v>
      </c>
      <c r="F527" t="s">
        <v>1987</v>
      </c>
    </row>
    <row r="528" spans="1:6" x14ac:dyDescent="0.25">
      <c r="A528" t="s">
        <v>1986</v>
      </c>
      <c r="F528" t="s">
        <v>1985</v>
      </c>
    </row>
    <row r="529" spans="1:6" x14ac:dyDescent="0.25">
      <c r="A529" t="s">
        <v>1984</v>
      </c>
      <c r="F529" t="s">
        <v>1983</v>
      </c>
    </row>
    <row r="530" spans="1:6" x14ac:dyDescent="0.25">
      <c r="A530" t="s">
        <v>1982</v>
      </c>
      <c r="F530" t="s">
        <v>1981</v>
      </c>
    </row>
    <row r="531" spans="1:6" x14ac:dyDescent="0.25">
      <c r="A531" t="s">
        <v>1980</v>
      </c>
      <c r="F531" t="s">
        <v>1979</v>
      </c>
    </row>
    <row r="532" spans="1:6" x14ac:dyDescent="0.25">
      <c r="A532" t="s">
        <v>1978</v>
      </c>
      <c r="F532" t="s">
        <v>1977</v>
      </c>
    </row>
    <row r="533" spans="1:6" x14ac:dyDescent="0.25">
      <c r="A533" t="s">
        <v>1976</v>
      </c>
      <c r="F533" t="s">
        <v>1975</v>
      </c>
    </row>
    <row r="534" spans="1:6" x14ac:dyDescent="0.25">
      <c r="A534" t="s">
        <v>1974</v>
      </c>
      <c r="F534" t="s">
        <v>1973</v>
      </c>
    </row>
    <row r="535" spans="1:6" x14ac:dyDescent="0.25">
      <c r="A535" t="s">
        <v>1972</v>
      </c>
      <c r="F535" t="s">
        <v>1971</v>
      </c>
    </row>
    <row r="536" spans="1:6" x14ac:dyDescent="0.25">
      <c r="A536" t="s">
        <v>1970</v>
      </c>
      <c r="F536" t="s">
        <v>1969</v>
      </c>
    </row>
    <row r="537" spans="1:6" x14ac:dyDescent="0.25">
      <c r="A537" t="s">
        <v>1968</v>
      </c>
      <c r="F537" t="s">
        <v>1967</v>
      </c>
    </row>
    <row r="538" spans="1:6" x14ac:dyDescent="0.25">
      <c r="A538" t="s">
        <v>1966</v>
      </c>
      <c r="F538" t="s">
        <v>1965</v>
      </c>
    </row>
    <row r="539" spans="1:6" x14ac:dyDescent="0.25">
      <c r="A539" t="s">
        <v>1964</v>
      </c>
      <c r="F539" t="s">
        <v>1963</v>
      </c>
    </row>
    <row r="540" spans="1:6" x14ac:dyDescent="0.25">
      <c r="A540" t="s">
        <v>1962</v>
      </c>
      <c r="F540" t="s">
        <v>1961</v>
      </c>
    </row>
    <row r="541" spans="1:6" x14ac:dyDescent="0.25">
      <c r="A541" t="s">
        <v>1960</v>
      </c>
      <c r="F541" t="s">
        <v>1959</v>
      </c>
    </row>
    <row r="542" spans="1:6" x14ac:dyDescent="0.25">
      <c r="A542" t="s">
        <v>1958</v>
      </c>
      <c r="F542" t="s">
        <v>1957</v>
      </c>
    </row>
    <row r="543" spans="1:6" x14ac:dyDescent="0.25">
      <c r="A543" t="s">
        <v>1956</v>
      </c>
      <c r="F543" t="s">
        <v>1955</v>
      </c>
    </row>
    <row r="544" spans="1:6" x14ac:dyDescent="0.25">
      <c r="A544" t="s">
        <v>1954</v>
      </c>
      <c r="F544" t="s">
        <v>1953</v>
      </c>
    </row>
    <row r="545" spans="1:6" x14ac:dyDescent="0.25">
      <c r="A545" t="s">
        <v>1952</v>
      </c>
      <c r="F545" t="s">
        <v>1951</v>
      </c>
    </row>
    <row r="546" spans="1:6" x14ac:dyDescent="0.25">
      <c r="A546" t="s">
        <v>1950</v>
      </c>
      <c r="F546" t="s">
        <v>1949</v>
      </c>
    </row>
    <row r="547" spans="1:6" x14ac:dyDescent="0.25">
      <c r="A547" t="s">
        <v>1948</v>
      </c>
      <c r="F547" t="s">
        <v>1947</v>
      </c>
    </row>
    <row r="548" spans="1:6" x14ac:dyDescent="0.25">
      <c r="A548" t="s">
        <v>1946</v>
      </c>
      <c r="F548" t="s">
        <v>1945</v>
      </c>
    </row>
    <row r="549" spans="1:6" x14ac:dyDescent="0.25">
      <c r="A549" t="s">
        <v>1944</v>
      </c>
      <c r="F549" t="s">
        <v>1943</v>
      </c>
    </row>
    <row r="550" spans="1:6" x14ac:dyDescent="0.25">
      <c r="A550" t="s">
        <v>1942</v>
      </c>
      <c r="F550" t="s">
        <v>1941</v>
      </c>
    </row>
    <row r="551" spans="1:6" x14ac:dyDescent="0.25">
      <c r="A551" t="s">
        <v>1940</v>
      </c>
      <c r="F551" t="s">
        <v>1939</v>
      </c>
    </row>
    <row r="552" spans="1:6" x14ac:dyDescent="0.25">
      <c r="A552" t="s">
        <v>1938</v>
      </c>
      <c r="F552" t="s">
        <v>1937</v>
      </c>
    </row>
    <row r="553" spans="1:6" x14ac:dyDescent="0.25">
      <c r="A553" t="s">
        <v>1936</v>
      </c>
      <c r="F553" t="s">
        <v>1935</v>
      </c>
    </row>
    <row r="554" spans="1:6" x14ac:dyDescent="0.25">
      <c r="A554" t="s">
        <v>1934</v>
      </c>
      <c r="F554" t="s">
        <v>1933</v>
      </c>
    </row>
    <row r="555" spans="1:6" x14ac:dyDescent="0.25">
      <c r="A555" t="s">
        <v>1932</v>
      </c>
      <c r="F555" t="s">
        <v>1931</v>
      </c>
    </row>
    <row r="556" spans="1:6" x14ac:dyDescent="0.25">
      <c r="A556" t="s">
        <v>1930</v>
      </c>
      <c r="F556" t="s">
        <v>1929</v>
      </c>
    </row>
    <row r="557" spans="1:6" x14ac:dyDescent="0.25">
      <c r="A557" t="s">
        <v>1928</v>
      </c>
      <c r="F557" t="s">
        <v>1927</v>
      </c>
    </row>
    <row r="558" spans="1:6" x14ac:dyDescent="0.25">
      <c r="A558" t="s">
        <v>1926</v>
      </c>
      <c r="F558" t="s">
        <v>1925</v>
      </c>
    </row>
    <row r="559" spans="1:6" x14ac:dyDescent="0.25">
      <c r="A559" t="s">
        <v>1924</v>
      </c>
      <c r="F559" t="s">
        <v>1923</v>
      </c>
    </row>
    <row r="560" spans="1:6" x14ac:dyDescent="0.25">
      <c r="A560" t="s">
        <v>1922</v>
      </c>
      <c r="F560" t="s">
        <v>1921</v>
      </c>
    </row>
    <row r="561" spans="1:6" x14ac:dyDescent="0.25">
      <c r="A561" t="s">
        <v>1920</v>
      </c>
      <c r="F561" t="s">
        <v>1919</v>
      </c>
    </row>
    <row r="562" spans="1:6" x14ac:dyDescent="0.25">
      <c r="A562" t="s">
        <v>1918</v>
      </c>
      <c r="F562" t="s">
        <v>1917</v>
      </c>
    </row>
    <row r="563" spans="1:6" x14ac:dyDescent="0.25">
      <c r="A563" t="s">
        <v>1916</v>
      </c>
      <c r="F563" t="s">
        <v>1915</v>
      </c>
    </row>
    <row r="564" spans="1:6" x14ac:dyDescent="0.25">
      <c r="A564" t="s">
        <v>1914</v>
      </c>
      <c r="F564" t="s">
        <v>1913</v>
      </c>
    </row>
    <row r="565" spans="1:6" x14ac:dyDescent="0.25">
      <c r="A565" t="s">
        <v>1912</v>
      </c>
      <c r="F565" t="s">
        <v>1911</v>
      </c>
    </row>
    <row r="566" spans="1:6" x14ac:dyDescent="0.25">
      <c r="A566" t="s">
        <v>1910</v>
      </c>
      <c r="F566" t="s">
        <v>1909</v>
      </c>
    </row>
    <row r="567" spans="1:6" x14ac:dyDescent="0.25">
      <c r="A567" t="s">
        <v>1908</v>
      </c>
      <c r="F567" t="s">
        <v>1907</v>
      </c>
    </row>
    <row r="568" spans="1:6" x14ac:dyDescent="0.25">
      <c r="A568" t="s">
        <v>1906</v>
      </c>
      <c r="F568" t="s">
        <v>1905</v>
      </c>
    </row>
    <row r="569" spans="1:6" x14ac:dyDescent="0.25">
      <c r="A569" t="s">
        <v>1904</v>
      </c>
      <c r="F569" t="s">
        <v>1903</v>
      </c>
    </row>
    <row r="570" spans="1:6" x14ac:dyDescent="0.25">
      <c r="A570" t="s">
        <v>1902</v>
      </c>
      <c r="F570" t="s">
        <v>1901</v>
      </c>
    </row>
    <row r="571" spans="1:6" x14ac:dyDescent="0.25">
      <c r="A571" t="s">
        <v>1900</v>
      </c>
      <c r="F571" t="s">
        <v>1899</v>
      </c>
    </row>
    <row r="572" spans="1:6" x14ac:dyDescent="0.25">
      <c r="A572" t="s">
        <v>1898</v>
      </c>
      <c r="F572" t="s">
        <v>1897</v>
      </c>
    </row>
    <row r="573" spans="1:6" x14ac:dyDescent="0.25">
      <c r="A573" t="s">
        <v>1896</v>
      </c>
      <c r="F573" t="s">
        <v>1895</v>
      </c>
    </row>
    <row r="574" spans="1:6" x14ac:dyDescent="0.25">
      <c r="A574" t="s">
        <v>1894</v>
      </c>
      <c r="F574" t="s">
        <v>1893</v>
      </c>
    </row>
    <row r="575" spans="1:6" x14ac:dyDescent="0.25">
      <c r="A575" t="s">
        <v>1892</v>
      </c>
      <c r="F575" t="s">
        <v>1891</v>
      </c>
    </row>
    <row r="576" spans="1:6" x14ac:dyDescent="0.25">
      <c r="A576" t="s">
        <v>1890</v>
      </c>
      <c r="F576" t="s">
        <v>1889</v>
      </c>
    </row>
    <row r="577" spans="1:6" x14ac:dyDescent="0.25">
      <c r="A577" t="s">
        <v>1888</v>
      </c>
      <c r="F577" t="s">
        <v>1887</v>
      </c>
    </row>
    <row r="578" spans="1:6" x14ac:dyDescent="0.25">
      <c r="A578" t="s">
        <v>1886</v>
      </c>
      <c r="F578" t="s">
        <v>1885</v>
      </c>
    </row>
    <row r="579" spans="1:6" x14ac:dyDescent="0.25">
      <c r="A579" t="s">
        <v>1884</v>
      </c>
      <c r="F579" t="s">
        <v>1883</v>
      </c>
    </row>
    <row r="580" spans="1:6" x14ac:dyDescent="0.25">
      <c r="A580" t="s">
        <v>1882</v>
      </c>
      <c r="F580" t="s">
        <v>1881</v>
      </c>
    </row>
    <row r="581" spans="1:6" x14ac:dyDescent="0.25">
      <c r="A581" t="s">
        <v>1880</v>
      </c>
      <c r="F581" t="s">
        <v>1879</v>
      </c>
    </row>
    <row r="582" spans="1:6" x14ac:dyDescent="0.25">
      <c r="A582" t="s">
        <v>1878</v>
      </c>
      <c r="F582" t="s">
        <v>1877</v>
      </c>
    </row>
    <row r="583" spans="1:6" x14ac:dyDescent="0.25">
      <c r="A583" t="s">
        <v>1876</v>
      </c>
      <c r="F583" t="s">
        <v>1875</v>
      </c>
    </row>
    <row r="584" spans="1:6" x14ac:dyDescent="0.25">
      <c r="A584" t="s">
        <v>1874</v>
      </c>
      <c r="F584" t="s">
        <v>1873</v>
      </c>
    </row>
    <row r="585" spans="1:6" x14ac:dyDescent="0.25">
      <c r="A585" t="s">
        <v>1872</v>
      </c>
      <c r="F585" t="s">
        <v>1871</v>
      </c>
    </row>
    <row r="586" spans="1:6" x14ac:dyDescent="0.25">
      <c r="A586" t="s">
        <v>1870</v>
      </c>
      <c r="F586" t="s">
        <v>1869</v>
      </c>
    </row>
    <row r="587" spans="1:6" x14ac:dyDescent="0.25">
      <c r="A587" t="s">
        <v>1868</v>
      </c>
      <c r="F587" t="s">
        <v>1867</v>
      </c>
    </row>
    <row r="588" spans="1:6" x14ac:dyDescent="0.25">
      <c r="A588" t="s">
        <v>1866</v>
      </c>
      <c r="F588" t="s">
        <v>1865</v>
      </c>
    </row>
    <row r="589" spans="1:6" x14ac:dyDescent="0.25">
      <c r="A589" t="s">
        <v>1864</v>
      </c>
      <c r="F589" t="s">
        <v>1863</v>
      </c>
    </row>
    <row r="590" spans="1:6" x14ac:dyDescent="0.25">
      <c r="A590" t="s">
        <v>1862</v>
      </c>
      <c r="F590" t="s">
        <v>1861</v>
      </c>
    </row>
    <row r="591" spans="1:6" x14ac:dyDescent="0.25">
      <c r="A591" t="s">
        <v>1860</v>
      </c>
      <c r="F591" t="s">
        <v>1859</v>
      </c>
    </row>
    <row r="592" spans="1:6" x14ac:dyDescent="0.25">
      <c r="A592" t="s">
        <v>1858</v>
      </c>
      <c r="F592" t="s">
        <v>1857</v>
      </c>
    </row>
    <row r="593" spans="1:6" x14ac:dyDescent="0.25">
      <c r="A593" t="s">
        <v>1856</v>
      </c>
      <c r="F593" t="s">
        <v>1855</v>
      </c>
    </row>
    <row r="594" spans="1:6" x14ac:dyDescent="0.25">
      <c r="A594" t="s">
        <v>1854</v>
      </c>
      <c r="F594" t="s">
        <v>1853</v>
      </c>
    </row>
    <row r="595" spans="1:6" x14ac:dyDescent="0.25">
      <c r="A595" t="s">
        <v>1852</v>
      </c>
      <c r="F595" t="s">
        <v>1851</v>
      </c>
    </row>
    <row r="596" spans="1:6" x14ac:dyDescent="0.25">
      <c r="A596" t="s">
        <v>1850</v>
      </c>
      <c r="F596" t="s">
        <v>1849</v>
      </c>
    </row>
    <row r="597" spans="1:6" x14ac:dyDescent="0.25">
      <c r="A597" t="s">
        <v>1848</v>
      </c>
      <c r="F597" t="s">
        <v>1847</v>
      </c>
    </row>
    <row r="598" spans="1:6" x14ac:dyDescent="0.25">
      <c r="A598" t="s">
        <v>1846</v>
      </c>
      <c r="F598" t="s">
        <v>1845</v>
      </c>
    </row>
    <row r="599" spans="1:6" x14ac:dyDescent="0.25">
      <c r="A599" t="s">
        <v>1844</v>
      </c>
      <c r="F599" t="s">
        <v>1843</v>
      </c>
    </row>
    <row r="600" spans="1:6" x14ac:dyDescent="0.25">
      <c r="A600" t="s">
        <v>1842</v>
      </c>
      <c r="F600" t="s">
        <v>1841</v>
      </c>
    </row>
    <row r="601" spans="1:6" x14ac:dyDescent="0.25">
      <c r="A601" t="s">
        <v>1840</v>
      </c>
      <c r="F601" t="s">
        <v>1839</v>
      </c>
    </row>
    <row r="602" spans="1:6" x14ac:dyDescent="0.25">
      <c r="A602" t="s">
        <v>1838</v>
      </c>
      <c r="F602" t="s">
        <v>1837</v>
      </c>
    </row>
    <row r="603" spans="1:6" x14ac:dyDescent="0.25">
      <c r="A603" t="s">
        <v>1836</v>
      </c>
      <c r="F603" t="s">
        <v>1835</v>
      </c>
    </row>
    <row r="604" spans="1:6" x14ac:dyDescent="0.25">
      <c r="A604" t="s">
        <v>1834</v>
      </c>
      <c r="F604" t="s">
        <v>1833</v>
      </c>
    </row>
    <row r="605" spans="1:6" x14ac:dyDescent="0.25">
      <c r="A605" t="s">
        <v>1832</v>
      </c>
      <c r="F605" t="s">
        <v>1831</v>
      </c>
    </row>
    <row r="606" spans="1:6" x14ac:dyDescent="0.25">
      <c r="A606" t="s">
        <v>1830</v>
      </c>
      <c r="F606" t="s">
        <v>1829</v>
      </c>
    </row>
    <row r="607" spans="1:6" x14ac:dyDescent="0.25">
      <c r="A607" t="s">
        <v>1828</v>
      </c>
      <c r="F607" t="s">
        <v>1827</v>
      </c>
    </row>
    <row r="608" spans="1:6" x14ac:dyDescent="0.25">
      <c r="A608" t="s">
        <v>1826</v>
      </c>
      <c r="F608" t="s">
        <v>1825</v>
      </c>
    </row>
    <row r="609" spans="1:6" x14ac:dyDescent="0.25">
      <c r="A609" t="s">
        <v>1824</v>
      </c>
      <c r="F609" t="s">
        <v>1823</v>
      </c>
    </row>
    <row r="610" spans="1:6" x14ac:dyDescent="0.25">
      <c r="A610" t="s">
        <v>1822</v>
      </c>
      <c r="F610" t="s">
        <v>1821</v>
      </c>
    </row>
    <row r="611" spans="1:6" x14ac:dyDescent="0.25">
      <c r="A611" t="s">
        <v>1820</v>
      </c>
      <c r="F611" t="s">
        <v>1819</v>
      </c>
    </row>
    <row r="612" spans="1:6" x14ac:dyDescent="0.25">
      <c r="A612" t="s">
        <v>1818</v>
      </c>
      <c r="F612" t="s">
        <v>1817</v>
      </c>
    </row>
    <row r="613" spans="1:6" x14ac:dyDescent="0.25">
      <c r="A613" t="s">
        <v>1816</v>
      </c>
      <c r="F613" t="s">
        <v>1815</v>
      </c>
    </row>
    <row r="614" spans="1:6" x14ac:dyDescent="0.25">
      <c r="A614" t="s">
        <v>1814</v>
      </c>
      <c r="F614" t="s">
        <v>1813</v>
      </c>
    </row>
    <row r="615" spans="1:6" x14ac:dyDescent="0.25">
      <c r="A615" t="s">
        <v>1812</v>
      </c>
      <c r="F615" t="s">
        <v>1811</v>
      </c>
    </row>
    <row r="616" spans="1:6" x14ac:dyDescent="0.25">
      <c r="A616" t="s">
        <v>1810</v>
      </c>
      <c r="F616" t="s">
        <v>1809</v>
      </c>
    </row>
    <row r="617" spans="1:6" x14ac:dyDescent="0.25">
      <c r="A617" t="s">
        <v>1808</v>
      </c>
      <c r="F617" t="s">
        <v>1807</v>
      </c>
    </row>
    <row r="618" spans="1:6" x14ac:dyDescent="0.25">
      <c r="A618" t="s">
        <v>1806</v>
      </c>
      <c r="F618" t="s">
        <v>1805</v>
      </c>
    </row>
    <row r="619" spans="1:6" x14ac:dyDescent="0.25">
      <c r="A619" t="s">
        <v>1804</v>
      </c>
      <c r="F619" t="s">
        <v>1803</v>
      </c>
    </row>
    <row r="620" spans="1:6" x14ac:dyDescent="0.25">
      <c r="A620" t="s">
        <v>1802</v>
      </c>
      <c r="F620" t="s">
        <v>1801</v>
      </c>
    </row>
    <row r="621" spans="1:6" x14ac:dyDescent="0.25">
      <c r="A621" t="s">
        <v>1800</v>
      </c>
      <c r="F621" t="s">
        <v>1799</v>
      </c>
    </row>
    <row r="622" spans="1:6" x14ac:dyDescent="0.25">
      <c r="A622" t="s">
        <v>1798</v>
      </c>
      <c r="F622" t="s">
        <v>1797</v>
      </c>
    </row>
    <row r="623" spans="1:6" x14ac:dyDescent="0.25">
      <c r="A623" t="s">
        <v>1796</v>
      </c>
      <c r="F623" t="s">
        <v>1795</v>
      </c>
    </row>
    <row r="624" spans="1:6" x14ac:dyDescent="0.25">
      <c r="A624" t="s">
        <v>1794</v>
      </c>
      <c r="F624" t="s">
        <v>1793</v>
      </c>
    </row>
    <row r="625" spans="1:6" x14ac:dyDescent="0.25">
      <c r="A625" t="s">
        <v>1792</v>
      </c>
      <c r="F625" t="s">
        <v>1791</v>
      </c>
    </row>
    <row r="626" spans="1:6" x14ac:dyDescent="0.25">
      <c r="A626" t="s">
        <v>1790</v>
      </c>
      <c r="F626" t="s">
        <v>1789</v>
      </c>
    </row>
    <row r="627" spans="1:6" x14ac:dyDescent="0.25">
      <c r="A627" t="s">
        <v>1788</v>
      </c>
      <c r="F627" t="s">
        <v>1787</v>
      </c>
    </row>
    <row r="628" spans="1:6" x14ac:dyDescent="0.25">
      <c r="A628" t="s">
        <v>1786</v>
      </c>
      <c r="F628" t="s">
        <v>1785</v>
      </c>
    </row>
    <row r="629" spans="1:6" x14ac:dyDescent="0.25">
      <c r="A629" t="s">
        <v>1784</v>
      </c>
      <c r="F629" t="s">
        <v>1783</v>
      </c>
    </row>
    <row r="630" spans="1:6" x14ac:dyDescent="0.25">
      <c r="A630" t="s">
        <v>1782</v>
      </c>
      <c r="F630" t="s">
        <v>1781</v>
      </c>
    </row>
    <row r="631" spans="1:6" x14ac:dyDescent="0.25">
      <c r="A631" t="s">
        <v>1780</v>
      </c>
      <c r="F631" t="s">
        <v>1779</v>
      </c>
    </row>
    <row r="632" spans="1:6" x14ac:dyDescent="0.25">
      <c r="A632" t="s">
        <v>1778</v>
      </c>
      <c r="F632" t="s">
        <v>1777</v>
      </c>
    </row>
    <row r="633" spans="1:6" x14ac:dyDescent="0.25">
      <c r="A633" t="s">
        <v>1776</v>
      </c>
      <c r="F633" t="s">
        <v>1775</v>
      </c>
    </row>
    <row r="634" spans="1:6" x14ac:dyDescent="0.25">
      <c r="A634" t="s">
        <v>1774</v>
      </c>
      <c r="F634" t="s">
        <v>1773</v>
      </c>
    </row>
    <row r="635" spans="1:6" x14ac:dyDescent="0.25">
      <c r="A635" t="s">
        <v>1772</v>
      </c>
      <c r="F635" t="s">
        <v>1771</v>
      </c>
    </row>
    <row r="636" spans="1:6" x14ac:dyDescent="0.25">
      <c r="A636" t="s">
        <v>1770</v>
      </c>
      <c r="F636" t="s">
        <v>1769</v>
      </c>
    </row>
    <row r="637" spans="1:6" x14ac:dyDescent="0.25">
      <c r="A637" t="s">
        <v>1768</v>
      </c>
      <c r="F637" t="s">
        <v>1767</v>
      </c>
    </row>
    <row r="638" spans="1:6" x14ac:dyDescent="0.25">
      <c r="A638" t="s">
        <v>1766</v>
      </c>
      <c r="F638" t="s">
        <v>1765</v>
      </c>
    </row>
    <row r="639" spans="1:6" x14ac:dyDescent="0.25">
      <c r="A639" t="s">
        <v>1764</v>
      </c>
      <c r="F639" t="s">
        <v>1763</v>
      </c>
    </row>
    <row r="640" spans="1:6" x14ac:dyDescent="0.25">
      <c r="A640" t="s">
        <v>1762</v>
      </c>
      <c r="F640" t="s">
        <v>1761</v>
      </c>
    </row>
    <row r="641" spans="1:6" x14ac:dyDescent="0.25">
      <c r="A641" t="s">
        <v>1760</v>
      </c>
      <c r="F641" t="s">
        <v>1759</v>
      </c>
    </row>
    <row r="642" spans="1:6" x14ac:dyDescent="0.25">
      <c r="A642" t="s">
        <v>1758</v>
      </c>
      <c r="F642" t="s">
        <v>1757</v>
      </c>
    </row>
    <row r="643" spans="1:6" x14ac:dyDescent="0.25">
      <c r="A643" t="s">
        <v>1756</v>
      </c>
      <c r="F643" t="s">
        <v>1755</v>
      </c>
    </row>
    <row r="644" spans="1:6" x14ac:dyDescent="0.25">
      <c r="A644" t="s">
        <v>1754</v>
      </c>
      <c r="F644" t="s">
        <v>1753</v>
      </c>
    </row>
    <row r="645" spans="1:6" x14ac:dyDescent="0.25">
      <c r="A645" t="s">
        <v>1752</v>
      </c>
      <c r="F645" t="s">
        <v>1751</v>
      </c>
    </row>
    <row r="646" spans="1:6" x14ac:dyDescent="0.25">
      <c r="A646" t="s">
        <v>1750</v>
      </c>
      <c r="F646" t="s">
        <v>1749</v>
      </c>
    </row>
    <row r="647" spans="1:6" x14ac:dyDescent="0.25">
      <c r="A647" t="s">
        <v>1748</v>
      </c>
      <c r="F647" t="s">
        <v>1747</v>
      </c>
    </row>
    <row r="648" spans="1:6" x14ac:dyDescent="0.25">
      <c r="A648" t="s">
        <v>1746</v>
      </c>
      <c r="F648" t="s">
        <v>1745</v>
      </c>
    </row>
    <row r="649" spans="1:6" x14ac:dyDescent="0.25">
      <c r="A649" t="s">
        <v>1744</v>
      </c>
      <c r="F649" t="s">
        <v>1743</v>
      </c>
    </row>
    <row r="650" spans="1:6" x14ac:dyDescent="0.25">
      <c r="A650" t="s">
        <v>1742</v>
      </c>
      <c r="F650" t="s">
        <v>1741</v>
      </c>
    </row>
    <row r="651" spans="1:6" x14ac:dyDescent="0.25">
      <c r="A651" t="s">
        <v>1740</v>
      </c>
      <c r="F651" t="s">
        <v>1739</v>
      </c>
    </row>
    <row r="652" spans="1:6" x14ac:dyDescent="0.25">
      <c r="A652" t="s">
        <v>1738</v>
      </c>
      <c r="F652" t="s">
        <v>1737</v>
      </c>
    </row>
    <row r="653" spans="1:6" x14ac:dyDescent="0.25">
      <c r="A653" t="s">
        <v>1736</v>
      </c>
      <c r="F653" t="s">
        <v>1735</v>
      </c>
    </row>
    <row r="654" spans="1:6" x14ac:dyDescent="0.25">
      <c r="A654" t="s">
        <v>1734</v>
      </c>
      <c r="F654" t="s">
        <v>1733</v>
      </c>
    </row>
    <row r="655" spans="1:6" x14ac:dyDescent="0.25">
      <c r="A655" t="s">
        <v>1732</v>
      </c>
      <c r="F655" t="s">
        <v>1731</v>
      </c>
    </row>
    <row r="656" spans="1:6" x14ac:dyDescent="0.25">
      <c r="A656" t="s">
        <v>1730</v>
      </c>
      <c r="F656" t="s">
        <v>1729</v>
      </c>
    </row>
    <row r="657" spans="1:6" x14ac:dyDescent="0.25">
      <c r="A657" t="s">
        <v>1728</v>
      </c>
      <c r="F657" t="s">
        <v>1727</v>
      </c>
    </row>
    <row r="658" spans="1:6" x14ac:dyDescent="0.25">
      <c r="A658" t="s">
        <v>1726</v>
      </c>
      <c r="F658" t="s">
        <v>1725</v>
      </c>
    </row>
    <row r="659" spans="1:6" x14ac:dyDescent="0.25">
      <c r="A659" t="s">
        <v>1724</v>
      </c>
      <c r="F659" t="s">
        <v>1723</v>
      </c>
    </row>
    <row r="660" spans="1:6" x14ac:dyDescent="0.25">
      <c r="A660" t="s">
        <v>1722</v>
      </c>
      <c r="F660" t="s">
        <v>1721</v>
      </c>
    </row>
    <row r="661" spans="1:6" x14ac:dyDescent="0.25">
      <c r="A661" t="s">
        <v>1720</v>
      </c>
      <c r="F661" t="s">
        <v>1719</v>
      </c>
    </row>
    <row r="662" spans="1:6" x14ac:dyDescent="0.25">
      <c r="A662" t="s">
        <v>1718</v>
      </c>
      <c r="F662" t="s">
        <v>1717</v>
      </c>
    </row>
    <row r="663" spans="1:6" x14ac:dyDescent="0.25">
      <c r="A663" t="s">
        <v>1716</v>
      </c>
      <c r="F663" t="s">
        <v>1715</v>
      </c>
    </row>
    <row r="664" spans="1:6" x14ac:dyDescent="0.25">
      <c r="A664" t="s">
        <v>1714</v>
      </c>
      <c r="F664" t="s">
        <v>1713</v>
      </c>
    </row>
    <row r="665" spans="1:6" x14ac:dyDescent="0.25">
      <c r="A665" t="s">
        <v>1712</v>
      </c>
      <c r="F665" t="s">
        <v>1711</v>
      </c>
    </row>
    <row r="666" spans="1:6" x14ac:dyDescent="0.25">
      <c r="A666" t="s">
        <v>1710</v>
      </c>
      <c r="F666" t="s">
        <v>1709</v>
      </c>
    </row>
    <row r="667" spans="1:6" x14ac:dyDescent="0.25">
      <c r="A667" t="s">
        <v>1708</v>
      </c>
      <c r="F667" t="s">
        <v>1707</v>
      </c>
    </row>
    <row r="668" spans="1:6" x14ac:dyDescent="0.25">
      <c r="A668" t="s">
        <v>1706</v>
      </c>
      <c r="F668" t="s">
        <v>1705</v>
      </c>
    </row>
    <row r="669" spans="1:6" x14ac:dyDescent="0.25">
      <c r="A669" t="s">
        <v>1704</v>
      </c>
      <c r="F669" t="s">
        <v>1703</v>
      </c>
    </row>
    <row r="670" spans="1:6" x14ac:dyDescent="0.25">
      <c r="A670" t="s">
        <v>1702</v>
      </c>
      <c r="F670" t="s">
        <v>1701</v>
      </c>
    </row>
    <row r="671" spans="1:6" x14ac:dyDescent="0.25">
      <c r="A671" t="s">
        <v>1700</v>
      </c>
      <c r="F671" t="s">
        <v>1699</v>
      </c>
    </row>
    <row r="672" spans="1:6" x14ac:dyDescent="0.25">
      <c r="A672" t="s">
        <v>1698</v>
      </c>
      <c r="F672" t="s">
        <v>1697</v>
      </c>
    </row>
    <row r="673" spans="1:6" x14ac:dyDescent="0.25">
      <c r="A673" t="s">
        <v>1696</v>
      </c>
      <c r="F673" t="s">
        <v>1695</v>
      </c>
    </row>
    <row r="674" spans="1:6" x14ac:dyDescent="0.25">
      <c r="A674" t="s">
        <v>1694</v>
      </c>
      <c r="F674" t="s">
        <v>1693</v>
      </c>
    </row>
    <row r="675" spans="1:6" x14ac:dyDescent="0.25">
      <c r="A675" t="s">
        <v>1692</v>
      </c>
      <c r="F675" t="s">
        <v>1691</v>
      </c>
    </row>
    <row r="676" spans="1:6" x14ac:dyDescent="0.25">
      <c r="A676" t="s">
        <v>1690</v>
      </c>
      <c r="F676" t="s">
        <v>1689</v>
      </c>
    </row>
    <row r="677" spans="1:6" x14ac:dyDescent="0.25">
      <c r="A677" t="s">
        <v>1688</v>
      </c>
      <c r="F677" t="s">
        <v>1687</v>
      </c>
    </row>
    <row r="678" spans="1:6" x14ac:dyDescent="0.25">
      <c r="A678" t="s">
        <v>1686</v>
      </c>
      <c r="F678" t="s">
        <v>1685</v>
      </c>
    </row>
    <row r="679" spans="1:6" x14ac:dyDescent="0.25">
      <c r="A679" t="s">
        <v>1684</v>
      </c>
      <c r="F679" t="s">
        <v>1683</v>
      </c>
    </row>
    <row r="680" spans="1:6" x14ac:dyDescent="0.25">
      <c r="A680" t="s">
        <v>1682</v>
      </c>
      <c r="F680" t="s">
        <v>1681</v>
      </c>
    </row>
    <row r="681" spans="1:6" x14ac:dyDescent="0.25">
      <c r="A681" t="s">
        <v>1680</v>
      </c>
      <c r="F681" t="s">
        <v>1679</v>
      </c>
    </row>
    <row r="682" spans="1:6" x14ac:dyDescent="0.25">
      <c r="A682" t="s">
        <v>1678</v>
      </c>
      <c r="F682" t="s">
        <v>1677</v>
      </c>
    </row>
    <row r="683" spans="1:6" x14ac:dyDescent="0.25">
      <c r="A683" t="s">
        <v>1676</v>
      </c>
      <c r="F683" t="s">
        <v>1675</v>
      </c>
    </row>
    <row r="684" spans="1:6" x14ac:dyDescent="0.25">
      <c r="A684" t="s">
        <v>1674</v>
      </c>
      <c r="F684" t="s">
        <v>1673</v>
      </c>
    </row>
    <row r="685" spans="1:6" x14ac:dyDescent="0.25">
      <c r="A685" t="s">
        <v>1672</v>
      </c>
      <c r="F685" t="s">
        <v>1671</v>
      </c>
    </row>
    <row r="686" spans="1:6" x14ac:dyDescent="0.25">
      <c r="A686" t="s">
        <v>1670</v>
      </c>
      <c r="F686" t="s">
        <v>1669</v>
      </c>
    </row>
    <row r="687" spans="1:6" x14ac:dyDescent="0.25">
      <c r="A687" t="s">
        <v>1668</v>
      </c>
      <c r="F687" t="s">
        <v>1667</v>
      </c>
    </row>
    <row r="688" spans="1:6" x14ac:dyDescent="0.25">
      <c r="A688" t="s">
        <v>1666</v>
      </c>
      <c r="F688" t="s">
        <v>1665</v>
      </c>
    </row>
    <row r="689" spans="1:6" x14ac:dyDescent="0.25">
      <c r="A689" t="s">
        <v>1664</v>
      </c>
      <c r="F689" t="s">
        <v>1663</v>
      </c>
    </row>
    <row r="690" spans="1:6" x14ac:dyDescent="0.25">
      <c r="A690" t="s">
        <v>1662</v>
      </c>
      <c r="F690" t="s">
        <v>1661</v>
      </c>
    </row>
    <row r="691" spans="1:6" x14ac:dyDescent="0.25">
      <c r="A691" t="s">
        <v>1660</v>
      </c>
      <c r="F691" t="s">
        <v>1659</v>
      </c>
    </row>
    <row r="692" spans="1:6" x14ac:dyDescent="0.25">
      <c r="A692" t="s">
        <v>1658</v>
      </c>
      <c r="F692" t="s">
        <v>1657</v>
      </c>
    </row>
    <row r="693" spans="1:6" x14ac:dyDescent="0.25">
      <c r="A693" t="s">
        <v>1656</v>
      </c>
      <c r="F693" t="s">
        <v>1655</v>
      </c>
    </row>
    <row r="694" spans="1:6" x14ac:dyDescent="0.25">
      <c r="A694" t="s">
        <v>1654</v>
      </c>
      <c r="F694" t="s">
        <v>1653</v>
      </c>
    </row>
    <row r="695" spans="1:6" x14ac:dyDescent="0.25">
      <c r="A695" t="s">
        <v>1652</v>
      </c>
      <c r="F695" t="s">
        <v>1651</v>
      </c>
    </row>
    <row r="696" spans="1:6" x14ac:dyDescent="0.25">
      <c r="A696" t="s">
        <v>1650</v>
      </c>
      <c r="F696" t="s">
        <v>1649</v>
      </c>
    </row>
    <row r="697" spans="1:6" x14ac:dyDescent="0.25">
      <c r="A697" t="s">
        <v>1648</v>
      </c>
      <c r="F697" t="s">
        <v>1647</v>
      </c>
    </row>
    <row r="698" spans="1:6" x14ac:dyDescent="0.25">
      <c r="A698" t="s">
        <v>1646</v>
      </c>
      <c r="F698" t="s">
        <v>1645</v>
      </c>
    </row>
    <row r="699" spans="1:6" x14ac:dyDescent="0.25">
      <c r="A699" t="s">
        <v>1644</v>
      </c>
      <c r="F699" t="s">
        <v>1643</v>
      </c>
    </row>
    <row r="700" spans="1:6" x14ac:dyDescent="0.25">
      <c r="A700" t="s">
        <v>1642</v>
      </c>
      <c r="F700" t="s">
        <v>1641</v>
      </c>
    </row>
    <row r="701" spans="1:6" x14ac:dyDescent="0.25">
      <c r="A701" t="s">
        <v>1640</v>
      </c>
      <c r="F701" t="s">
        <v>1639</v>
      </c>
    </row>
    <row r="702" spans="1:6" x14ac:dyDescent="0.25">
      <c r="A702" t="s">
        <v>1638</v>
      </c>
      <c r="F702" t="s">
        <v>1637</v>
      </c>
    </row>
    <row r="703" spans="1:6" x14ac:dyDescent="0.25">
      <c r="A703" t="s">
        <v>1636</v>
      </c>
      <c r="F703" t="s">
        <v>1635</v>
      </c>
    </row>
    <row r="704" spans="1:6" x14ac:dyDescent="0.25">
      <c r="A704" t="s">
        <v>1634</v>
      </c>
      <c r="F704" t="s">
        <v>1633</v>
      </c>
    </row>
    <row r="705" spans="1:6" x14ac:dyDescent="0.25">
      <c r="A705" t="s">
        <v>1632</v>
      </c>
      <c r="F705" t="s">
        <v>1631</v>
      </c>
    </row>
    <row r="706" spans="1:6" x14ac:dyDescent="0.25">
      <c r="A706" t="s">
        <v>1630</v>
      </c>
      <c r="F706" t="s">
        <v>1629</v>
      </c>
    </row>
    <row r="707" spans="1:6" x14ac:dyDescent="0.25">
      <c r="A707" t="s">
        <v>1628</v>
      </c>
      <c r="F707" t="s">
        <v>1627</v>
      </c>
    </row>
    <row r="708" spans="1:6" x14ac:dyDescent="0.25">
      <c r="A708" t="s">
        <v>1626</v>
      </c>
      <c r="F708" t="s">
        <v>1625</v>
      </c>
    </row>
    <row r="709" spans="1:6" x14ac:dyDescent="0.25">
      <c r="A709" t="s">
        <v>1624</v>
      </c>
      <c r="F709" t="s">
        <v>1623</v>
      </c>
    </row>
    <row r="710" spans="1:6" x14ac:dyDescent="0.25">
      <c r="A710" t="s">
        <v>1622</v>
      </c>
      <c r="F710" t="s">
        <v>1621</v>
      </c>
    </row>
    <row r="711" spans="1:6" x14ac:dyDescent="0.25">
      <c r="A711" t="s">
        <v>1620</v>
      </c>
      <c r="F711" t="s">
        <v>1619</v>
      </c>
    </row>
    <row r="712" spans="1:6" x14ac:dyDescent="0.25">
      <c r="A712" t="s">
        <v>1618</v>
      </c>
      <c r="F712" t="s">
        <v>1617</v>
      </c>
    </row>
    <row r="713" spans="1:6" x14ac:dyDescent="0.25">
      <c r="A713" t="s">
        <v>1616</v>
      </c>
      <c r="F713" t="s">
        <v>1615</v>
      </c>
    </row>
    <row r="714" spans="1:6" x14ac:dyDescent="0.25">
      <c r="A714" t="s">
        <v>1614</v>
      </c>
      <c r="F714" t="s">
        <v>1613</v>
      </c>
    </row>
    <row r="715" spans="1:6" x14ac:dyDescent="0.25">
      <c r="A715" t="s">
        <v>1612</v>
      </c>
      <c r="F715" t="s">
        <v>1611</v>
      </c>
    </row>
    <row r="716" spans="1:6" x14ac:dyDescent="0.25">
      <c r="A716" t="s">
        <v>1610</v>
      </c>
      <c r="F716" t="s">
        <v>1609</v>
      </c>
    </row>
    <row r="717" spans="1:6" x14ac:dyDescent="0.25">
      <c r="A717" t="s">
        <v>1608</v>
      </c>
      <c r="F717" t="s">
        <v>1607</v>
      </c>
    </row>
    <row r="718" spans="1:6" x14ac:dyDescent="0.25">
      <c r="A718" t="s">
        <v>1606</v>
      </c>
      <c r="F718" t="s">
        <v>1605</v>
      </c>
    </row>
    <row r="719" spans="1:6" x14ac:dyDescent="0.25">
      <c r="A719" t="s">
        <v>1604</v>
      </c>
      <c r="F719" t="s">
        <v>1603</v>
      </c>
    </row>
    <row r="720" spans="1:6" x14ac:dyDescent="0.25">
      <c r="A720" t="s">
        <v>1602</v>
      </c>
      <c r="F720" t="s">
        <v>1601</v>
      </c>
    </row>
    <row r="721" spans="1:6" x14ac:dyDescent="0.25">
      <c r="A721" t="s">
        <v>1600</v>
      </c>
      <c r="F721" t="s">
        <v>1599</v>
      </c>
    </row>
    <row r="722" spans="1:6" x14ac:dyDescent="0.25">
      <c r="A722" t="s">
        <v>1598</v>
      </c>
      <c r="F722" t="s">
        <v>1597</v>
      </c>
    </row>
    <row r="723" spans="1:6" x14ac:dyDescent="0.25">
      <c r="A723" t="s">
        <v>1596</v>
      </c>
      <c r="F723" t="s">
        <v>1595</v>
      </c>
    </row>
    <row r="724" spans="1:6" x14ac:dyDescent="0.25">
      <c r="A724" t="s">
        <v>1594</v>
      </c>
      <c r="F724" t="s">
        <v>1593</v>
      </c>
    </row>
    <row r="725" spans="1:6" x14ac:dyDescent="0.25">
      <c r="A725" t="s">
        <v>1592</v>
      </c>
      <c r="F725" t="s">
        <v>1591</v>
      </c>
    </row>
    <row r="726" spans="1:6" x14ac:dyDescent="0.25">
      <c r="A726" t="s">
        <v>1590</v>
      </c>
      <c r="F726" t="s">
        <v>1589</v>
      </c>
    </row>
    <row r="727" spans="1:6" x14ac:dyDescent="0.25">
      <c r="A727" t="s">
        <v>1588</v>
      </c>
      <c r="F727" t="s">
        <v>1587</v>
      </c>
    </row>
    <row r="728" spans="1:6" x14ac:dyDescent="0.25">
      <c r="A728" t="s">
        <v>1586</v>
      </c>
      <c r="F728" t="s">
        <v>1585</v>
      </c>
    </row>
    <row r="729" spans="1:6" x14ac:dyDescent="0.25">
      <c r="A729" t="s">
        <v>1584</v>
      </c>
      <c r="F729" t="s">
        <v>1583</v>
      </c>
    </row>
    <row r="730" spans="1:6" x14ac:dyDescent="0.25">
      <c r="A730" t="s">
        <v>1582</v>
      </c>
      <c r="F730" t="s">
        <v>1581</v>
      </c>
    </row>
    <row r="731" spans="1:6" x14ac:dyDescent="0.25">
      <c r="A731" t="s">
        <v>1580</v>
      </c>
      <c r="F731" t="s">
        <v>1579</v>
      </c>
    </row>
    <row r="732" spans="1:6" x14ac:dyDescent="0.25">
      <c r="A732" t="s">
        <v>1578</v>
      </c>
      <c r="F732" t="s">
        <v>1577</v>
      </c>
    </row>
    <row r="733" spans="1:6" x14ac:dyDescent="0.25">
      <c r="A733" t="s">
        <v>1576</v>
      </c>
      <c r="F733" t="s">
        <v>1575</v>
      </c>
    </row>
    <row r="734" spans="1:6" x14ac:dyDescent="0.25">
      <c r="A734" t="s">
        <v>1574</v>
      </c>
      <c r="F734" t="s">
        <v>1573</v>
      </c>
    </row>
    <row r="735" spans="1:6" x14ac:dyDescent="0.25">
      <c r="A735" t="s">
        <v>1572</v>
      </c>
      <c r="F735" t="s">
        <v>1571</v>
      </c>
    </row>
    <row r="736" spans="1:6" x14ac:dyDescent="0.25">
      <c r="A736" t="s">
        <v>1570</v>
      </c>
      <c r="F736" t="s">
        <v>1569</v>
      </c>
    </row>
    <row r="737" spans="1:6" x14ac:dyDescent="0.25">
      <c r="A737" t="s">
        <v>1568</v>
      </c>
      <c r="F737" t="s">
        <v>1567</v>
      </c>
    </row>
    <row r="738" spans="1:6" x14ac:dyDescent="0.25">
      <c r="A738" t="s">
        <v>1566</v>
      </c>
      <c r="F738" t="s">
        <v>1565</v>
      </c>
    </row>
    <row r="739" spans="1:6" x14ac:dyDescent="0.25">
      <c r="A739" t="s">
        <v>1564</v>
      </c>
      <c r="F739" t="s">
        <v>1563</v>
      </c>
    </row>
    <row r="740" spans="1:6" x14ac:dyDescent="0.25">
      <c r="A740" t="s">
        <v>1562</v>
      </c>
      <c r="F740" t="s">
        <v>1561</v>
      </c>
    </row>
    <row r="741" spans="1:6" x14ac:dyDescent="0.25">
      <c r="A741" t="s">
        <v>1560</v>
      </c>
      <c r="F741" t="s">
        <v>1559</v>
      </c>
    </row>
    <row r="742" spans="1:6" x14ac:dyDescent="0.25">
      <c r="A742" t="s">
        <v>1558</v>
      </c>
      <c r="F742" t="s">
        <v>1557</v>
      </c>
    </row>
    <row r="743" spans="1:6" x14ac:dyDescent="0.25">
      <c r="A743" t="s">
        <v>1556</v>
      </c>
      <c r="F743" t="s">
        <v>1555</v>
      </c>
    </row>
    <row r="744" spans="1:6" x14ac:dyDescent="0.25">
      <c r="A744" t="s">
        <v>1554</v>
      </c>
      <c r="F744" t="s">
        <v>1553</v>
      </c>
    </row>
    <row r="745" spans="1:6" x14ac:dyDescent="0.25">
      <c r="A745" t="s">
        <v>1552</v>
      </c>
      <c r="F745" t="s">
        <v>1551</v>
      </c>
    </row>
    <row r="746" spans="1:6" x14ac:dyDescent="0.25">
      <c r="A746" t="s">
        <v>1550</v>
      </c>
      <c r="F746" t="s">
        <v>1549</v>
      </c>
    </row>
    <row r="747" spans="1:6" x14ac:dyDescent="0.25">
      <c r="A747" t="s">
        <v>1548</v>
      </c>
      <c r="F747" t="s">
        <v>1547</v>
      </c>
    </row>
    <row r="748" spans="1:6" x14ac:dyDescent="0.25">
      <c r="A748" t="s">
        <v>1546</v>
      </c>
      <c r="F748" t="s">
        <v>1545</v>
      </c>
    </row>
    <row r="749" spans="1:6" x14ac:dyDescent="0.25">
      <c r="A749" t="s">
        <v>1544</v>
      </c>
      <c r="F749" t="s">
        <v>1543</v>
      </c>
    </row>
    <row r="750" spans="1:6" x14ac:dyDescent="0.25">
      <c r="A750" t="s">
        <v>1542</v>
      </c>
      <c r="F750" t="s">
        <v>1541</v>
      </c>
    </row>
    <row r="751" spans="1:6" x14ac:dyDescent="0.25">
      <c r="A751" t="s">
        <v>1540</v>
      </c>
      <c r="F751" t="s">
        <v>1539</v>
      </c>
    </row>
    <row r="752" spans="1:6" x14ac:dyDescent="0.25">
      <c r="A752" t="s">
        <v>1538</v>
      </c>
      <c r="F752" t="s">
        <v>1537</v>
      </c>
    </row>
    <row r="753" spans="1:6" x14ac:dyDescent="0.25">
      <c r="A753" t="s">
        <v>1536</v>
      </c>
      <c r="F753" t="s">
        <v>1535</v>
      </c>
    </row>
    <row r="754" spans="1:6" x14ac:dyDescent="0.25">
      <c r="A754" t="s">
        <v>1534</v>
      </c>
      <c r="F754" t="s">
        <v>1533</v>
      </c>
    </row>
    <row r="755" spans="1:6" x14ac:dyDescent="0.25">
      <c r="A755" t="s">
        <v>1532</v>
      </c>
      <c r="F755" t="s">
        <v>1531</v>
      </c>
    </row>
    <row r="756" spans="1:6" x14ac:dyDescent="0.25">
      <c r="A756" t="s">
        <v>1530</v>
      </c>
      <c r="F756" t="s">
        <v>1529</v>
      </c>
    </row>
    <row r="757" spans="1:6" x14ac:dyDescent="0.25">
      <c r="A757" t="s">
        <v>1528</v>
      </c>
      <c r="F757" t="s">
        <v>1527</v>
      </c>
    </row>
    <row r="758" spans="1:6" x14ac:dyDescent="0.25">
      <c r="A758" t="s">
        <v>1526</v>
      </c>
      <c r="F758" t="s">
        <v>1525</v>
      </c>
    </row>
    <row r="759" spans="1:6" x14ac:dyDescent="0.25">
      <c r="A759" t="s">
        <v>1524</v>
      </c>
      <c r="F759" t="s">
        <v>1523</v>
      </c>
    </row>
    <row r="760" spans="1:6" x14ac:dyDescent="0.25">
      <c r="A760" t="s">
        <v>1522</v>
      </c>
      <c r="F760" t="s">
        <v>1521</v>
      </c>
    </row>
    <row r="761" spans="1:6" x14ac:dyDescent="0.25">
      <c r="A761" t="s">
        <v>1520</v>
      </c>
      <c r="F761" t="s">
        <v>1519</v>
      </c>
    </row>
    <row r="762" spans="1:6" x14ac:dyDescent="0.25">
      <c r="A762" t="s">
        <v>1518</v>
      </c>
      <c r="F762" t="s">
        <v>1517</v>
      </c>
    </row>
    <row r="763" spans="1:6" x14ac:dyDescent="0.25">
      <c r="A763" t="s">
        <v>1516</v>
      </c>
      <c r="F763" t="s">
        <v>1515</v>
      </c>
    </row>
    <row r="764" spans="1:6" x14ac:dyDescent="0.25">
      <c r="A764" t="s">
        <v>1514</v>
      </c>
      <c r="F764" t="s">
        <v>1513</v>
      </c>
    </row>
    <row r="765" spans="1:6" x14ac:dyDescent="0.25">
      <c r="A765" t="s">
        <v>1512</v>
      </c>
      <c r="F765" t="s">
        <v>1511</v>
      </c>
    </row>
    <row r="766" spans="1:6" x14ac:dyDescent="0.25">
      <c r="A766" t="s">
        <v>1510</v>
      </c>
      <c r="F766" t="s">
        <v>1509</v>
      </c>
    </row>
    <row r="767" spans="1:6" x14ac:dyDescent="0.25">
      <c r="A767" t="s">
        <v>1508</v>
      </c>
      <c r="F767" t="s">
        <v>1507</v>
      </c>
    </row>
    <row r="768" spans="1:6" x14ac:dyDescent="0.25">
      <c r="A768" t="s">
        <v>1506</v>
      </c>
      <c r="F768" t="s">
        <v>1505</v>
      </c>
    </row>
    <row r="769" spans="1:6" x14ac:dyDescent="0.25">
      <c r="A769" t="s">
        <v>1504</v>
      </c>
      <c r="F769" t="s">
        <v>1503</v>
      </c>
    </row>
    <row r="770" spans="1:6" x14ac:dyDescent="0.25">
      <c r="A770" t="s">
        <v>1502</v>
      </c>
      <c r="F770" t="s">
        <v>1501</v>
      </c>
    </row>
    <row r="771" spans="1:6" x14ac:dyDescent="0.25">
      <c r="A771" t="s">
        <v>1500</v>
      </c>
      <c r="F771" t="s">
        <v>1499</v>
      </c>
    </row>
    <row r="772" spans="1:6" x14ac:dyDescent="0.25">
      <c r="A772" t="s">
        <v>1498</v>
      </c>
      <c r="F772" t="s">
        <v>1497</v>
      </c>
    </row>
    <row r="773" spans="1:6" x14ac:dyDescent="0.25">
      <c r="A773" t="s">
        <v>1496</v>
      </c>
      <c r="F773" t="s">
        <v>1495</v>
      </c>
    </row>
    <row r="774" spans="1:6" x14ac:dyDescent="0.25">
      <c r="A774" t="s">
        <v>1494</v>
      </c>
      <c r="F774" t="s">
        <v>1493</v>
      </c>
    </row>
    <row r="775" spans="1:6" x14ac:dyDescent="0.25">
      <c r="A775" t="s">
        <v>1492</v>
      </c>
      <c r="F775" t="s">
        <v>1491</v>
      </c>
    </row>
    <row r="776" spans="1:6" x14ac:dyDescent="0.25">
      <c r="A776" t="s">
        <v>1490</v>
      </c>
      <c r="F776" t="s">
        <v>1489</v>
      </c>
    </row>
    <row r="777" spans="1:6" x14ac:dyDescent="0.25">
      <c r="A777" t="s">
        <v>1488</v>
      </c>
      <c r="F777" t="s">
        <v>1487</v>
      </c>
    </row>
    <row r="778" spans="1:6" x14ac:dyDescent="0.25">
      <c r="A778" t="s">
        <v>1486</v>
      </c>
      <c r="F778" t="s">
        <v>1485</v>
      </c>
    </row>
    <row r="779" spans="1:6" x14ac:dyDescent="0.25">
      <c r="A779" t="s">
        <v>1484</v>
      </c>
      <c r="F779" t="s">
        <v>1483</v>
      </c>
    </row>
    <row r="780" spans="1:6" x14ac:dyDescent="0.25">
      <c r="A780" t="s">
        <v>1482</v>
      </c>
      <c r="F780" t="s">
        <v>1481</v>
      </c>
    </row>
    <row r="781" spans="1:6" x14ac:dyDescent="0.25">
      <c r="A781" t="s">
        <v>1480</v>
      </c>
      <c r="F781" t="s">
        <v>1479</v>
      </c>
    </row>
    <row r="782" spans="1:6" x14ac:dyDescent="0.25">
      <c r="A782" t="s">
        <v>1478</v>
      </c>
      <c r="F782" t="s">
        <v>1477</v>
      </c>
    </row>
    <row r="783" spans="1:6" x14ac:dyDescent="0.25">
      <c r="A783" t="s">
        <v>1476</v>
      </c>
      <c r="F783" t="s">
        <v>1475</v>
      </c>
    </row>
    <row r="784" spans="1:6" x14ac:dyDescent="0.25">
      <c r="A784" t="s">
        <v>1474</v>
      </c>
      <c r="F784" t="s">
        <v>1473</v>
      </c>
    </row>
    <row r="785" spans="1:6" x14ac:dyDescent="0.25">
      <c r="A785" t="s">
        <v>1472</v>
      </c>
      <c r="F785" t="s">
        <v>1471</v>
      </c>
    </row>
    <row r="786" spans="1:6" x14ac:dyDescent="0.25">
      <c r="A786" t="s">
        <v>1470</v>
      </c>
      <c r="F786" t="s">
        <v>1469</v>
      </c>
    </row>
    <row r="787" spans="1:6" x14ac:dyDescent="0.25">
      <c r="A787" t="s">
        <v>1468</v>
      </c>
      <c r="F787" t="s">
        <v>1467</v>
      </c>
    </row>
    <row r="788" spans="1:6" x14ac:dyDescent="0.25">
      <c r="A788" t="s">
        <v>1466</v>
      </c>
      <c r="F788" t="s">
        <v>1465</v>
      </c>
    </row>
    <row r="789" spans="1:6" x14ac:dyDescent="0.25">
      <c r="A789" t="s">
        <v>1464</v>
      </c>
      <c r="F789" t="s">
        <v>1463</v>
      </c>
    </row>
    <row r="790" spans="1:6" x14ac:dyDescent="0.25">
      <c r="A790" t="s">
        <v>1462</v>
      </c>
      <c r="F790" t="s">
        <v>1461</v>
      </c>
    </row>
    <row r="791" spans="1:6" x14ac:dyDescent="0.25">
      <c r="A791" t="s">
        <v>1460</v>
      </c>
      <c r="F791" t="s">
        <v>1459</v>
      </c>
    </row>
    <row r="792" spans="1:6" x14ac:dyDescent="0.25">
      <c r="A792" t="s">
        <v>1458</v>
      </c>
      <c r="F792" t="s">
        <v>1457</v>
      </c>
    </row>
    <row r="793" spans="1:6" x14ac:dyDescent="0.25">
      <c r="A793" t="s">
        <v>1456</v>
      </c>
      <c r="F793" t="s">
        <v>1455</v>
      </c>
    </row>
    <row r="794" spans="1:6" x14ac:dyDescent="0.25">
      <c r="A794" t="s">
        <v>1454</v>
      </c>
      <c r="F794" t="s">
        <v>1453</v>
      </c>
    </row>
    <row r="795" spans="1:6" x14ac:dyDescent="0.25">
      <c r="A795" t="s">
        <v>1452</v>
      </c>
      <c r="F795" t="s">
        <v>1451</v>
      </c>
    </row>
    <row r="796" spans="1:6" x14ac:dyDescent="0.25">
      <c r="A796" t="s">
        <v>1450</v>
      </c>
      <c r="F796" t="s">
        <v>1449</v>
      </c>
    </row>
    <row r="797" spans="1:6" x14ac:dyDescent="0.25">
      <c r="A797" t="s">
        <v>1448</v>
      </c>
      <c r="F797" t="s">
        <v>1447</v>
      </c>
    </row>
    <row r="798" spans="1:6" x14ac:dyDescent="0.25">
      <c r="A798" t="s">
        <v>1446</v>
      </c>
      <c r="F798" t="s">
        <v>1445</v>
      </c>
    </row>
    <row r="799" spans="1:6" x14ac:dyDescent="0.25">
      <c r="A799" t="s">
        <v>1444</v>
      </c>
      <c r="F799" t="s">
        <v>1443</v>
      </c>
    </row>
    <row r="800" spans="1:6" x14ac:dyDescent="0.25">
      <c r="A800" t="s">
        <v>1442</v>
      </c>
      <c r="F800" t="s">
        <v>1441</v>
      </c>
    </row>
    <row r="801" spans="1:6" x14ac:dyDescent="0.25">
      <c r="A801" t="s">
        <v>1440</v>
      </c>
      <c r="F801" t="s">
        <v>1439</v>
      </c>
    </row>
    <row r="802" spans="1:6" x14ac:dyDescent="0.25">
      <c r="A802" t="s">
        <v>1438</v>
      </c>
      <c r="F802" t="s">
        <v>1437</v>
      </c>
    </row>
    <row r="803" spans="1:6" x14ac:dyDescent="0.25">
      <c r="A803" t="s">
        <v>1436</v>
      </c>
      <c r="F803" t="s">
        <v>1435</v>
      </c>
    </row>
    <row r="804" spans="1:6" x14ac:dyDescent="0.25">
      <c r="A804" t="s">
        <v>1434</v>
      </c>
      <c r="F804" t="s">
        <v>1433</v>
      </c>
    </row>
    <row r="805" spans="1:6" x14ac:dyDescent="0.25">
      <c r="A805" t="s">
        <v>1432</v>
      </c>
      <c r="F805" t="s">
        <v>1431</v>
      </c>
    </row>
    <row r="806" spans="1:6" x14ac:dyDescent="0.25">
      <c r="A806" t="s">
        <v>1430</v>
      </c>
      <c r="F806" t="s">
        <v>1429</v>
      </c>
    </row>
    <row r="807" spans="1:6" x14ac:dyDescent="0.25">
      <c r="A807" t="s">
        <v>1428</v>
      </c>
      <c r="F807" t="s">
        <v>1427</v>
      </c>
    </row>
    <row r="808" spans="1:6" x14ac:dyDescent="0.25">
      <c r="A808" t="s">
        <v>1426</v>
      </c>
      <c r="F808" t="s">
        <v>1425</v>
      </c>
    </row>
    <row r="809" spans="1:6" x14ac:dyDescent="0.25">
      <c r="A809" t="s">
        <v>1424</v>
      </c>
      <c r="F809" t="s">
        <v>1423</v>
      </c>
    </row>
    <row r="810" spans="1:6" x14ac:dyDescent="0.25">
      <c r="A810" t="s">
        <v>1422</v>
      </c>
      <c r="F810" t="s">
        <v>1421</v>
      </c>
    </row>
    <row r="811" spans="1:6" x14ac:dyDescent="0.25">
      <c r="A811" t="s">
        <v>1420</v>
      </c>
      <c r="F811" t="s">
        <v>1419</v>
      </c>
    </row>
    <row r="812" spans="1:6" x14ac:dyDescent="0.25">
      <c r="A812" t="s">
        <v>1418</v>
      </c>
      <c r="F812" t="s">
        <v>1417</v>
      </c>
    </row>
    <row r="813" spans="1:6" x14ac:dyDescent="0.25">
      <c r="A813" t="s">
        <v>1416</v>
      </c>
      <c r="F813" t="s">
        <v>1415</v>
      </c>
    </row>
    <row r="814" spans="1:6" x14ac:dyDescent="0.25">
      <c r="A814" t="s">
        <v>1414</v>
      </c>
      <c r="F814" t="s">
        <v>1413</v>
      </c>
    </row>
    <row r="815" spans="1:6" x14ac:dyDescent="0.25">
      <c r="A815" t="s">
        <v>1412</v>
      </c>
      <c r="F815" t="s">
        <v>1411</v>
      </c>
    </row>
    <row r="816" spans="1:6" x14ac:dyDescent="0.25">
      <c r="A816" t="s">
        <v>1410</v>
      </c>
      <c r="F816" t="s">
        <v>1409</v>
      </c>
    </row>
    <row r="817" spans="1:6" x14ac:dyDescent="0.25">
      <c r="A817" t="s">
        <v>1408</v>
      </c>
      <c r="F817" t="s">
        <v>1407</v>
      </c>
    </row>
    <row r="818" spans="1:6" x14ac:dyDescent="0.25">
      <c r="A818" t="s">
        <v>1406</v>
      </c>
      <c r="F818" t="s">
        <v>1405</v>
      </c>
    </row>
    <row r="819" spans="1:6" x14ac:dyDescent="0.25">
      <c r="A819" t="s">
        <v>1404</v>
      </c>
      <c r="F819" t="s">
        <v>1403</v>
      </c>
    </row>
    <row r="820" spans="1:6" x14ac:dyDescent="0.25">
      <c r="A820" t="s">
        <v>1402</v>
      </c>
      <c r="F820" t="s">
        <v>1401</v>
      </c>
    </row>
    <row r="821" spans="1:6" x14ac:dyDescent="0.25">
      <c r="A821" t="s">
        <v>1400</v>
      </c>
      <c r="F821" t="s">
        <v>1399</v>
      </c>
    </row>
    <row r="822" spans="1:6" x14ac:dyDescent="0.25">
      <c r="A822" t="s">
        <v>1398</v>
      </c>
      <c r="F822" t="s">
        <v>1397</v>
      </c>
    </row>
    <row r="823" spans="1:6" x14ac:dyDescent="0.25">
      <c r="A823" t="s">
        <v>1396</v>
      </c>
      <c r="F823" t="s">
        <v>1395</v>
      </c>
    </row>
    <row r="824" spans="1:6" x14ac:dyDescent="0.25">
      <c r="A824" t="s">
        <v>1394</v>
      </c>
      <c r="F824" t="s">
        <v>1393</v>
      </c>
    </row>
    <row r="825" spans="1:6" x14ac:dyDescent="0.25">
      <c r="A825" t="s">
        <v>1392</v>
      </c>
      <c r="F825" t="s">
        <v>1391</v>
      </c>
    </row>
    <row r="826" spans="1:6" x14ac:dyDescent="0.25">
      <c r="A826" t="s">
        <v>1390</v>
      </c>
      <c r="F826" t="s">
        <v>1389</v>
      </c>
    </row>
    <row r="827" spans="1:6" x14ac:dyDescent="0.25">
      <c r="A827" t="s">
        <v>1388</v>
      </c>
      <c r="F827" t="s">
        <v>1387</v>
      </c>
    </row>
    <row r="828" spans="1:6" x14ac:dyDescent="0.25">
      <c r="A828" t="s">
        <v>1386</v>
      </c>
      <c r="F828" t="s">
        <v>1385</v>
      </c>
    </row>
    <row r="829" spans="1:6" x14ac:dyDescent="0.25">
      <c r="A829" t="s">
        <v>1384</v>
      </c>
      <c r="F829" t="s">
        <v>1383</v>
      </c>
    </row>
    <row r="830" spans="1:6" x14ac:dyDescent="0.25">
      <c r="A830" t="s">
        <v>1382</v>
      </c>
      <c r="F830" t="s">
        <v>1381</v>
      </c>
    </row>
    <row r="831" spans="1:6" x14ac:dyDescent="0.25">
      <c r="A831" t="s">
        <v>1380</v>
      </c>
      <c r="F831" t="s">
        <v>1379</v>
      </c>
    </row>
    <row r="832" spans="1:6" x14ac:dyDescent="0.25">
      <c r="A832" t="s">
        <v>1378</v>
      </c>
      <c r="F832" t="s">
        <v>1377</v>
      </c>
    </row>
    <row r="833" spans="1:6" x14ac:dyDescent="0.25">
      <c r="A833" t="s">
        <v>1376</v>
      </c>
      <c r="F833" t="s">
        <v>1375</v>
      </c>
    </row>
    <row r="834" spans="1:6" x14ac:dyDescent="0.25">
      <c r="A834" t="s">
        <v>1374</v>
      </c>
      <c r="F834" t="s">
        <v>1373</v>
      </c>
    </row>
    <row r="835" spans="1:6" x14ac:dyDescent="0.25">
      <c r="A835" t="s">
        <v>1372</v>
      </c>
      <c r="F835" t="s">
        <v>1371</v>
      </c>
    </row>
    <row r="836" spans="1:6" x14ac:dyDescent="0.25">
      <c r="A836" t="s">
        <v>1370</v>
      </c>
      <c r="F836" t="s">
        <v>1369</v>
      </c>
    </row>
    <row r="837" spans="1:6" x14ac:dyDescent="0.25">
      <c r="A837" t="s">
        <v>1368</v>
      </c>
      <c r="F837" t="s">
        <v>1367</v>
      </c>
    </row>
    <row r="838" spans="1:6" x14ac:dyDescent="0.25">
      <c r="A838" t="s">
        <v>1366</v>
      </c>
      <c r="F838" t="s">
        <v>1365</v>
      </c>
    </row>
    <row r="839" spans="1:6" x14ac:dyDescent="0.25">
      <c r="A839" t="s">
        <v>1364</v>
      </c>
      <c r="F839" t="s">
        <v>1363</v>
      </c>
    </row>
    <row r="840" spans="1:6" x14ac:dyDescent="0.25">
      <c r="A840" t="s">
        <v>1362</v>
      </c>
      <c r="F840" t="s">
        <v>1361</v>
      </c>
    </row>
    <row r="841" spans="1:6" x14ac:dyDescent="0.25">
      <c r="A841" t="s">
        <v>1360</v>
      </c>
      <c r="F841" t="s">
        <v>1359</v>
      </c>
    </row>
    <row r="842" spans="1:6" x14ac:dyDescent="0.25">
      <c r="A842" t="s">
        <v>1358</v>
      </c>
      <c r="F842" t="s">
        <v>1357</v>
      </c>
    </row>
    <row r="843" spans="1:6" x14ac:dyDescent="0.25">
      <c r="A843" t="s">
        <v>1356</v>
      </c>
      <c r="F843" t="s">
        <v>1355</v>
      </c>
    </row>
    <row r="844" spans="1:6" x14ac:dyDescent="0.25">
      <c r="A844" t="s">
        <v>1354</v>
      </c>
      <c r="F844" t="s">
        <v>1353</v>
      </c>
    </row>
    <row r="845" spans="1:6" x14ac:dyDescent="0.25">
      <c r="A845" t="s">
        <v>1352</v>
      </c>
      <c r="F845" t="s">
        <v>1351</v>
      </c>
    </row>
    <row r="846" spans="1:6" x14ac:dyDescent="0.25">
      <c r="A846" t="s">
        <v>1350</v>
      </c>
      <c r="F846" t="s">
        <v>1349</v>
      </c>
    </row>
    <row r="847" spans="1:6" x14ac:dyDescent="0.25">
      <c r="A847" t="s">
        <v>1348</v>
      </c>
      <c r="F847" t="s">
        <v>1347</v>
      </c>
    </row>
    <row r="848" spans="1:6" x14ac:dyDescent="0.25">
      <c r="A848" t="s">
        <v>1346</v>
      </c>
      <c r="F848" t="s">
        <v>1345</v>
      </c>
    </row>
    <row r="849" spans="1:6" x14ac:dyDescent="0.25">
      <c r="A849" t="s">
        <v>1344</v>
      </c>
      <c r="F849" t="s">
        <v>1343</v>
      </c>
    </row>
    <row r="850" spans="1:6" x14ac:dyDescent="0.25">
      <c r="A850" t="s">
        <v>1342</v>
      </c>
      <c r="F850" t="s">
        <v>1341</v>
      </c>
    </row>
    <row r="851" spans="1:6" x14ac:dyDescent="0.25">
      <c r="A851" t="s">
        <v>1340</v>
      </c>
      <c r="F851" t="s">
        <v>1339</v>
      </c>
    </row>
    <row r="852" spans="1:6" x14ac:dyDescent="0.25">
      <c r="A852" t="s">
        <v>1338</v>
      </c>
      <c r="F852" t="s">
        <v>1337</v>
      </c>
    </row>
    <row r="853" spans="1:6" x14ac:dyDescent="0.25">
      <c r="A853" t="s">
        <v>1336</v>
      </c>
      <c r="F853" t="s">
        <v>1335</v>
      </c>
    </row>
    <row r="854" spans="1:6" x14ac:dyDescent="0.25">
      <c r="A854" t="s">
        <v>1334</v>
      </c>
      <c r="F854" t="s">
        <v>1333</v>
      </c>
    </row>
    <row r="855" spans="1:6" x14ac:dyDescent="0.25">
      <c r="A855" t="s">
        <v>1332</v>
      </c>
      <c r="F855" t="s">
        <v>1331</v>
      </c>
    </row>
    <row r="856" spans="1:6" x14ac:dyDescent="0.25">
      <c r="A856" t="s">
        <v>1330</v>
      </c>
      <c r="F856" t="s">
        <v>1329</v>
      </c>
    </row>
    <row r="857" spans="1:6" x14ac:dyDescent="0.25">
      <c r="A857" t="s">
        <v>1328</v>
      </c>
      <c r="F857" t="s">
        <v>1327</v>
      </c>
    </row>
    <row r="858" spans="1:6" x14ac:dyDescent="0.25">
      <c r="A858" t="s">
        <v>1326</v>
      </c>
      <c r="F858" t="s">
        <v>1325</v>
      </c>
    </row>
    <row r="859" spans="1:6" x14ac:dyDescent="0.25">
      <c r="A859" t="s">
        <v>1324</v>
      </c>
      <c r="F859" t="s">
        <v>1323</v>
      </c>
    </row>
    <row r="860" spans="1:6" x14ac:dyDescent="0.25">
      <c r="A860" t="s">
        <v>1322</v>
      </c>
      <c r="F860" t="s">
        <v>1321</v>
      </c>
    </row>
    <row r="861" spans="1:6" x14ac:dyDescent="0.25">
      <c r="A861" t="s">
        <v>1320</v>
      </c>
      <c r="F861" t="s">
        <v>1319</v>
      </c>
    </row>
    <row r="862" spans="1:6" x14ac:dyDescent="0.25">
      <c r="A862" t="s">
        <v>1318</v>
      </c>
      <c r="F862" t="s">
        <v>1317</v>
      </c>
    </row>
    <row r="863" spans="1:6" x14ac:dyDescent="0.25">
      <c r="A863" t="s">
        <v>1316</v>
      </c>
      <c r="F863" t="s">
        <v>1315</v>
      </c>
    </row>
    <row r="864" spans="1:6" x14ac:dyDescent="0.25">
      <c r="A864" t="s">
        <v>1314</v>
      </c>
      <c r="F864" t="s">
        <v>1313</v>
      </c>
    </row>
    <row r="865" spans="1:6" x14ac:dyDescent="0.25">
      <c r="A865" t="s">
        <v>1312</v>
      </c>
      <c r="F865" t="s">
        <v>1311</v>
      </c>
    </row>
    <row r="866" spans="1:6" x14ac:dyDescent="0.25">
      <c r="A866" t="s">
        <v>1310</v>
      </c>
      <c r="F866" t="s">
        <v>1309</v>
      </c>
    </row>
    <row r="867" spans="1:6" x14ac:dyDescent="0.25">
      <c r="A867" t="s">
        <v>1308</v>
      </c>
      <c r="F867" t="s">
        <v>1307</v>
      </c>
    </row>
    <row r="868" spans="1:6" x14ac:dyDescent="0.25">
      <c r="A868" t="s">
        <v>1306</v>
      </c>
      <c r="F868" t="s">
        <v>1305</v>
      </c>
    </row>
    <row r="869" spans="1:6" x14ac:dyDescent="0.25">
      <c r="A869" t="s">
        <v>1304</v>
      </c>
      <c r="F869" t="s">
        <v>1303</v>
      </c>
    </row>
    <row r="870" spans="1:6" x14ac:dyDescent="0.25">
      <c r="A870" t="s">
        <v>1302</v>
      </c>
      <c r="F870" t="s">
        <v>1301</v>
      </c>
    </row>
    <row r="871" spans="1:6" x14ac:dyDescent="0.25">
      <c r="A871" t="s">
        <v>1300</v>
      </c>
      <c r="F871" t="s">
        <v>1299</v>
      </c>
    </row>
    <row r="872" spans="1:6" x14ac:dyDescent="0.25">
      <c r="A872" t="s">
        <v>1298</v>
      </c>
      <c r="F872" t="s">
        <v>1297</v>
      </c>
    </row>
    <row r="873" spans="1:6" x14ac:dyDescent="0.25">
      <c r="A873" t="s">
        <v>1296</v>
      </c>
      <c r="F873" t="s">
        <v>1295</v>
      </c>
    </row>
    <row r="874" spans="1:6" x14ac:dyDescent="0.25">
      <c r="A874" t="s">
        <v>1294</v>
      </c>
      <c r="F874" t="s">
        <v>1293</v>
      </c>
    </row>
    <row r="875" spans="1:6" x14ac:dyDescent="0.25">
      <c r="A875" t="s">
        <v>1292</v>
      </c>
      <c r="F875" t="s">
        <v>1291</v>
      </c>
    </row>
    <row r="876" spans="1:6" x14ac:dyDescent="0.25">
      <c r="A876" t="s">
        <v>1290</v>
      </c>
      <c r="F876" t="s">
        <v>1289</v>
      </c>
    </row>
    <row r="877" spans="1:6" x14ac:dyDescent="0.25">
      <c r="A877" t="s">
        <v>1288</v>
      </c>
      <c r="F877" t="s">
        <v>1287</v>
      </c>
    </row>
    <row r="878" spans="1:6" x14ac:dyDescent="0.25">
      <c r="A878" t="s">
        <v>1286</v>
      </c>
      <c r="F878" t="s">
        <v>1285</v>
      </c>
    </row>
    <row r="879" spans="1:6" x14ac:dyDescent="0.25">
      <c r="A879" t="s">
        <v>1284</v>
      </c>
      <c r="F879" t="s">
        <v>1283</v>
      </c>
    </row>
    <row r="880" spans="1:6" x14ac:dyDescent="0.25">
      <c r="A880" t="s">
        <v>1282</v>
      </c>
      <c r="F880" t="s">
        <v>1281</v>
      </c>
    </row>
    <row r="881" spans="1:6" x14ac:dyDescent="0.25">
      <c r="A881" t="s">
        <v>1280</v>
      </c>
      <c r="F881" t="s">
        <v>1279</v>
      </c>
    </row>
    <row r="882" spans="1:6" x14ac:dyDescent="0.25">
      <c r="A882" t="s">
        <v>1278</v>
      </c>
      <c r="F882" t="s">
        <v>1277</v>
      </c>
    </row>
    <row r="883" spans="1:6" x14ac:dyDescent="0.25">
      <c r="A883" t="s">
        <v>1276</v>
      </c>
      <c r="F883" t="s">
        <v>1275</v>
      </c>
    </row>
    <row r="884" spans="1:6" x14ac:dyDescent="0.25">
      <c r="A884" t="s">
        <v>1274</v>
      </c>
      <c r="F884" t="s">
        <v>1273</v>
      </c>
    </row>
    <row r="885" spans="1:6" x14ac:dyDescent="0.25">
      <c r="A885" t="s">
        <v>1272</v>
      </c>
      <c r="F885" t="s">
        <v>1271</v>
      </c>
    </row>
    <row r="886" spans="1:6" x14ac:dyDescent="0.25">
      <c r="A886" t="s">
        <v>1270</v>
      </c>
      <c r="F886" t="s">
        <v>1269</v>
      </c>
    </row>
    <row r="887" spans="1:6" x14ac:dyDescent="0.25">
      <c r="A887" t="s">
        <v>1268</v>
      </c>
      <c r="F887" t="s">
        <v>1267</v>
      </c>
    </row>
    <row r="888" spans="1:6" x14ac:dyDescent="0.25">
      <c r="A888" t="s">
        <v>1266</v>
      </c>
      <c r="F888" t="s">
        <v>1265</v>
      </c>
    </row>
    <row r="889" spans="1:6" x14ac:dyDescent="0.25">
      <c r="A889" t="s">
        <v>1264</v>
      </c>
      <c r="F889" t="s">
        <v>1263</v>
      </c>
    </row>
    <row r="890" spans="1:6" x14ac:dyDescent="0.25">
      <c r="A890" t="s">
        <v>1262</v>
      </c>
      <c r="F890" t="s">
        <v>1261</v>
      </c>
    </row>
    <row r="891" spans="1:6" x14ac:dyDescent="0.25">
      <c r="A891" t="s">
        <v>1260</v>
      </c>
      <c r="F891" t="s">
        <v>1259</v>
      </c>
    </row>
    <row r="892" spans="1:6" x14ac:dyDescent="0.25">
      <c r="A892" t="s">
        <v>1258</v>
      </c>
      <c r="F892" t="s">
        <v>1257</v>
      </c>
    </row>
    <row r="893" spans="1:6" x14ac:dyDescent="0.25">
      <c r="A893" t="s">
        <v>1256</v>
      </c>
      <c r="F893" t="s">
        <v>1255</v>
      </c>
    </row>
    <row r="894" spans="1:6" x14ac:dyDescent="0.25">
      <c r="A894" t="s">
        <v>1254</v>
      </c>
      <c r="F894" t="s">
        <v>1253</v>
      </c>
    </row>
    <row r="895" spans="1:6" x14ac:dyDescent="0.25">
      <c r="A895" t="s">
        <v>1252</v>
      </c>
      <c r="F895" t="s">
        <v>1251</v>
      </c>
    </row>
    <row r="896" spans="1:6" x14ac:dyDescent="0.25">
      <c r="A896" t="s">
        <v>1250</v>
      </c>
      <c r="F896" t="s">
        <v>1249</v>
      </c>
    </row>
    <row r="897" spans="1:6" x14ac:dyDescent="0.25">
      <c r="A897" t="s">
        <v>1248</v>
      </c>
      <c r="F897" t="s">
        <v>1247</v>
      </c>
    </row>
    <row r="898" spans="1:6" x14ac:dyDescent="0.25">
      <c r="A898" t="s">
        <v>1246</v>
      </c>
      <c r="F898" t="s">
        <v>1245</v>
      </c>
    </row>
    <row r="899" spans="1:6" x14ac:dyDescent="0.25">
      <c r="A899" t="s">
        <v>1244</v>
      </c>
      <c r="F899" t="s">
        <v>1243</v>
      </c>
    </row>
    <row r="900" spans="1:6" x14ac:dyDescent="0.25">
      <c r="A900" t="s">
        <v>1242</v>
      </c>
      <c r="F900" t="s">
        <v>1241</v>
      </c>
    </row>
    <row r="901" spans="1:6" x14ac:dyDescent="0.25">
      <c r="A901" t="s">
        <v>1240</v>
      </c>
      <c r="F901" t="s">
        <v>1239</v>
      </c>
    </row>
    <row r="902" spans="1:6" x14ac:dyDescent="0.25">
      <c r="A902" t="s">
        <v>1238</v>
      </c>
      <c r="F902" t="s">
        <v>1237</v>
      </c>
    </row>
    <row r="903" spans="1:6" x14ac:dyDescent="0.25">
      <c r="A903" t="s">
        <v>1236</v>
      </c>
      <c r="F903" t="s">
        <v>1235</v>
      </c>
    </row>
    <row r="904" spans="1:6" x14ac:dyDescent="0.25">
      <c r="A904" t="s">
        <v>1234</v>
      </c>
      <c r="F904" t="s">
        <v>1233</v>
      </c>
    </row>
    <row r="905" spans="1:6" x14ac:dyDescent="0.25">
      <c r="A905" t="s">
        <v>1232</v>
      </c>
      <c r="F905" t="s">
        <v>1231</v>
      </c>
    </row>
    <row r="906" spans="1:6" x14ac:dyDescent="0.25">
      <c r="A906" t="s">
        <v>1230</v>
      </c>
      <c r="F906" t="s">
        <v>1229</v>
      </c>
    </row>
    <row r="907" spans="1:6" x14ac:dyDescent="0.25">
      <c r="A907" t="s">
        <v>1228</v>
      </c>
      <c r="F907" t="s">
        <v>1227</v>
      </c>
    </row>
    <row r="908" spans="1:6" x14ac:dyDescent="0.25">
      <c r="A908" t="s">
        <v>1226</v>
      </c>
      <c r="F908" t="s">
        <v>1225</v>
      </c>
    </row>
    <row r="909" spans="1:6" x14ac:dyDescent="0.25">
      <c r="A909" t="s">
        <v>1224</v>
      </c>
      <c r="F909" t="s">
        <v>1223</v>
      </c>
    </row>
    <row r="910" spans="1:6" x14ac:dyDescent="0.25">
      <c r="A910" t="s">
        <v>1222</v>
      </c>
      <c r="F910" t="s">
        <v>1221</v>
      </c>
    </row>
    <row r="911" spans="1:6" x14ac:dyDescent="0.25">
      <c r="A911" t="s">
        <v>1220</v>
      </c>
      <c r="F911" t="s">
        <v>1219</v>
      </c>
    </row>
    <row r="912" spans="1:6" x14ac:dyDescent="0.25">
      <c r="A912" t="s">
        <v>1218</v>
      </c>
      <c r="F912" t="s">
        <v>1217</v>
      </c>
    </row>
    <row r="913" spans="1:6" x14ac:dyDescent="0.25">
      <c r="A913" t="s">
        <v>1216</v>
      </c>
      <c r="F913" t="s">
        <v>1215</v>
      </c>
    </row>
    <row r="914" spans="1:6" x14ac:dyDescent="0.25">
      <c r="A914" t="s">
        <v>1214</v>
      </c>
      <c r="F914" t="s">
        <v>1213</v>
      </c>
    </row>
    <row r="915" spans="1:6" x14ac:dyDescent="0.25">
      <c r="A915" t="s">
        <v>1212</v>
      </c>
      <c r="F915" t="s">
        <v>1211</v>
      </c>
    </row>
    <row r="916" spans="1:6" x14ac:dyDescent="0.25">
      <c r="A916" t="s">
        <v>1210</v>
      </c>
      <c r="F916" t="s">
        <v>1209</v>
      </c>
    </row>
    <row r="917" spans="1:6" x14ac:dyDescent="0.25">
      <c r="A917" t="s">
        <v>1208</v>
      </c>
      <c r="F917" t="s">
        <v>1207</v>
      </c>
    </row>
    <row r="918" spans="1:6" x14ac:dyDescent="0.25">
      <c r="A918" t="s">
        <v>1206</v>
      </c>
      <c r="F918" t="s">
        <v>1205</v>
      </c>
    </row>
    <row r="919" spans="1:6" x14ac:dyDescent="0.25">
      <c r="A919" t="s">
        <v>1204</v>
      </c>
      <c r="F919" t="s">
        <v>1203</v>
      </c>
    </row>
    <row r="920" spans="1:6" x14ac:dyDescent="0.25">
      <c r="A920" t="s">
        <v>1202</v>
      </c>
      <c r="F920" t="s">
        <v>1201</v>
      </c>
    </row>
    <row r="921" spans="1:6" x14ac:dyDescent="0.25">
      <c r="A921" t="s">
        <v>1200</v>
      </c>
      <c r="F921" t="s">
        <v>1199</v>
      </c>
    </row>
    <row r="922" spans="1:6" x14ac:dyDescent="0.25">
      <c r="A922" t="s">
        <v>1198</v>
      </c>
      <c r="F922" t="s">
        <v>1197</v>
      </c>
    </row>
    <row r="923" spans="1:6" x14ac:dyDescent="0.25">
      <c r="A923" t="s">
        <v>1196</v>
      </c>
      <c r="F923" t="s">
        <v>1195</v>
      </c>
    </row>
    <row r="924" spans="1:6" x14ac:dyDescent="0.25">
      <c r="A924" t="s">
        <v>1194</v>
      </c>
      <c r="F924" t="s">
        <v>1193</v>
      </c>
    </row>
    <row r="925" spans="1:6" x14ac:dyDescent="0.25">
      <c r="A925" t="s">
        <v>1192</v>
      </c>
      <c r="F925" t="s">
        <v>1191</v>
      </c>
    </row>
    <row r="926" spans="1:6" x14ac:dyDescent="0.25">
      <c r="A926" t="s">
        <v>1190</v>
      </c>
      <c r="F926" t="s">
        <v>1189</v>
      </c>
    </row>
    <row r="927" spans="1:6" x14ac:dyDescent="0.25">
      <c r="A927" t="s">
        <v>1188</v>
      </c>
      <c r="F927" t="s">
        <v>1187</v>
      </c>
    </row>
    <row r="928" spans="1:6" x14ac:dyDescent="0.25">
      <c r="A928" t="s">
        <v>1186</v>
      </c>
      <c r="F928" t="s">
        <v>1185</v>
      </c>
    </row>
    <row r="929" spans="1:6" x14ac:dyDescent="0.25">
      <c r="A929" t="s">
        <v>1184</v>
      </c>
      <c r="F929" t="s">
        <v>1183</v>
      </c>
    </row>
    <row r="930" spans="1:6" x14ac:dyDescent="0.25">
      <c r="A930" t="s">
        <v>1182</v>
      </c>
      <c r="F930" t="s">
        <v>1181</v>
      </c>
    </row>
    <row r="931" spans="1:6" x14ac:dyDescent="0.25">
      <c r="A931" t="s">
        <v>1180</v>
      </c>
      <c r="F931" t="s">
        <v>1179</v>
      </c>
    </row>
    <row r="932" spans="1:6" x14ac:dyDescent="0.25">
      <c r="A932" t="s">
        <v>1178</v>
      </c>
      <c r="F932" t="s">
        <v>1177</v>
      </c>
    </row>
    <row r="933" spans="1:6" x14ac:dyDescent="0.25">
      <c r="A933" t="s">
        <v>1176</v>
      </c>
      <c r="F933" t="s">
        <v>1175</v>
      </c>
    </row>
    <row r="934" spans="1:6" x14ac:dyDescent="0.25">
      <c r="A934" t="s">
        <v>1174</v>
      </c>
      <c r="F934" t="s">
        <v>1173</v>
      </c>
    </row>
    <row r="935" spans="1:6" x14ac:dyDescent="0.25">
      <c r="A935" t="s">
        <v>1172</v>
      </c>
      <c r="F935" t="s">
        <v>1171</v>
      </c>
    </row>
    <row r="936" spans="1:6" x14ac:dyDescent="0.25">
      <c r="A936" t="s">
        <v>1170</v>
      </c>
      <c r="F936" t="s">
        <v>1169</v>
      </c>
    </row>
    <row r="937" spans="1:6" x14ac:dyDescent="0.25">
      <c r="A937" t="s">
        <v>1168</v>
      </c>
      <c r="F937" t="s">
        <v>1167</v>
      </c>
    </row>
    <row r="938" spans="1:6" x14ac:dyDescent="0.25">
      <c r="A938" t="s">
        <v>1166</v>
      </c>
      <c r="F938" t="s">
        <v>1165</v>
      </c>
    </row>
    <row r="939" spans="1:6" x14ac:dyDescent="0.25">
      <c r="A939" t="s">
        <v>1164</v>
      </c>
      <c r="F939" t="s">
        <v>1163</v>
      </c>
    </row>
    <row r="940" spans="1:6" x14ac:dyDescent="0.25">
      <c r="A940" t="s">
        <v>1162</v>
      </c>
      <c r="F940" t="s">
        <v>1161</v>
      </c>
    </row>
    <row r="941" spans="1:6" x14ac:dyDescent="0.25">
      <c r="A941" t="s">
        <v>1160</v>
      </c>
      <c r="F941" t="s">
        <v>1159</v>
      </c>
    </row>
    <row r="942" spans="1:6" x14ac:dyDescent="0.25">
      <c r="A942" t="s">
        <v>1158</v>
      </c>
      <c r="F942" t="s">
        <v>1157</v>
      </c>
    </row>
    <row r="943" spans="1:6" x14ac:dyDescent="0.25">
      <c r="A943" t="s">
        <v>1156</v>
      </c>
      <c r="F943" t="s">
        <v>1155</v>
      </c>
    </row>
    <row r="944" spans="1:6" x14ac:dyDescent="0.25">
      <c r="A944" t="s">
        <v>1154</v>
      </c>
      <c r="F944" t="s">
        <v>1153</v>
      </c>
    </row>
    <row r="945" spans="1:6" x14ac:dyDescent="0.25">
      <c r="A945" t="s">
        <v>1152</v>
      </c>
      <c r="F945" t="s">
        <v>1151</v>
      </c>
    </row>
    <row r="946" spans="1:6" x14ac:dyDescent="0.25">
      <c r="A946" t="s">
        <v>1150</v>
      </c>
      <c r="F946" t="s">
        <v>1149</v>
      </c>
    </row>
    <row r="947" spans="1:6" x14ac:dyDescent="0.25">
      <c r="A947" t="s">
        <v>1148</v>
      </c>
      <c r="F947" t="s">
        <v>1147</v>
      </c>
    </row>
    <row r="948" spans="1:6" x14ac:dyDescent="0.25">
      <c r="A948" t="s">
        <v>1146</v>
      </c>
      <c r="F948" t="s">
        <v>1145</v>
      </c>
    </row>
    <row r="949" spans="1:6" x14ac:dyDescent="0.25">
      <c r="A949" t="s">
        <v>1144</v>
      </c>
      <c r="F949" t="s">
        <v>1143</v>
      </c>
    </row>
    <row r="950" spans="1:6" x14ac:dyDescent="0.25">
      <c r="A950" t="s">
        <v>1142</v>
      </c>
      <c r="F950" t="s">
        <v>1141</v>
      </c>
    </row>
    <row r="951" spans="1:6" x14ac:dyDescent="0.25">
      <c r="A951" t="s">
        <v>1140</v>
      </c>
      <c r="F951" t="s">
        <v>1139</v>
      </c>
    </row>
    <row r="952" spans="1:6" x14ac:dyDescent="0.25">
      <c r="A952" t="s">
        <v>1138</v>
      </c>
      <c r="F952" t="s">
        <v>1137</v>
      </c>
    </row>
    <row r="953" spans="1:6" x14ac:dyDescent="0.25">
      <c r="A953" t="s">
        <v>1136</v>
      </c>
      <c r="F953" t="s">
        <v>1135</v>
      </c>
    </row>
    <row r="954" spans="1:6" x14ac:dyDescent="0.25">
      <c r="A954" t="s">
        <v>1134</v>
      </c>
      <c r="F954" t="s">
        <v>1133</v>
      </c>
    </row>
    <row r="955" spans="1:6" x14ac:dyDescent="0.25">
      <c r="A955" t="s">
        <v>1132</v>
      </c>
      <c r="F955" t="s">
        <v>1131</v>
      </c>
    </row>
    <row r="956" spans="1:6" x14ac:dyDescent="0.25">
      <c r="A956" t="s">
        <v>1130</v>
      </c>
      <c r="F956" t="s">
        <v>1129</v>
      </c>
    </row>
    <row r="957" spans="1:6" x14ac:dyDescent="0.25">
      <c r="A957" t="s">
        <v>1128</v>
      </c>
      <c r="F957" t="s">
        <v>1127</v>
      </c>
    </row>
    <row r="958" spans="1:6" x14ac:dyDescent="0.25">
      <c r="A958" t="s">
        <v>1126</v>
      </c>
      <c r="F958" t="s">
        <v>1125</v>
      </c>
    </row>
    <row r="959" spans="1:6" x14ac:dyDescent="0.25">
      <c r="A959" t="s">
        <v>1124</v>
      </c>
      <c r="F959" t="s">
        <v>1123</v>
      </c>
    </row>
    <row r="960" spans="1:6" x14ac:dyDescent="0.25">
      <c r="A960" t="s">
        <v>1122</v>
      </c>
      <c r="F960" t="s">
        <v>1121</v>
      </c>
    </row>
    <row r="961" spans="1:6" x14ac:dyDescent="0.25">
      <c r="A961" t="s">
        <v>1120</v>
      </c>
      <c r="F961" t="s">
        <v>1119</v>
      </c>
    </row>
    <row r="962" spans="1:6" x14ac:dyDescent="0.25">
      <c r="A962" t="s">
        <v>1118</v>
      </c>
      <c r="F962" t="s">
        <v>1117</v>
      </c>
    </row>
    <row r="963" spans="1:6" x14ac:dyDescent="0.25">
      <c r="A963" t="s">
        <v>1116</v>
      </c>
      <c r="F963" t="s">
        <v>1115</v>
      </c>
    </row>
    <row r="964" spans="1:6" x14ac:dyDescent="0.25">
      <c r="A964" t="s">
        <v>1114</v>
      </c>
      <c r="F964" t="s">
        <v>1113</v>
      </c>
    </row>
    <row r="965" spans="1:6" x14ac:dyDescent="0.25">
      <c r="A965" t="s">
        <v>1112</v>
      </c>
      <c r="F965" t="s">
        <v>1111</v>
      </c>
    </row>
    <row r="966" spans="1:6" x14ac:dyDescent="0.25">
      <c r="A966" t="s">
        <v>1110</v>
      </c>
      <c r="F966" t="s">
        <v>1109</v>
      </c>
    </row>
    <row r="967" spans="1:6" x14ac:dyDescent="0.25">
      <c r="A967" t="s">
        <v>1108</v>
      </c>
      <c r="F967" t="s">
        <v>1107</v>
      </c>
    </row>
    <row r="968" spans="1:6" x14ac:dyDescent="0.25">
      <c r="A968" t="s">
        <v>1106</v>
      </c>
      <c r="F968" t="s">
        <v>1105</v>
      </c>
    </row>
    <row r="969" spans="1:6" x14ac:dyDescent="0.25">
      <c r="A969" t="s">
        <v>1104</v>
      </c>
      <c r="F969" t="s">
        <v>1103</v>
      </c>
    </row>
    <row r="970" spans="1:6" x14ac:dyDescent="0.25">
      <c r="A970" t="s">
        <v>1102</v>
      </c>
      <c r="F970" t="s">
        <v>1101</v>
      </c>
    </row>
    <row r="971" spans="1:6" x14ac:dyDescent="0.25">
      <c r="A971" t="s">
        <v>1100</v>
      </c>
      <c r="F971" t="s">
        <v>1099</v>
      </c>
    </row>
    <row r="972" spans="1:6" x14ac:dyDescent="0.25">
      <c r="A972" t="s">
        <v>1098</v>
      </c>
      <c r="F972" t="s">
        <v>1097</v>
      </c>
    </row>
    <row r="973" spans="1:6" x14ac:dyDescent="0.25">
      <c r="A973" t="s">
        <v>1096</v>
      </c>
      <c r="F973" t="s">
        <v>1095</v>
      </c>
    </row>
    <row r="974" spans="1:6" x14ac:dyDescent="0.25">
      <c r="A974" t="s">
        <v>1094</v>
      </c>
      <c r="F974" t="s">
        <v>1093</v>
      </c>
    </row>
    <row r="975" spans="1:6" x14ac:dyDescent="0.25">
      <c r="A975" t="s">
        <v>1092</v>
      </c>
      <c r="F975" t="s">
        <v>1091</v>
      </c>
    </row>
    <row r="976" spans="1:6" x14ac:dyDescent="0.25">
      <c r="A976" t="s">
        <v>1090</v>
      </c>
      <c r="F976" t="s">
        <v>1089</v>
      </c>
    </row>
    <row r="977" spans="1:6" x14ac:dyDescent="0.25">
      <c r="A977" t="s">
        <v>1088</v>
      </c>
      <c r="F977" t="s">
        <v>1087</v>
      </c>
    </row>
    <row r="978" spans="1:6" x14ac:dyDescent="0.25">
      <c r="A978" t="s">
        <v>1086</v>
      </c>
      <c r="F978" t="s">
        <v>1085</v>
      </c>
    </row>
    <row r="979" spans="1:6" x14ac:dyDescent="0.25">
      <c r="A979" t="s">
        <v>1084</v>
      </c>
      <c r="F979" t="s">
        <v>1083</v>
      </c>
    </row>
    <row r="980" spans="1:6" x14ac:dyDescent="0.25">
      <c r="A980" t="s">
        <v>1082</v>
      </c>
      <c r="F980" t="s">
        <v>1081</v>
      </c>
    </row>
    <row r="981" spans="1:6" x14ac:dyDescent="0.25">
      <c r="A981" t="s">
        <v>1080</v>
      </c>
      <c r="F981" t="s">
        <v>1079</v>
      </c>
    </row>
    <row r="982" spans="1:6" x14ac:dyDescent="0.25">
      <c r="A982" t="s">
        <v>1078</v>
      </c>
      <c r="F982" t="s">
        <v>1077</v>
      </c>
    </row>
    <row r="983" spans="1:6" x14ac:dyDescent="0.25">
      <c r="A983" t="s">
        <v>1076</v>
      </c>
      <c r="F983" t="s">
        <v>1075</v>
      </c>
    </row>
    <row r="984" spans="1:6" x14ac:dyDescent="0.25">
      <c r="A984" t="s">
        <v>1074</v>
      </c>
      <c r="F984" t="s">
        <v>1073</v>
      </c>
    </row>
    <row r="985" spans="1:6" x14ac:dyDescent="0.25">
      <c r="A985" t="s">
        <v>1072</v>
      </c>
      <c r="F985" t="s">
        <v>1071</v>
      </c>
    </row>
    <row r="986" spans="1:6" x14ac:dyDescent="0.25">
      <c r="A986" t="s">
        <v>1070</v>
      </c>
      <c r="F986" t="s">
        <v>1069</v>
      </c>
    </row>
    <row r="987" spans="1:6" x14ac:dyDescent="0.25">
      <c r="A987" t="s">
        <v>1068</v>
      </c>
      <c r="F987" t="s">
        <v>1067</v>
      </c>
    </row>
    <row r="988" spans="1:6" x14ac:dyDescent="0.25">
      <c r="A988" t="s">
        <v>1066</v>
      </c>
      <c r="F988" t="s">
        <v>1065</v>
      </c>
    </row>
    <row r="989" spans="1:6" x14ac:dyDescent="0.25">
      <c r="A989" t="s">
        <v>1064</v>
      </c>
      <c r="F989" t="s">
        <v>1063</v>
      </c>
    </row>
    <row r="990" spans="1:6" x14ac:dyDescent="0.25">
      <c r="A990" t="s">
        <v>1062</v>
      </c>
      <c r="F990" t="s">
        <v>1061</v>
      </c>
    </row>
    <row r="991" spans="1:6" x14ac:dyDescent="0.25">
      <c r="A991" t="s">
        <v>1060</v>
      </c>
      <c r="F991" t="s">
        <v>1059</v>
      </c>
    </row>
    <row r="992" spans="1:6" x14ac:dyDescent="0.25">
      <c r="A992" t="s">
        <v>1058</v>
      </c>
      <c r="F992" t="s">
        <v>1057</v>
      </c>
    </row>
    <row r="993" spans="1:6" x14ac:dyDescent="0.25">
      <c r="A993" t="s">
        <v>1056</v>
      </c>
      <c r="F993" t="s">
        <v>1055</v>
      </c>
    </row>
    <row r="994" spans="1:6" x14ac:dyDescent="0.25">
      <c r="A994" t="s">
        <v>1054</v>
      </c>
      <c r="F994" t="s">
        <v>1053</v>
      </c>
    </row>
    <row r="995" spans="1:6" x14ac:dyDescent="0.25">
      <c r="A995" t="s">
        <v>1052</v>
      </c>
      <c r="F995" t="s">
        <v>1051</v>
      </c>
    </row>
    <row r="996" spans="1:6" x14ac:dyDescent="0.25">
      <c r="A996" t="s">
        <v>1050</v>
      </c>
      <c r="F996" t="s">
        <v>1049</v>
      </c>
    </row>
    <row r="997" spans="1:6" x14ac:dyDescent="0.25">
      <c r="A997" t="s">
        <v>1048</v>
      </c>
      <c r="F997" t="s">
        <v>1047</v>
      </c>
    </row>
    <row r="998" spans="1:6" x14ac:dyDescent="0.25">
      <c r="A998" t="s">
        <v>1046</v>
      </c>
      <c r="F998" t="s">
        <v>1045</v>
      </c>
    </row>
    <row r="999" spans="1:6" x14ac:dyDescent="0.25">
      <c r="A999" t="s">
        <v>1044</v>
      </c>
      <c r="F999" t="s">
        <v>1043</v>
      </c>
    </row>
    <row r="1000" spans="1:6" x14ac:dyDescent="0.25">
      <c r="A1000" t="s">
        <v>1042</v>
      </c>
      <c r="F1000" t="s">
        <v>1041</v>
      </c>
    </row>
    <row r="1001" spans="1:6" x14ac:dyDescent="0.25">
      <c r="A1001" t="s">
        <v>1040</v>
      </c>
      <c r="F1001" t="s">
        <v>1039</v>
      </c>
    </row>
    <row r="1002" spans="1:6" x14ac:dyDescent="0.25">
      <c r="A1002" t="s">
        <v>1038</v>
      </c>
      <c r="F1002" t="s">
        <v>1037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D1:M14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3102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3127</v>
      </c>
      <c r="F6" s="12" t="s">
        <v>3103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3128</v>
      </c>
      <c r="F8" s="12" t="s">
        <v>3129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>
        <v>3</v>
      </c>
      <c r="E10" s="14" t="s">
        <v>3130</v>
      </c>
      <c r="F10" s="12" t="s">
        <v>3131</v>
      </c>
      <c r="G10" s="8"/>
      <c r="H10" s="8"/>
      <c r="I10" s="8"/>
      <c r="J10" s="8"/>
      <c r="K10" s="8"/>
      <c r="L10" s="8"/>
      <c r="M10" s="9"/>
    </row>
    <row r="11" spans="4:13" x14ac:dyDescent="0.25">
      <c r="D11" s="19"/>
      <c r="E11" s="15"/>
      <c r="F11" s="15"/>
      <c r="G11" s="10"/>
      <c r="H11" s="10"/>
      <c r="I11" s="10"/>
      <c r="J11" s="10"/>
      <c r="K11" s="10"/>
      <c r="L11" s="10"/>
      <c r="M11" s="11"/>
    </row>
    <row r="12" spans="4:13" x14ac:dyDescent="0.25">
      <c r="D12" s="2"/>
    </row>
    <row r="14" spans="4:13" x14ac:dyDescent="0.25">
      <c r="D14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2:P25"/>
  <sheetViews>
    <sheetView showGridLines="0" workbookViewId="0">
      <selection activeCell="I3" sqref="I3"/>
    </sheetView>
  </sheetViews>
  <sheetFormatPr defaultRowHeight="15" x14ac:dyDescent="0.25"/>
  <cols>
    <col min="2" max="2" width="4" bestFit="1" customWidth="1"/>
    <col min="3" max="3" width="11.42578125" bestFit="1" customWidth="1"/>
    <col min="4" max="4" width="19.85546875" bestFit="1" customWidth="1"/>
    <col min="5" max="5" width="19" customWidth="1"/>
    <col min="8" max="8" width="12.5703125" bestFit="1" customWidth="1"/>
    <col min="9" max="9" width="16.28515625" customWidth="1"/>
    <col min="10" max="12" width="12.42578125" customWidth="1"/>
    <col min="13" max="13" width="9.85546875" bestFit="1" customWidth="1"/>
    <col min="14" max="14" width="6" bestFit="1" customWidth="1"/>
    <col min="15" max="15" width="14.85546875" bestFit="1" customWidth="1"/>
    <col min="16" max="16" width="11.5703125" customWidth="1"/>
  </cols>
  <sheetData>
    <row r="2" spans="2:16" x14ac:dyDescent="0.25">
      <c r="B2" s="86" t="s">
        <v>703</v>
      </c>
      <c r="C2" s="85" t="s">
        <v>3100</v>
      </c>
      <c r="D2" s="85" t="s">
        <v>3101</v>
      </c>
      <c r="E2" s="84" t="s">
        <v>3099</v>
      </c>
      <c r="H2" s="83" t="s">
        <v>3100</v>
      </c>
      <c r="I2" s="82" t="s">
        <v>3099</v>
      </c>
      <c r="J2" s="82" t="s">
        <v>3098</v>
      </c>
      <c r="K2" s="82" t="s">
        <v>3097</v>
      </c>
      <c r="L2" s="81" t="s">
        <v>3096</v>
      </c>
      <c r="M2" s="33"/>
      <c r="N2" s="33"/>
      <c r="O2" s="33"/>
      <c r="P2" s="33"/>
    </row>
    <row r="3" spans="2:16" x14ac:dyDescent="0.25">
      <c r="B3" s="24">
        <v>1</v>
      </c>
      <c r="C3" t="s">
        <v>3095</v>
      </c>
      <c r="D3" t="s">
        <v>3094</v>
      </c>
      <c r="E3" s="26" t="s">
        <v>3104</v>
      </c>
      <c r="H3" s="80">
        <v>564366584</v>
      </c>
      <c r="I3" s="80">
        <v>564366584</v>
      </c>
      <c r="J3" s="79"/>
      <c r="K3" s="79"/>
      <c r="L3" s="78"/>
    </row>
    <row r="4" spans="2:16" x14ac:dyDescent="0.25">
      <c r="B4" s="24">
        <v>2</v>
      </c>
      <c r="C4" t="s">
        <v>3093</v>
      </c>
      <c r="D4" t="s">
        <v>3092</v>
      </c>
      <c r="E4" s="26" t="s">
        <v>3105</v>
      </c>
      <c r="H4" s="80">
        <v>361613603</v>
      </c>
      <c r="I4" s="79"/>
      <c r="J4" s="79"/>
      <c r="K4" s="79"/>
      <c r="L4" s="78"/>
    </row>
    <row r="5" spans="2:16" x14ac:dyDescent="0.25">
      <c r="B5" s="24">
        <v>3</v>
      </c>
      <c r="C5" t="s">
        <v>3091</v>
      </c>
      <c r="D5" t="s">
        <v>3090</v>
      </c>
      <c r="E5" s="26" t="s">
        <v>3106</v>
      </c>
      <c r="H5" s="80">
        <v>645155915</v>
      </c>
      <c r="I5" s="79"/>
      <c r="J5" s="79"/>
      <c r="K5" s="79"/>
      <c r="L5" s="78"/>
    </row>
    <row r="6" spans="2:16" x14ac:dyDescent="0.25">
      <c r="B6" s="24">
        <v>4</v>
      </c>
      <c r="C6" t="s">
        <v>3089</v>
      </c>
      <c r="D6" t="s">
        <v>3088</v>
      </c>
      <c r="E6" s="26" t="s">
        <v>3107</v>
      </c>
      <c r="H6" s="80">
        <v>774896770</v>
      </c>
      <c r="I6" s="79"/>
      <c r="J6" s="79"/>
      <c r="K6" s="79"/>
      <c r="L6" s="78"/>
    </row>
    <row r="7" spans="2:16" x14ac:dyDescent="0.25">
      <c r="B7" s="24">
        <v>5</v>
      </c>
      <c r="C7" t="s">
        <v>3087</v>
      </c>
      <c r="D7" t="s">
        <v>3086</v>
      </c>
      <c r="E7" s="26" t="s">
        <v>3108</v>
      </c>
      <c r="H7" s="80">
        <v>152021291</v>
      </c>
      <c r="I7" s="79"/>
      <c r="J7" s="79"/>
      <c r="K7" s="79"/>
      <c r="L7" s="78"/>
    </row>
    <row r="8" spans="2:16" x14ac:dyDescent="0.25">
      <c r="B8" s="24">
        <v>6</v>
      </c>
      <c r="C8" t="s">
        <v>3085</v>
      </c>
      <c r="D8" t="s">
        <v>3084</v>
      </c>
      <c r="E8" s="26" t="s">
        <v>3109</v>
      </c>
      <c r="H8" s="80">
        <v>410136893</v>
      </c>
      <c r="I8" s="79"/>
      <c r="J8" s="79"/>
      <c r="K8" s="79"/>
      <c r="L8" s="78"/>
    </row>
    <row r="9" spans="2:16" x14ac:dyDescent="0.25">
      <c r="B9" s="24">
        <v>7</v>
      </c>
      <c r="C9" t="s">
        <v>3083</v>
      </c>
      <c r="D9" t="s">
        <v>3082</v>
      </c>
      <c r="E9" s="26" t="s">
        <v>3110</v>
      </c>
      <c r="H9" s="80">
        <v>552737510</v>
      </c>
      <c r="I9" s="79"/>
      <c r="J9" s="79"/>
      <c r="K9" s="79"/>
      <c r="L9" s="78"/>
    </row>
    <row r="10" spans="2:16" x14ac:dyDescent="0.25">
      <c r="B10" s="24">
        <v>8</v>
      </c>
      <c r="C10" t="s">
        <v>3081</v>
      </c>
      <c r="D10" t="s">
        <v>3080</v>
      </c>
      <c r="E10" s="26" t="s">
        <v>3111</v>
      </c>
      <c r="H10" s="80">
        <v>569673204</v>
      </c>
      <c r="I10" s="79"/>
      <c r="J10" s="79"/>
      <c r="K10" s="79"/>
      <c r="L10" s="78"/>
    </row>
    <row r="11" spans="2:16" x14ac:dyDescent="0.25">
      <c r="B11" s="24">
        <v>9</v>
      </c>
      <c r="C11" t="s">
        <v>3079</v>
      </c>
      <c r="D11" t="s">
        <v>3078</v>
      </c>
      <c r="E11" s="26" t="s">
        <v>3112</v>
      </c>
      <c r="H11" s="80">
        <v>671034269</v>
      </c>
      <c r="I11" s="79"/>
      <c r="J11" s="79"/>
      <c r="K11" s="79"/>
      <c r="L11" s="78"/>
    </row>
    <row r="12" spans="2:16" x14ac:dyDescent="0.25">
      <c r="B12" s="24">
        <v>10</v>
      </c>
      <c r="C12" t="s">
        <v>3077</v>
      </c>
      <c r="D12" t="s">
        <v>3076</v>
      </c>
      <c r="E12" s="26" t="s">
        <v>3113</v>
      </c>
      <c r="H12" s="80">
        <v>338075472</v>
      </c>
      <c r="I12" s="79"/>
      <c r="J12" s="79"/>
      <c r="K12" s="79"/>
      <c r="L12" s="78"/>
    </row>
    <row r="13" spans="2:16" x14ac:dyDescent="0.25">
      <c r="B13" s="24">
        <v>11</v>
      </c>
      <c r="C13" t="s">
        <v>3075</v>
      </c>
      <c r="D13" t="s">
        <v>3074</v>
      </c>
      <c r="E13" s="26" t="s">
        <v>3114</v>
      </c>
      <c r="H13" s="80">
        <v>187594717</v>
      </c>
      <c r="I13" s="79"/>
      <c r="J13" s="79"/>
      <c r="K13" s="79"/>
      <c r="L13" s="78"/>
    </row>
    <row r="14" spans="2:16" x14ac:dyDescent="0.25">
      <c r="B14" s="24">
        <v>12</v>
      </c>
      <c r="C14" t="s">
        <v>3073</v>
      </c>
      <c r="D14" t="s">
        <v>3072</v>
      </c>
      <c r="E14" s="26" t="s">
        <v>3115</v>
      </c>
      <c r="H14" s="80">
        <v>496472828</v>
      </c>
      <c r="I14" s="79"/>
      <c r="J14" s="79"/>
      <c r="K14" s="79"/>
      <c r="L14" s="78"/>
    </row>
    <row r="15" spans="2:16" x14ac:dyDescent="0.25">
      <c r="B15" s="24">
        <v>13</v>
      </c>
      <c r="C15" t="s">
        <v>3071</v>
      </c>
      <c r="D15" t="s">
        <v>3070</v>
      </c>
      <c r="E15" s="26" t="s">
        <v>3116</v>
      </c>
      <c r="H15" s="80">
        <v>265566258</v>
      </c>
      <c r="I15" s="79"/>
      <c r="J15" s="79"/>
      <c r="K15" s="79"/>
      <c r="L15" s="78"/>
    </row>
    <row r="16" spans="2:16" x14ac:dyDescent="0.25">
      <c r="B16" s="24">
        <v>14</v>
      </c>
      <c r="C16" t="s">
        <v>3069</v>
      </c>
      <c r="D16" t="s">
        <v>3068</v>
      </c>
      <c r="E16" s="26" t="s">
        <v>3117</v>
      </c>
      <c r="H16" s="80">
        <v>569718173</v>
      </c>
      <c r="I16" s="79"/>
      <c r="J16" s="79"/>
      <c r="K16" s="79"/>
      <c r="L16" s="78"/>
    </row>
    <row r="17" spans="2:12" x14ac:dyDescent="0.25">
      <c r="B17" s="24">
        <v>15</v>
      </c>
      <c r="C17" t="s">
        <v>3067</v>
      </c>
      <c r="D17" t="s">
        <v>3066</v>
      </c>
      <c r="E17" s="26" t="s">
        <v>3118</v>
      </c>
      <c r="H17" s="80">
        <v>384146661</v>
      </c>
      <c r="I17" s="79"/>
      <c r="J17" s="79"/>
      <c r="K17" s="79"/>
      <c r="L17" s="78"/>
    </row>
    <row r="18" spans="2:12" x14ac:dyDescent="0.25">
      <c r="B18" s="24">
        <v>16</v>
      </c>
      <c r="C18" t="s">
        <v>3065</v>
      </c>
      <c r="D18" t="s">
        <v>3064</v>
      </c>
      <c r="E18" s="26" t="s">
        <v>3119</v>
      </c>
      <c r="H18" s="80">
        <v>301629594</v>
      </c>
      <c r="I18" s="79"/>
      <c r="J18" s="79"/>
      <c r="K18" s="79"/>
      <c r="L18" s="78"/>
    </row>
    <row r="19" spans="2:12" x14ac:dyDescent="0.25">
      <c r="B19" s="24">
        <v>17</v>
      </c>
      <c r="C19" t="s">
        <v>3063</v>
      </c>
      <c r="D19" t="s">
        <v>3062</v>
      </c>
      <c r="E19" s="26" t="s">
        <v>3120</v>
      </c>
      <c r="H19" s="80">
        <v>808482103</v>
      </c>
      <c r="I19" s="79"/>
      <c r="J19" s="79"/>
      <c r="K19" s="79"/>
      <c r="L19" s="78"/>
    </row>
    <row r="20" spans="2:12" x14ac:dyDescent="0.25">
      <c r="B20" s="24">
        <v>18</v>
      </c>
      <c r="C20" t="s">
        <v>3061</v>
      </c>
      <c r="D20" t="s">
        <v>3060</v>
      </c>
      <c r="E20" s="26" t="s">
        <v>3121</v>
      </c>
      <c r="H20" s="80">
        <v>890087537</v>
      </c>
      <c r="I20" s="79"/>
      <c r="J20" s="79"/>
      <c r="K20" s="79"/>
      <c r="L20" s="78"/>
    </row>
    <row r="21" spans="2:12" x14ac:dyDescent="0.25">
      <c r="B21" s="24">
        <v>19</v>
      </c>
      <c r="C21" t="s">
        <v>3059</v>
      </c>
      <c r="D21" t="s">
        <v>3058</v>
      </c>
      <c r="E21" s="26" t="s">
        <v>3122</v>
      </c>
      <c r="H21" s="80">
        <v>258071011</v>
      </c>
      <c r="I21" s="79"/>
      <c r="J21" s="79"/>
      <c r="K21" s="79"/>
      <c r="L21" s="78"/>
    </row>
    <row r="22" spans="2:12" x14ac:dyDescent="0.25">
      <c r="B22" s="24">
        <v>20</v>
      </c>
      <c r="C22" t="s">
        <v>3057</v>
      </c>
      <c r="D22" t="s">
        <v>3056</v>
      </c>
      <c r="E22" s="26" t="s">
        <v>3123</v>
      </c>
      <c r="H22" s="80">
        <v>232434058</v>
      </c>
      <c r="I22" s="79"/>
      <c r="J22" s="79"/>
      <c r="K22" s="79"/>
      <c r="L22" s="78"/>
    </row>
    <row r="23" spans="2:12" x14ac:dyDescent="0.25">
      <c r="B23" s="24">
        <v>21</v>
      </c>
      <c r="C23" t="s">
        <v>3055</v>
      </c>
      <c r="D23" t="s">
        <v>3054</v>
      </c>
      <c r="E23" s="26" t="s">
        <v>3124</v>
      </c>
      <c r="H23" s="80">
        <v>819714017</v>
      </c>
      <c r="I23" s="79"/>
      <c r="J23" s="79"/>
      <c r="K23" s="79"/>
      <c r="L23" s="78"/>
    </row>
    <row r="24" spans="2:12" x14ac:dyDescent="0.25">
      <c r="B24" s="24">
        <v>22</v>
      </c>
      <c r="C24" t="s">
        <v>3053</v>
      </c>
      <c r="D24" t="s">
        <v>3052</v>
      </c>
      <c r="E24" s="26" t="s">
        <v>3125</v>
      </c>
      <c r="H24" s="80">
        <v>815706635</v>
      </c>
      <c r="I24" s="79"/>
      <c r="J24" s="79"/>
      <c r="K24" s="79"/>
      <c r="L24" s="78"/>
    </row>
    <row r="25" spans="2:12" x14ac:dyDescent="0.25">
      <c r="B25" s="27">
        <v>23</v>
      </c>
      <c r="C25" s="28" t="s">
        <v>3051</v>
      </c>
      <c r="D25" s="28" t="s">
        <v>3050</v>
      </c>
      <c r="E25" s="29" t="s">
        <v>3126</v>
      </c>
      <c r="H25" s="77">
        <v>307639145</v>
      </c>
      <c r="I25" s="76"/>
      <c r="J25" s="76"/>
      <c r="K25" s="76"/>
      <c r="L25" s="75"/>
    </row>
  </sheetData>
  <dataValidations count="1">
    <dataValidation type="textLength" allowBlank="1" showInputMessage="1" showErrorMessage="1" sqref="K13">
      <formula1>7</formula1>
      <formula2>7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D1:M15"/>
  <sheetViews>
    <sheetView showGridLines="0" tabSelected="1" zoomScaleNormal="10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1" max="11" width="10.5703125" bestFit="1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168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3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135</v>
      </c>
      <c r="F6" s="12" t="s">
        <v>136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2"/>
      <c r="F7" s="12" t="s">
        <v>3679</v>
      </c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2" t="s">
        <v>137</v>
      </c>
      <c r="F8" s="12" t="s">
        <v>138</v>
      </c>
      <c r="G8" s="8"/>
      <c r="H8" s="8"/>
      <c r="I8" s="8"/>
      <c r="J8" s="8"/>
      <c r="K8" s="8"/>
      <c r="L8" s="8"/>
      <c r="M8" s="9"/>
    </row>
    <row r="9" spans="4:13" x14ac:dyDescent="0.25">
      <c r="D9" s="18"/>
      <c r="E9" s="12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8">
        <v>3</v>
      </c>
      <c r="E10" s="12" t="s">
        <v>139</v>
      </c>
      <c r="F10" s="12" t="s">
        <v>140</v>
      </c>
      <c r="G10" s="8"/>
      <c r="H10" s="8"/>
      <c r="I10" s="8"/>
      <c r="J10" s="8"/>
      <c r="K10" s="8"/>
      <c r="L10" s="8"/>
      <c r="M10" s="9"/>
    </row>
    <row r="11" spans="4:13" x14ac:dyDescent="0.25">
      <c r="D11" s="18"/>
      <c r="E11" s="12"/>
      <c r="F11" s="12" t="s">
        <v>142</v>
      </c>
      <c r="G11" s="8"/>
      <c r="H11" s="8"/>
      <c r="I11" s="8"/>
      <c r="J11" s="8"/>
      <c r="K11" s="8"/>
      <c r="L11" s="8"/>
      <c r="M11" s="9"/>
    </row>
    <row r="12" spans="4:13" x14ac:dyDescent="0.25">
      <c r="D12" s="18"/>
      <c r="E12" s="12"/>
      <c r="F12" s="12" t="s">
        <v>141</v>
      </c>
      <c r="G12" s="8"/>
      <c r="H12" s="8"/>
      <c r="I12" s="8"/>
      <c r="J12" s="8"/>
      <c r="K12" s="57">
        <v>50100150</v>
      </c>
      <c r="L12" s="8"/>
      <c r="M12" s="9"/>
    </row>
    <row r="13" spans="4:13" x14ac:dyDescent="0.25">
      <c r="D13" s="19"/>
      <c r="E13" s="15"/>
      <c r="F13" s="15"/>
      <c r="G13" s="10"/>
      <c r="H13" s="10"/>
      <c r="I13" s="10"/>
      <c r="J13" s="10"/>
      <c r="K13" s="10"/>
      <c r="L13" s="10"/>
      <c r="M13" s="11"/>
    </row>
    <row r="14" spans="4:13" x14ac:dyDescent="0.25">
      <c r="D14" s="2"/>
    </row>
    <row r="15" spans="4:13" x14ac:dyDescent="0.25">
      <c r="D15" s="2"/>
    </row>
  </sheetData>
  <pageMargins left="0.7" right="0.7" top="0.75" bottom="0.75" header="0.3" footer="0.3"/>
  <pageSetup paperSize="9" orientation="portrait" verticalDpi="0" r:id="rId1"/>
  <ignoredErrors>
    <ignoredError sqref="D9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D1:M17"/>
  <sheetViews>
    <sheetView showGridLines="0" zoomScale="90" zoomScaleNormal="90" workbookViewId="0">
      <selection activeCell="F12" sqref="F12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3132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3133</v>
      </c>
      <c r="F6" s="12" t="s">
        <v>3134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3139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3140</v>
      </c>
      <c r="F9" s="12" t="s">
        <v>3141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3142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 t="s">
        <v>3721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>
        <v>3</v>
      </c>
      <c r="E13" s="14" t="s">
        <v>3143</v>
      </c>
      <c r="F13" s="12" t="s">
        <v>3144</v>
      </c>
      <c r="G13" s="8"/>
      <c r="H13" s="8"/>
      <c r="I13" s="8"/>
      <c r="J13" s="8"/>
      <c r="K13" s="8"/>
      <c r="L13" s="8"/>
      <c r="M13" s="9"/>
    </row>
    <row r="14" spans="4:13" x14ac:dyDescent="0.25">
      <c r="D14" s="19"/>
      <c r="E14" s="15"/>
      <c r="F14" s="15"/>
      <c r="G14" s="10"/>
      <c r="H14" s="10"/>
      <c r="I14" s="10"/>
      <c r="J14" s="10"/>
      <c r="K14" s="10"/>
      <c r="L14" s="10"/>
      <c r="M14" s="11"/>
    </row>
    <row r="15" spans="4:13" x14ac:dyDescent="0.25">
      <c r="D15" s="2"/>
    </row>
    <row r="17" spans="4:4" x14ac:dyDescent="0.25">
      <c r="D17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M103"/>
  <sheetViews>
    <sheetView showGridLines="0" showOutlineSymbols="0" showWhiteSpace="0" workbookViewId="0">
      <selection activeCell="Q36" sqref="Q36"/>
    </sheetView>
  </sheetViews>
  <sheetFormatPr defaultColWidth="9.140625" defaultRowHeight="14.25" x14ac:dyDescent="0.2"/>
  <cols>
    <col min="1" max="1" width="9.140625" style="35"/>
    <col min="2" max="2" width="4.42578125" style="35" bestFit="1" customWidth="1"/>
    <col min="3" max="4" width="12.42578125" style="35" bestFit="1" customWidth="1"/>
    <col min="5" max="5" width="36.140625" style="35" bestFit="1" customWidth="1"/>
    <col min="6" max="6" width="8.28515625" style="35" bestFit="1" customWidth="1"/>
    <col min="7" max="7" width="7.85546875" style="35" bestFit="1" customWidth="1"/>
    <col min="8" max="8" width="11.28515625" style="35" bestFit="1" customWidth="1"/>
    <col min="9" max="9" width="12.140625" style="35" bestFit="1" customWidth="1"/>
    <col min="10" max="10" width="11.140625" style="67" customWidth="1"/>
    <col min="11" max="11" width="11.28515625" style="35" bestFit="1" customWidth="1"/>
    <col min="12" max="16384" width="9.140625" style="35"/>
  </cols>
  <sheetData>
    <row r="3" spans="2:13" ht="15" x14ac:dyDescent="0.25">
      <c r="B3" s="34" t="s">
        <v>703</v>
      </c>
      <c r="C3" s="34" t="s">
        <v>17</v>
      </c>
      <c r="D3" s="34" t="s">
        <v>18</v>
      </c>
      <c r="E3" s="34" t="s">
        <v>702</v>
      </c>
      <c r="F3" s="34" t="s">
        <v>701</v>
      </c>
      <c r="G3" s="34" t="s">
        <v>710</v>
      </c>
      <c r="H3" s="34" t="s">
        <v>711</v>
      </c>
      <c r="I3" s="34" t="s">
        <v>712</v>
      </c>
      <c r="J3" s="64" t="s">
        <v>16</v>
      </c>
      <c r="M3" s="34" t="s">
        <v>3138</v>
      </c>
    </row>
    <row r="4" spans="2:13" ht="15" x14ac:dyDescent="0.25">
      <c r="B4" s="35">
        <v>50</v>
      </c>
      <c r="C4" s="35" t="s">
        <v>713</v>
      </c>
      <c r="D4" s="65" t="s">
        <v>714</v>
      </c>
      <c r="E4" s="35" t="s">
        <v>715</v>
      </c>
      <c r="F4" s="35" t="s">
        <v>203</v>
      </c>
      <c r="G4" s="35">
        <f t="shared" ref="G4:G18" si="0">YEAR(J4)</f>
        <v>2009</v>
      </c>
      <c r="H4" s="35" t="s">
        <v>716</v>
      </c>
      <c r="I4" s="66" t="s">
        <v>717</v>
      </c>
      <c r="J4" s="67">
        <v>40080</v>
      </c>
      <c r="K4" s="68"/>
      <c r="M4" s="35" t="s">
        <v>3135</v>
      </c>
    </row>
    <row r="5" spans="2:13" ht="15" x14ac:dyDescent="0.25">
      <c r="B5" s="35">
        <v>3</v>
      </c>
      <c r="C5" s="35" t="s">
        <v>718</v>
      </c>
      <c r="D5" s="69" t="s">
        <v>719</v>
      </c>
      <c r="E5" s="35" t="s">
        <v>720</v>
      </c>
      <c r="F5" s="35" t="s">
        <v>203</v>
      </c>
      <c r="G5" s="35">
        <f t="shared" si="0"/>
        <v>2009</v>
      </c>
      <c r="H5" s="35" t="s">
        <v>721</v>
      </c>
      <c r="I5" s="66" t="s">
        <v>722</v>
      </c>
      <c r="J5" s="67">
        <v>40032</v>
      </c>
      <c r="K5" s="68"/>
      <c r="M5" s="35" t="s">
        <v>3136</v>
      </c>
    </row>
    <row r="6" spans="2:13" ht="15" x14ac:dyDescent="0.25">
      <c r="B6" s="35">
        <v>49</v>
      </c>
      <c r="C6" s="35" t="s">
        <v>723</v>
      </c>
      <c r="D6" s="70" t="s">
        <v>724</v>
      </c>
      <c r="E6" s="35" t="s">
        <v>725</v>
      </c>
      <c r="F6" s="35" t="s">
        <v>203</v>
      </c>
      <c r="G6" s="35">
        <f t="shared" si="0"/>
        <v>2010</v>
      </c>
      <c r="H6" s="35" t="s">
        <v>726</v>
      </c>
      <c r="I6" s="66" t="s">
        <v>727</v>
      </c>
      <c r="J6" s="67">
        <v>40325</v>
      </c>
      <c r="K6" s="68"/>
      <c r="M6" s="35" t="s">
        <v>3137</v>
      </c>
    </row>
    <row r="7" spans="2:13" ht="15" x14ac:dyDescent="0.25">
      <c r="B7" s="35">
        <v>32</v>
      </c>
      <c r="C7" s="35" t="s">
        <v>728</v>
      </c>
      <c r="D7" s="69" t="s">
        <v>729</v>
      </c>
      <c r="E7" s="35" t="s">
        <v>730</v>
      </c>
      <c r="F7" s="35" t="s">
        <v>203</v>
      </c>
      <c r="G7" s="35">
        <f t="shared" si="0"/>
        <v>2010</v>
      </c>
      <c r="H7" s="35" t="s">
        <v>731</v>
      </c>
      <c r="I7" s="66" t="s">
        <v>717</v>
      </c>
      <c r="J7" s="67">
        <v>40197</v>
      </c>
      <c r="K7" s="68"/>
    </row>
    <row r="8" spans="2:13" ht="15" x14ac:dyDescent="0.25">
      <c r="B8" s="35">
        <v>31</v>
      </c>
      <c r="C8" s="35" t="s">
        <v>732</v>
      </c>
      <c r="D8" s="71" t="s">
        <v>733</v>
      </c>
      <c r="E8" s="35" t="s">
        <v>734</v>
      </c>
      <c r="F8" s="35" t="s">
        <v>203</v>
      </c>
      <c r="G8" s="35">
        <f t="shared" si="0"/>
        <v>2010</v>
      </c>
      <c r="H8" s="35" t="s">
        <v>735</v>
      </c>
      <c r="I8" s="66" t="s">
        <v>736</v>
      </c>
      <c r="J8" s="67">
        <v>40296</v>
      </c>
      <c r="K8" s="68"/>
    </row>
    <row r="9" spans="2:13" ht="15" x14ac:dyDescent="0.25">
      <c r="B9" s="35">
        <v>47</v>
      </c>
      <c r="C9" s="35" t="s">
        <v>737</v>
      </c>
      <c r="D9" s="69" t="s">
        <v>738</v>
      </c>
      <c r="E9" s="35" t="s">
        <v>739</v>
      </c>
      <c r="F9" s="35" t="s">
        <v>203</v>
      </c>
      <c r="G9" s="35">
        <f t="shared" si="0"/>
        <v>2010</v>
      </c>
      <c r="H9" s="35" t="s">
        <v>740</v>
      </c>
      <c r="I9" s="66" t="s">
        <v>741</v>
      </c>
      <c r="J9" s="67">
        <v>40437</v>
      </c>
      <c r="K9" s="68"/>
    </row>
    <row r="10" spans="2:13" ht="15" x14ac:dyDescent="0.25">
      <c r="B10" s="35">
        <v>63</v>
      </c>
      <c r="C10" s="35" t="s">
        <v>742</v>
      </c>
      <c r="D10" s="72" t="s">
        <v>743</v>
      </c>
      <c r="E10" s="35" t="s">
        <v>744</v>
      </c>
      <c r="F10" s="35" t="s">
        <v>203</v>
      </c>
      <c r="G10" s="35">
        <f t="shared" si="0"/>
        <v>2010</v>
      </c>
      <c r="H10" s="35" t="s">
        <v>716</v>
      </c>
      <c r="I10" s="66" t="s">
        <v>722</v>
      </c>
      <c r="J10" s="67">
        <v>40262</v>
      </c>
      <c r="K10" s="68"/>
    </row>
    <row r="11" spans="2:13" ht="15" x14ac:dyDescent="0.25">
      <c r="B11" s="35">
        <v>22</v>
      </c>
      <c r="C11" s="35" t="s">
        <v>745</v>
      </c>
      <c r="D11" s="69" t="s">
        <v>746</v>
      </c>
      <c r="E11" s="35" t="s">
        <v>747</v>
      </c>
      <c r="F11" s="35" t="s">
        <v>203</v>
      </c>
      <c r="G11" s="35">
        <f t="shared" si="0"/>
        <v>2010</v>
      </c>
      <c r="H11" s="35" t="s">
        <v>716</v>
      </c>
      <c r="I11" s="66" t="s">
        <v>748</v>
      </c>
      <c r="J11" s="67">
        <v>40316</v>
      </c>
      <c r="K11" s="68"/>
    </row>
    <row r="12" spans="2:13" ht="15" x14ac:dyDescent="0.25">
      <c r="B12" s="35">
        <v>11</v>
      </c>
      <c r="C12" s="35" t="s">
        <v>749</v>
      </c>
      <c r="D12" s="72" t="s">
        <v>750</v>
      </c>
      <c r="E12" s="35" t="s">
        <v>751</v>
      </c>
      <c r="F12" s="35" t="s">
        <v>203</v>
      </c>
      <c r="G12" s="35">
        <f t="shared" si="0"/>
        <v>2010</v>
      </c>
      <c r="H12" s="35" t="s">
        <v>716</v>
      </c>
      <c r="I12" s="66" t="s">
        <v>727</v>
      </c>
      <c r="J12" s="67">
        <v>40465</v>
      </c>
      <c r="K12" s="68"/>
    </row>
    <row r="13" spans="2:13" ht="15" x14ac:dyDescent="0.25">
      <c r="B13" s="35">
        <v>84</v>
      </c>
      <c r="C13" s="35" t="s">
        <v>752</v>
      </c>
      <c r="D13" s="73" t="s">
        <v>753</v>
      </c>
      <c r="E13" s="35" t="s">
        <v>754</v>
      </c>
      <c r="F13" s="35" t="s">
        <v>203</v>
      </c>
      <c r="G13" s="35">
        <f t="shared" si="0"/>
        <v>2010</v>
      </c>
      <c r="H13" s="35" t="s">
        <v>721</v>
      </c>
      <c r="I13" s="66" t="s">
        <v>755</v>
      </c>
      <c r="J13" s="67">
        <v>40367</v>
      </c>
      <c r="K13" s="68"/>
    </row>
    <row r="14" spans="2:13" ht="15" x14ac:dyDescent="0.25">
      <c r="B14" s="35">
        <v>43</v>
      </c>
      <c r="C14" s="35" t="s">
        <v>756</v>
      </c>
      <c r="D14" s="69" t="s">
        <v>757</v>
      </c>
      <c r="E14" s="35" t="s">
        <v>758</v>
      </c>
      <c r="F14" s="35" t="s">
        <v>203</v>
      </c>
      <c r="G14" s="35">
        <f t="shared" si="0"/>
        <v>2010</v>
      </c>
      <c r="H14" s="35" t="s">
        <v>759</v>
      </c>
      <c r="I14" s="66" t="s">
        <v>748</v>
      </c>
      <c r="J14" s="67">
        <v>40224</v>
      </c>
      <c r="K14" s="68"/>
    </row>
    <row r="15" spans="2:13" ht="15" x14ac:dyDescent="0.25">
      <c r="B15" s="35">
        <v>20</v>
      </c>
      <c r="C15" s="35" t="s">
        <v>760</v>
      </c>
      <c r="D15" s="65" t="s">
        <v>761</v>
      </c>
      <c r="E15" s="35" t="s">
        <v>762</v>
      </c>
      <c r="F15" s="35" t="s">
        <v>203</v>
      </c>
      <c r="G15" s="35">
        <f t="shared" si="0"/>
        <v>2011</v>
      </c>
      <c r="H15" s="35" t="s">
        <v>726</v>
      </c>
      <c r="I15" s="66" t="s">
        <v>748</v>
      </c>
      <c r="J15" s="67">
        <v>40572</v>
      </c>
      <c r="K15" s="68"/>
    </row>
    <row r="16" spans="2:13" ht="15" x14ac:dyDescent="0.25">
      <c r="B16" s="35">
        <v>38</v>
      </c>
      <c r="C16" s="35" t="s">
        <v>763</v>
      </c>
      <c r="D16" s="69" t="s">
        <v>764</v>
      </c>
      <c r="E16" s="35" t="s">
        <v>765</v>
      </c>
      <c r="F16" s="35" t="s">
        <v>203</v>
      </c>
      <c r="G16" s="35">
        <f t="shared" si="0"/>
        <v>2011</v>
      </c>
      <c r="H16" s="35" t="s">
        <v>766</v>
      </c>
      <c r="I16" s="66" t="s">
        <v>727</v>
      </c>
      <c r="J16" s="67">
        <v>40830</v>
      </c>
      <c r="K16" s="68"/>
    </row>
    <row r="17" spans="2:11" ht="15" x14ac:dyDescent="0.25">
      <c r="B17" s="35">
        <v>34</v>
      </c>
      <c r="C17" s="35" t="s">
        <v>767</v>
      </c>
      <c r="D17" s="72" t="s">
        <v>768</v>
      </c>
      <c r="E17" s="35" t="s">
        <v>769</v>
      </c>
      <c r="F17" s="35" t="s">
        <v>203</v>
      </c>
      <c r="G17" s="35">
        <f t="shared" si="0"/>
        <v>2011</v>
      </c>
      <c r="H17" s="35" t="s">
        <v>770</v>
      </c>
      <c r="I17" s="66" t="s">
        <v>717</v>
      </c>
      <c r="J17" s="67">
        <v>40738</v>
      </c>
      <c r="K17" s="68"/>
    </row>
    <row r="18" spans="2:11" ht="15" x14ac:dyDescent="0.25">
      <c r="B18" s="35">
        <v>75</v>
      </c>
      <c r="C18" s="35" t="s">
        <v>771</v>
      </c>
      <c r="D18" s="73" t="s">
        <v>772</v>
      </c>
      <c r="E18" s="35" t="s">
        <v>773</v>
      </c>
      <c r="F18" s="35" t="s">
        <v>203</v>
      </c>
      <c r="G18" s="35">
        <f t="shared" si="0"/>
        <v>2011</v>
      </c>
      <c r="H18" s="35" t="s">
        <v>774</v>
      </c>
      <c r="I18" s="66" t="s">
        <v>717</v>
      </c>
      <c r="J18" s="67">
        <v>40633</v>
      </c>
      <c r="K18" s="68"/>
    </row>
    <row r="19" spans="2:11" ht="15" x14ac:dyDescent="0.25">
      <c r="I19" s="66"/>
      <c r="K19" s="68"/>
    </row>
    <row r="20" spans="2:11" ht="15" x14ac:dyDescent="0.25">
      <c r="I20" s="66"/>
      <c r="K20" s="68"/>
    </row>
    <row r="21" spans="2:11" ht="15" x14ac:dyDescent="0.25">
      <c r="I21" s="66"/>
      <c r="K21" s="68"/>
    </row>
    <row r="22" spans="2:11" ht="15" x14ac:dyDescent="0.25">
      <c r="I22" s="66"/>
      <c r="K22" s="68"/>
    </row>
    <row r="23" spans="2:11" ht="15" x14ac:dyDescent="0.25">
      <c r="I23" s="66"/>
      <c r="K23" s="68"/>
    </row>
    <row r="24" spans="2:11" ht="15" x14ac:dyDescent="0.25">
      <c r="I24" s="66"/>
      <c r="K24" s="68"/>
    </row>
    <row r="25" spans="2:11" ht="15" x14ac:dyDescent="0.25">
      <c r="I25" s="66"/>
      <c r="K25" s="68"/>
    </row>
    <row r="26" spans="2:11" ht="15" x14ac:dyDescent="0.25">
      <c r="I26" s="66"/>
      <c r="K26" s="68"/>
    </row>
    <row r="27" spans="2:11" ht="15" x14ac:dyDescent="0.25">
      <c r="I27" s="66"/>
      <c r="K27" s="68"/>
    </row>
    <row r="28" spans="2:11" ht="15" x14ac:dyDescent="0.25">
      <c r="I28" s="66"/>
      <c r="K28" s="68"/>
    </row>
    <row r="29" spans="2:11" ht="15" x14ac:dyDescent="0.25">
      <c r="I29" s="66"/>
      <c r="K29" s="68"/>
    </row>
    <row r="30" spans="2:11" ht="15" x14ac:dyDescent="0.25">
      <c r="I30" s="66"/>
      <c r="K30" s="68"/>
    </row>
    <row r="31" spans="2:11" ht="15" x14ac:dyDescent="0.25">
      <c r="I31" s="66"/>
      <c r="K31" s="68"/>
    </row>
    <row r="32" spans="2:11" ht="15" x14ac:dyDescent="0.25">
      <c r="I32" s="66"/>
      <c r="K32" s="68"/>
    </row>
    <row r="33" spans="9:11" ht="15" x14ac:dyDescent="0.25">
      <c r="I33" s="66"/>
      <c r="K33" s="68"/>
    </row>
    <row r="34" spans="9:11" ht="15" x14ac:dyDescent="0.25">
      <c r="I34" s="66"/>
      <c r="K34" s="68"/>
    </row>
    <row r="35" spans="9:11" ht="15" x14ac:dyDescent="0.25">
      <c r="I35" s="66"/>
      <c r="K35" s="68"/>
    </row>
    <row r="36" spans="9:11" ht="15" x14ac:dyDescent="0.25">
      <c r="I36" s="66"/>
      <c r="K36" s="68"/>
    </row>
    <row r="37" spans="9:11" ht="15" x14ac:dyDescent="0.25">
      <c r="I37" s="66"/>
      <c r="K37" s="68"/>
    </row>
    <row r="38" spans="9:11" x14ac:dyDescent="0.2">
      <c r="I38" s="66"/>
    </row>
    <row r="39" spans="9:11" x14ac:dyDescent="0.2">
      <c r="I39" s="66"/>
    </row>
    <row r="40" spans="9:11" x14ac:dyDescent="0.2">
      <c r="I40" s="66"/>
    </row>
    <row r="41" spans="9:11" x14ac:dyDescent="0.2">
      <c r="I41" s="66"/>
    </row>
    <row r="42" spans="9:11" x14ac:dyDescent="0.2">
      <c r="I42" s="66"/>
    </row>
    <row r="43" spans="9:11" x14ac:dyDescent="0.2">
      <c r="I43" s="66"/>
    </row>
    <row r="44" spans="9:11" x14ac:dyDescent="0.2">
      <c r="I44" s="66"/>
    </row>
    <row r="45" spans="9:11" x14ac:dyDescent="0.2">
      <c r="I45" s="66"/>
    </row>
    <row r="46" spans="9:11" x14ac:dyDescent="0.2">
      <c r="I46" s="66"/>
    </row>
    <row r="47" spans="9:11" x14ac:dyDescent="0.2">
      <c r="I47" s="66"/>
    </row>
    <row r="48" spans="9:11" x14ac:dyDescent="0.2">
      <c r="I48" s="66"/>
    </row>
    <row r="49" spans="9:9" x14ac:dyDescent="0.2">
      <c r="I49" s="66"/>
    </row>
    <row r="50" spans="9:9" x14ac:dyDescent="0.2">
      <c r="I50" s="66"/>
    </row>
    <row r="51" spans="9:9" x14ac:dyDescent="0.2">
      <c r="I51" s="66"/>
    </row>
    <row r="52" spans="9:9" x14ac:dyDescent="0.2">
      <c r="I52" s="66"/>
    </row>
    <row r="53" spans="9:9" x14ac:dyDescent="0.2">
      <c r="I53" s="66"/>
    </row>
    <row r="54" spans="9:9" x14ac:dyDescent="0.2">
      <c r="I54" s="66"/>
    </row>
    <row r="55" spans="9:9" x14ac:dyDescent="0.2">
      <c r="I55" s="66"/>
    </row>
    <row r="56" spans="9:9" x14ac:dyDescent="0.2">
      <c r="I56" s="66"/>
    </row>
    <row r="57" spans="9:9" x14ac:dyDescent="0.2">
      <c r="I57" s="66"/>
    </row>
    <row r="58" spans="9:9" x14ac:dyDescent="0.2">
      <c r="I58" s="66"/>
    </row>
    <row r="59" spans="9:9" x14ac:dyDescent="0.2">
      <c r="I59" s="66"/>
    </row>
    <row r="60" spans="9:9" x14ac:dyDescent="0.2">
      <c r="I60" s="66"/>
    </row>
    <row r="61" spans="9:9" x14ac:dyDescent="0.2">
      <c r="I61" s="66"/>
    </row>
    <row r="62" spans="9:9" x14ac:dyDescent="0.2">
      <c r="I62" s="66"/>
    </row>
    <row r="63" spans="9:9" x14ac:dyDescent="0.2">
      <c r="I63" s="66"/>
    </row>
    <row r="64" spans="9:9" x14ac:dyDescent="0.2">
      <c r="I64" s="66"/>
    </row>
    <row r="65" spans="9:9" x14ac:dyDescent="0.2">
      <c r="I65" s="66"/>
    </row>
    <row r="66" spans="9:9" x14ac:dyDescent="0.2">
      <c r="I66" s="66"/>
    </row>
    <row r="67" spans="9:9" x14ac:dyDescent="0.2">
      <c r="I67" s="66"/>
    </row>
    <row r="68" spans="9:9" x14ac:dyDescent="0.2">
      <c r="I68" s="66"/>
    </row>
    <row r="69" spans="9:9" x14ac:dyDescent="0.2">
      <c r="I69" s="66"/>
    </row>
    <row r="70" spans="9:9" x14ac:dyDescent="0.2">
      <c r="I70" s="66"/>
    </row>
    <row r="71" spans="9:9" x14ac:dyDescent="0.2">
      <c r="I71" s="66"/>
    </row>
    <row r="72" spans="9:9" x14ac:dyDescent="0.2">
      <c r="I72" s="66"/>
    </row>
    <row r="73" spans="9:9" x14ac:dyDescent="0.2">
      <c r="I73" s="66"/>
    </row>
    <row r="74" spans="9:9" x14ac:dyDescent="0.2">
      <c r="I74" s="66"/>
    </row>
    <row r="75" spans="9:9" x14ac:dyDescent="0.2">
      <c r="I75" s="66"/>
    </row>
    <row r="76" spans="9:9" x14ac:dyDescent="0.2">
      <c r="I76" s="66"/>
    </row>
    <row r="77" spans="9:9" x14ac:dyDescent="0.2">
      <c r="I77" s="66"/>
    </row>
    <row r="78" spans="9:9" x14ac:dyDescent="0.2">
      <c r="I78" s="66"/>
    </row>
    <row r="79" spans="9:9" x14ac:dyDescent="0.2">
      <c r="I79" s="66"/>
    </row>
    <row r="80" spans="9:9" x14ac:dyDescent="0.2">
      <c r="I80" s="66"/>
    </row>
    <row r="81" spans="9:9" x14ac:dyDescent="0.2">
      <c r="I81" s="66"/>
    </row>
    <row r="82" spans="9:9" x14ac:dyDescent="0.2">
      <c r="I82" s="66"/>
    </row>
    <row r="83" spans="9:9" x14ac:dyDescent="0.2">
      <c r="I83" s="66"/>
    </row>
    <row r="84" spans="9:9" x14ac:dyDescent="0.2">
      <c r="I84" s="66"/>
    </row>
    <row r="85" spans="9:9" x14ac:dyDescent="0.2">
      <c r="I85" s="66"/>
    </row>
    <row r="86" spans="9:9" x14ac:dyDescent="0.2">
      <c r="I86" s="66"/>
    </row>
    <row r="87" spans="9:9" x14ac:dyDescent="0.2">
      <c r="I87" s="66"/>
    </row>
    <row r="88" spans="9:9" x14ac:dyDescent="0.2">
      <c r="I88" s="66"/>
    </row>
    <row r="89" spans="9:9" x14ac:dyDescent="0.2">
      <c r="I89" s="66"/>
    </row>
    <row r="90" spans="9:9" x14ac:dyDescent="0.2">
      <c r="I90" s="66"/>
    </row>
    <row r="91" spans="9:9" x14ac:dyDescent="0.2">
      <c r="I91" s="66"/>
    </row>
    <row r="92" spans="9:9" x14ac:dyDescent="0.2">
      <c r="I92" s="66"/>
    </row>
    <row r="93" spans="9:9" x14ac:dyDescent="0.2">
      <c r="I93" s="66"/>
    </row>
    <row r="94" spans="9:9" x14ac:dyDescent="0.2">
      <c r="I94" s="66"/>
    </row>
    <row r="95" spans="9:9" x14ac:dyDescent="0.2">
      <c r="I95" s="66"/>
    </row>
    <row r="96" spans="9:9" x14ac:dyDescent="0.2">
      <c r="I96" s="66"/>
    </row>
    <row r="97" spans="9:9" x14ac:dyDescent="0.2">
      <c r="I97" s="66"/>
    </row>
    <row r="98" spans="9:9" x14ac:dyDescent="0.2">
      <c r="I98" s="66"/>
    </row>
    <row r="99" spans="9:9" x14ac:dyDescent="0.2">
      <c r="I99" s="66"/>
    </row>
    <row r="100" spans="9:9" x14ac:dyDescent="0.2">
      <c r="I100" s="66"/>
    </row>
    <row r="101" spans="9:9" x14ac:dyDescent="0.2">
      <c r="I101" s="66"/>
    </row>
    <row r="102" spans="9:9" x14ac:dyDescent="0.2">
      <c r="I102" s="66"/>
    </row>
    <row r="103" spans="9:9" x14ac:dyDescent="0.2">
      <c r="I103" s="66"/>
    </row>
  </sheetData>
  <conditionalFormatting sqref="G4:G103">
    <cfRule type="iconSet" priority="1">
      <iconSet iconSet="3Arrows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F19:F23">
      <formula1>Gender</formula1>
    </dataValidation>
  </dataValidations>
  <pageMargins left="0.75" right="0.75" top="1" bottom="1" header="0.5" footer="0.5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D1:M16"/>
  <sheetViews>
    <sheetView showGridLines="0" zoomScale="90" zoomScaleNormal="90" workbookViewId="0">
      <selection activeCell="H18" sqref="H18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3169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3170</v>
      </c>
      <c r="F6" s="12" t="s">
        <v>3171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3172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3173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>
        <v>2</v>
      </c>
      <c r="E10" s="14" t="s">
        <v>3174</v>
      </c>
      <c r="F10" s="12" t="s">
        <v>3175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>
        <v>3</v>
      </c>
      <c r="E12" s="14" t="s">
        <v>3176</v>
      </c>
      <c r="F12" s="12" t="s">
        <v>3177</v>
      </c>
      <c r="G12" s="8"/>
      <c r="H12" s="8"/>
      <c r="I12" s="8"/>
      <c r="J12" s="8"/>
      <c r="K12" s="8"/>
      <c r="L12" s="8"/>
      <c r="M12" s="9"/>
    </row>
    <row r="13" spans="4:13" x14ac:dyDescent="0.25">
      <c r="D13" s="19"/>
      <c r="E13" s="15"/>
      <c r="F13" s="15"/>
      <c r="G13" s="10"/>
      <c r="H13" s="10"/>
      <c r="I13" s="10"/>
      <c r="J13" s="10"/>
      <c r="K13" s="10"/>
      <c r="L13" s="10"/>
      <c r="M13" s="11"/>
    </row>
    <row r="14" spans="4:13" x14ac:dyDescent="0.25">
      <c r="D14" s="2"/>
    </row>
    <row r="16" spans="4:13" x14ac:dyDescent="0.25">
      <c r="D16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3:T21"/>
  <sheetViews>
    <sheetView showGridLines="0" workbookViewId="0">
      <selection activeCell="Z3" sqref="Z3"/>
    </sheetView>
  </sheetViews>
  <sheetFormatPr defaultRowHeight="15" x14ac:dyDescent="0.25"/>
  <cols>
    <col min="4" max="19" width="7.85546875" style="92" customWidth="1"/>
    <col min="20" max="20" width="10.5703125" bestFit="1" customWidth="1"/>
  </cols>
  <sheetData>
    <row r="3" spans="2:20" ht="30" x14ac:dyDescent="0.25">
      <c r="B3" s="1"/>
      <c r="D3" s="91" t="s">
        <v>3145</v>
      </c>
      <c r="E3" s="91" t="s">
        <v>3146</v>
      </c>
      <c r="F3" s="91" t="s">
        <v>3147</v>
      </c>
      <c r="G3" s="91" t="s">
        <v>3148</v>
      </c>
      <c r="H3" s="91" t="s">
        <v>3149</v>
      </c>
      <c r="I3" s="91" t="s">
        <v>716</v>
      </c>
      <c r="J3" s="91" t="s">
        <v>3150</v>
      </c>
      <c r="K3" s="91" t="s">
        <v>3151</v>
      </c>
      <c r="L3" s="91" t="s">
        <v>3152</v>
      </c>
      <c r="M3" s="91" t="s">
        <v>3153</v>
      </c>
      <c r="N3" s="91" t="s">
        <v>3154</v>
      </c>
      <c r="O3" s="91" t="s">
        <v>3155</v>
      </c>
      <c r="P3" s="91" t="s">
        <v>3156</v>
      </c>
      <c r="Q3" s="91" t="s">
        <v>3157</v>
      </c>
      <c r="R3" s="91" t="s">
        <v>3158</v>
      </c>
      <c r="S3" s="91" t="s">
        <v>3159</v>
      </c>
      <c r="T3" s="91" t="s">
        <v>3160</v>
      </c>
    </row>
    <row r="4" spans="2:20" x14ac:dyDescent="0.25">
      <c r="B4" s="1" t="s">
        <v>175</v>
      </c>
    </row>
    <row r="5" spans="2:20" x14ac:dyDescent="0.25">
      <c r="B5" s="1"/>
    </row>
    <row r="6" spans="2:20" x14ac:dyDescent="0.25">
      <c r="B6" s="1" t="s">
        <v>3161</v>
      </c>
    </row>
    <row r="7" spans="2:20" x14ac:dyDescent="0.25">
      <c r="B7" s="1" t="s">
        <v>3162</v>
      </c>
      <c r="D7" s="93">
        <v>1497</v>
      </c>
      <c r="E7" s="93">
        <v>1068</v>
      </c>
      <c r="F7" s="93">
        <v>750</v>
      </c>
      <c r="G7" s="93">
        <f>SUM(D7:F7)</f>
        <v>3315</v>
      </c>
      <c r="H7" s="93">
        <v>2946</v>
      </c>
      <c r="I7" s="93">
        <v>2086</v>
      </c>
      <c r="J7" s="93">
        <v>1980</v>
      </c>
      <c r="K7" s="93">
        <f>SUM(H7:J7)</f>
        <v>7012</v>
      </c>
      <c r="L7" s="93">
        <v>1367</v>
      </c>
      <c r="M7" s="93">
        <v>789</v>
      </c>
      <c r="N7" s="93">
        <v>2638</v>
      </c>
      <c r="O7" s="93">
        <f>SUM(L7:N7)</f>
        <v>4794</v>
      </c>
      <c r="P7" s="93">
        <v>1947</v>
      </c>
      <c r="Q7" s="93">
        <v>1219</v>
      </c>
      <c r="R7" s="93">
        <v>775</v>
      </c>
      <c r="S7" s="93">
        <f>SUM(P7:R7)</f>
        <v>3941</v>
      </c>
      <c r="T7" s="94">
        <f>SUM(S7,O7,K7,G7)</f>
        <v>19062</v>
      </c>
    </row>
    <row r="8" spans="2:20" x14ac:dyDescent="0.25">
      <c r="B8" s="1" t="s">
        <v>3163</v>
      </c>
      <c r="D8" s="93">
        <v>2763</v>
      </c>
      <c r="E8" s="93">
        <v>2751</v>
      </c>
      <c r="F8" s="93">
        <v>1036</v>
      </c>
      <c r="G8" s="93">
        <f t="shared" ref="G8:G16" si="0">SUM(D8:F8)</f>
        <v>6550</v>
      </c>
      <c r="H8" s="93">
        <v>919</v>
      </c>
      <c r="I8" s="93">
        <v>2921</v>
      </c>
      <c r="J8" s="93">
        <v>388</v>
      </c>
      <c r="K8" s="93">
        <f t="shared" ref="K8:K16" si="1">SUM(H8:J8)</f>
        <v>4228</v>
      </c>
      <c r="L8" s="93">
        <v>504</v>
      </c>
      <c r="M8" s="93">
        <v>661</v>
      </c>
      <c r="N8" s="93">
        <v>1631</v>
      </c>
      <c r="O8" s="93">
        <f t="shared" ref="O8:O16" si="2">SUM(L8:N8)</f>
        <v>2796</v>
      </c>
      <c r="P8" s="93">
        <v>727</v>
      </c>
      <c r="Q8" s="93">
        <v>1968</v>
      </c>
      <c r="R8" s="93">
        <v>2736</v>
      </c>
      <c r="S8" s="93">
        <f t="shared" ref="S8:S16" si="3">SUM(P8:R8)</f>
        <v>5431</v>
      </c>
      <c r="T8" s="94">
        <f t="shared" ref="T8:T20" si="4">SUM(S8,O8,K8,G8)</f>
        <v>19005</v>
      </c>
    </row>
    <row r="9" spans="2:20" x14ac:dyDescent="0.25">
      <c r="B9" s="1" t="s">
        <v>3164</v>
      </c>
      <c r="D9" s="93">
        <v>2969</v>
      </c>
      <c r="E9" s="93">
        <v>333</v>
      </c>
      <c r="F9" s="93">
        <v>723</v>
      </c>
      <c r="G9" s="93">
        <f t="shared" si="0"/>
        <v>4025</v>
      </c>
      <c r="H9" s="93">
        <v>643</v>
      </c>
      <c r="I9" s="93">
        <v>2432</v>
      </c>
      <c r="J9" s="93">
        <v>1653</v>
      </c>
      <c r="K9" s="93">
        <f t="shared" si="1"/>
        <v>4728</v>
      </c>
      <c r="L9" s="93">
        <v>1692</v>
      </c>
      <c r="M9" s="93">
        <v>904</v>
      </c>
      <c r="N9" s="93">
        <v>220</v>
      </c>
      <c r="O9" s="93">
        <f t="shared" si="2"/>
        <v>2816</v>
      </c>
      <c r="P9" s="93">
        <v>1161</v>
      </c>
      <c r="Q9" s="93">
        <v>1509</v>
      </c>
      <c r="R9" s="93">
        <v>2003</v>
      </c>
      <c r="S9" s="93">
        <f t="shared" si="3"/>
        <v>4673</v>
      </c>
      <c r="T9" s="94">
        <f t="shared" si="4"/>
        <v>16242</v>
      </c>
    </row>
    <row r="10" spans="2:20" x14ac:dyDescent="0.25">
      <c r="B10" s="1" t="s">
        <v>3165</v>
      </c>
      <c r="D10" s="95">
        <v>2894</v>
      </c>
      <c r="E10" s="95">
        <v>258</v>
      </c>
      <c r="F10" s="95">
        <v>648</v>
      </c>
      <c r="G10" s="95">
        <v>3950</v>
      </c>
      <c r="H10" s="95">
        <v>568</v>
      </c>
      <c r="I10" s="95">
        <v>2357</v>
      </c>
      <c r="J10" s="95">
        <v>1578</v>
      </c>
      <c r="K10" s="95">
        <v>4653</v>
      </c>
      <c r="L10" s="95">
        <v>1617</v>
      </c>
      <c r="M10" s="95">
        <v>829</v>
      </c>
      <c r="N10" s="95">
        <v>145</v>
      </c>
      <c r="O10" s="95">
        <v>2741</v>
      </c>
      <c r="P10" s="95">
        <v>1086</v>
      </c>
      <c r="Q10" s="95">
        <v>1434</v>
      </c>
      <c r="R10" s="95">
        <v>1928</v>
      </c>
      <c r="S10" s="95">
        <v>4598</v>
      </c>
      <c r="T10" s="96">
        <f t="shared" si="4"/>
        <v>15942</v>
      </c>
    </row>
    <row r="11" spans="2:20" x14ac:dyDescent="0.25">
      <c r="B11" s="1" t="s">
        <v>3166</v>
      </c>
      <c r="D11" s="97">
        <f>SUM(D7:D10)</f>
        <v>10123</v>
      </c>
      <c r="E11" s="97">
        <f t="shared" ref="E11:S11" si="5">SUM(E7:E10)</f>
        <v>4410</v>
      </c>
      <c r="F11" s="97">
        <f t="shared" si="5"/>
        <v>3157</v>
      </c>
      <c r="G11" s="97">
        <f t="shared" si="5"/>
        <v>17840</v>
      </c>
      <c r="H11" s="97">
        <f t="shared" si="5"/>
        <v>5076</v>
      </c>
      <c r="I11" s="97">
        <f t="shared" si="5"/>
        <v>9796</v>
      </c>
      <c r="J11" s="97">
        <f t="shared" si="5"/>
        <v>5599</v>
      </c>
      <c r="K11" s="97">
        <f t="shared" si="5"/>
        <v>20621</v>
      </c>
      <c r="L11" s="97">
        <f t="shared" si="5"/>
        <v>5180</v>
      </c>
      <c r="M11" s="97">
        <f t="shared" si="5"/>
        <v>3183</v>
      </c>
      <c r="N11" s="97">
        <f t="shared" si="5"/>
        <v>4634</v>
      </c>
      <c r="O11" s="97">
        <f t="shared" si="5"/>
        <v>13147</v>
      </c>
      <c r="P11" s="97">
        <f t="shared" si="5"/>
        <v>4921</v>
      </c>
      <c r="Q11" s="97">
        <f t="shared" si="5"/>
        <v>6130</v>
      </c>
      <c r="R11" s="97">
        <f t="shared" si="5"/>
        <v>7442</v>
      </c>
      <c r="S11" s="97">
        <f t="shared" si="5"/>
        <v>18643</v>
      </c>
      <c r="T11" s="98">
        <f t="shared" si="4"/>
        <v>70251</v>
      </c>
    </row>
    <row r="12" spans="2:20" x14ac:dyDescent="0.25">
      <c r="B12" s="1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4"/>
    </row>
    <row r="13" spans="2:20" x14ac:dyDescent="0.25">
      <c r="B13" s="1" t="s">
        <v>3167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4"/>
    </row>
    <row r="14" spans="2:20" x14ac:dyDescent="0.25">
      <c r="B14" s="1" t="s">
        <v>3162</v>
      </c>
      <c r="D14" s="93">
        <v>193</v>
      </c>
      <c r="E14" s="93">
        <v>112</v>
      </c>
      <c r="F14" s="93">
        <v>71</v>
      </c>
      <c r="G14" s="93">
        <f t="shared" si="0"/>
        <v>376</v>
      </c>
      <c r="H14" s="93">
        <v>61</v>
      </c>
      <c r="I14" s="93">
        <v>321</v>
      </c>
      <c r="J14" s="93">
        <v>75</v>
      </c>
      <c r="K14" s="93">
        <f t="shared" si="1"/>
        <v>457</v>
      </c>
      <c r="L14" s="93">
        <v>181</v>
      </c>
      <c r="M14" s="93">
        <v>81</v>
      </c>
      <c r="N14" s="93">
        <v>299</v>
      </c>
      <c r="O14" s="93">
        <f t="shared" si="2"/>
        <v>561</v>
      </c>
      <c r="P14" s="93">
        <v>240</v>
      </c>
      <c r="Q14" s="93">
        <v>54</v>
      </c>
      <c r="R14" s="93">
        <v>180</v>
      </c>
      <c r="S14" s="93">
        <f t="shared" si="3"/>
        <v>474</v>
      </c>
      <c r="T14" s="94">
        <f t="shared" si="4"/>
        <v>1868</v>
      </c>
    </row>
    <row r="15" spans="2:20" x14ac:dyDescent="0.25">
      <c r="B15" s="1" t="s">
        <v>3163</v>
      </c>
      <c r="D15" s="93">
        <v>186</v>
      </c>
      <c r="E15" s="93">
        <v>121</v>
      </c>
      <c r="F15" s="93">
        <v>195</v>
      </c>
      <c r="G15" s="93">
        <f t="shared" si="0"/>
        <v>502</v>
      </c>
      <c r="H15" s="93">
        <v>166</v>
      </c>
      <c r="I15" s="93">
        <v>320</v>
      </c>
      <c r="J15" s="93">
        <v>172</v>
      </c>
      <c r="K15" s="93">
        <f t="shared" si="1"/>
        <v>658</v>
      </c>
      <c r="L15" s="93">
        <v>297</v>
      </c>
      <c r="M15" s="93">
        <v>84</v>
      </c>
      <c r="N15" s="93">
        <v>111</v>
      </c>
      <c r="O15" s="93">
        <f t="shared" si="2"/>
        <v>492</v>
      </c>
      <c r="P15" s="93">
        <v>90</v>
      </c>
      <c r="Q15" s="93">
        <v>63</v>
      </c>
      <c r="R15" s="93">
        <v>306</v>
      </c>
      <c r="S15" s="93">
        <f t="shared" si="3"/>
        <v>459</v>
      </c>
      <c r="T15" s="94">
        <f t="shared" si="4"/>
        <v>2111</v>
      </c>
    </row>
    <row r="16" spans="2:20" x14ac:dyDescent="0.25">
      <c r="B16" s="1" t="s">
        <v>3164</v>
      </c>
      <c r="D16" s="93">
        <v>302</v>
      </c>
      <c r="E16" s="93">
        <v>227</v>
      </c>
      <c r="F16" s="93">
        <v>126</v>
      </c>
      <c r="G16" s="93">
        <f t="shared" si="0"/>
        <v>655</v>
      </c>
      <c r="H16" s="93">
        <v>260</v>
      </c>
      <c r="I16" s="93">
        <v>58</v>
      </c>
      <c r="J16" s="93">
        <v>259</v>
      </c>
      <c r="K16" s="93">
        <f t="shared" si="1"/>
        <v>577</v>
      </c>
      <c r="L16" s="93">
        <v>281</v>
      </c>
      <c r="M16" s="93">
        <v>148</v>
      </c>
      <c r="N16" s="93">
        <v>284</v>
      </c>
      <c r="O16" s="93">
        <f t="shared" si="2"/>
        <v>713</v>
      </c>
      <c r="P16" s="93">
        <v>91</v>
      </c>
      <c r="Q16" s="93">
        <v>292</v>
      </c>
      <c r="R16" s="93">
        <v>50</v>
      </c>
      <c r="S16" s="93">
        <f t="shared" si="3"/>
        <v>433</v>
      </c>
      <c r="T16" s="94">
        <f t="shared" si="4"/>
        <v>2378</v>
      </c>
    </row>
    <row r="17" spans="2:20" x14ac:dyDescent="0.25">
      <c r="B17" s="1" t="s">
        <v>3165</v>
      </c>
      <c r="D17" s="95">
        <v>227</v>
      </c>
      <c r="E17" s="95">
        <v>152</v>
      </c>
      <c r="F17" s="95">
        <v>51</v>
      </c>
      <c r="G17" s="95">
        <v>580</v>
      </c>
      <c r="H17" s="95">
        <v>185</v>
      </c>
      <c r="I17" s="95">
        <v>-17</v>
      </c>
      <c r="J17" s="95">
        <v>184</v>
      </c>
      <c r="K17" s="95">
        <v>502</v>
      </c>
      <c r="L17" s="95">
        <v>206</v>
      </c>
      <c r="M17" s="95">
        <v>73</v>
      </c>
      <c r="N17" s="95">
        <v>209</v>
      </c>
      <c r="O17" s="95">
        <v>638</v>
      </c>
      <c r="P17" s="95">
        <v>16</v>
      </c>
      <c r="Q17" s="95">
        <v>217</v>
      </c>
      <c r="R17" s="95">
        <v>77</v>
      </c>
      <c r="S17" s="95">
        <v>358</v>
      </c>
      <c r="T17" s="96">
        <f t="shared" si="4"/>
        <v>2078</v>
      </c>
    </row>
    <row r="18" spans="2:20" x14ac:dyDescent="0.25">
      <c r="B18" s="1" t="s">
        <v>3166</v>
      </c>
      <c r="D18" s="97">
        <f>SUM(D14:D17)</f>
        <v>908</v>
      </c>
      <c r="E18" s="97">
        <f t="shared" ref="E18:S18" si="6">SUM(E14:E17)</f>
        <v>612</v>
      </c>
      <c r="F18" s="97">
        <f t="shared" si="6"/>
        <v>443</v>
      </c>
      <c r="G18" s="97">
        <f t="shared" si="6"/>
        <v>2113</v>
      </c>
      <c r="H18" s="97">
        <f t="shared" si="6"/>
        <v>672</v>
      </c>
      <c r="I18" s="97">
        <f t="shared" si="6"/>
        <v>682</v>
      </c>
      <c r="J18" s="97">
        <f t="shared" si="6"/>
        <v>690</v>
      </c>
      <c r="K18" s="97">
        <f t="shared" si="6"/>
        <v>2194</v>
      </c>
      <c r="L18" s="97">
        <f t="shared" si="6"/>
        <v>965</v>
      </c>
      <c r="M18" s="97">
        <f t="shared" si="6"/>
        <v>386</v>
      </c>
      <c r="N18" s="97">
        <f t="shared" si="6"/>
        <v>903</v>
      </c>
      <c r="O18" s="97">
        <f t="shared" si="6"/>
        <v>2404</v>
      </c>
      <c r="P18" s="97">
        <f t="shared" si="6"/>
        <v>437</v>
      </c>
      <c r="Q18" s="97">
        <f t="shared" si="6"/>
        <v>626</v>
      </c>
      <c r="R18" s="97">
        <f t="shared" si="6"/>
        <v>613</v>
      </c>
      <c r="S18" s="97">
        <f t="shared" si="6"/>
        <v>1724</v>
      </c>
      <c r="T18" s="98">
        <f t="shared" si="4"/>
        <v>8435</v>
      </c>
    </row>
    <row r="19" spans="2:20" x14ac:dyDescent="0.25"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4"/>
    </row>
    <row r="20" spans="2:20" ht="15.75" thickBot="1" x14ac:dyDescent="0.3">
      <c r="B20" s="1" t="s">
        <v>3168</v>
      </c>
      <c r="D20" s="99">
        <f>D11+D18</f>
        <v>11031</v>
      </c>
      <c r="E20" s="99">
        <f t="shared" ref="E20:S20" si="7">E11+E18</f>
        <v>5022</v>
      </c>
      <c r="F20" s="99">
        <f t="shared" si="7"/>
        <v>3600</v>
      </c>
      <c r="G20" s="99">
        <f t="shared" si="7"/>
        <v>19953</v>
      </c>
      <c r="H20" s="99">
        <f t="shared" si="7"/>
        <v>5748</v>
      </c>
      <c r="I20" s="99">
        <f t="shared" si="7"/>
        <v>10478</v>
      </c>
      <c r="J20" s="99">
        <f t="shared" si="7"/>
        <v>6289</v>
      </c>
      <c r="K20" s="99">
        <f t="shared" si="7"/>
        <v>22815</v>
      </c>
      <c r="L20" s="99">
        <f t="shared" si="7"/>
        <v>6145</v>
      </c>
      <c r="M20" s="99">
        <f t="shared" si="7"/>
        <v>3569</v>
      </c>
      <c r="N20" s="99">
        <f t="shared" si="7"/>
        <v>5537</v>
      </c>
      <c r="O20" s="99">
        <f t="shared" si="7"/>
        <v>15551</v>
      </c>
      <c r="P20" s="99">
        <f t="shared" si="7"/>
        <v>5358</v>
      </c>
      <c r="Q20" s="99">
        <f t="shared" si="7"/>
        <v>6756</v>
      </c>
      <c r="R20" s="99">
        <f t="shared" si="7"/>
        <v>8055</v>
      </c>
      <c r="S20" s="99">
        <f t="shared" si="7"/>
        <v>20367</v>
      </c>
      <c r="T20" s="100">
        <f t="shared" si="4"/>
        <v>78686</v>
      </c>
    </row>
    <row r="21" spans="2:20" ht="15.75" thickTop="1" x14ac:dyDescent="0.25"/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D1:M12"/>
  <sheetViews>
    <sheetView showGridLines="0" zoomScale="90" zoomScaleNormal="90" workbookViewId="0">
      <selection activeCell="E17" sqref="E1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3178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3170</v>
      </c>
      <c r="F6" s="12" t="s">
        <v>3179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3180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3181</v>
      </c>
      <c r="G8" s="8"/>
      <c r="H8" s="8"/>
      <c r="I8" s="8"/>
      <c r="J8" s="8"/>
      <c r="K8" s="8"/>
      <c r="L8" s="8"/>
      <c r="M8" s="9"/>
    </row>
    <row r="9" spans="4:13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x14ac:dyDescent="0.25">
      <c r="D10" s="2"/>
    </row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R101"/>
  <sheetViews>
    <sheetView showGridLines="0" showOutlineSymbols="0" showWhiteSpace="0" zoomScale="120" zoomScaleNormal="120" workbookViewId="0">
      <selection activeCell="H11" sqref="H11"/>
    </sheetView>
  </sheetViews>
  <sheetFormatPr defaultColWidth="9.140625" defaultRowHeight="14.25" x14ac:dyDescent="0.2"/>
  <cols>
    <col min="1" max="1" width="9.140625" style="35"/>
    <col min="2" max="2" width="4.7109375" style="35" bestFit="1" customWidth="1"/>
    <col min="3" max="3" width="12.5703125" style="35" bestFit="1" customWidth="1"/>
    <col min="4" max="4" width="12.42578125" style="35" bestFit="1" customWidth="1"/>
    <col min="5" max="5" width="36.140625" style="35" bestFit="1" customWidth="1"/>
    <col min="6" max="6" width="8.28515625" style="35" bestFit="1" customWidth="1"/>
    <col min="7" max="7" width="8" style="35" bestFit="1" customWidth="1"/>
    <col min="8" max="8" width="11.42578125" style="35" bestFit="1" customWidth="1"/>
    <col min="9" max="9" width="12.28515625" style="35" bestFit="1" customWidth="1"/>
    <col min="10" max="10" width="11.85546875" style="67" bestFit="1" customWidth="1"/>
    <col min="11" max="11" width="12.5703125" style="35" bestFit="1" customWidth="1"/>
    <col min="12" max="12" width="12.42578125" style="35" bestFit="1" customWidth="1"/>
    <col min="13" max="13" width="36.140625" style="35" bestFit="1" customWidth="1"/>
    <col min="14" max="14" width="8.28515625" style="35" bestFit="1" customWidth="1"/>
    <col min="15" max="15" width="8" style="35" bestFit="1" customWidth="1"/>
    <col min="16" max="16" width="11.42578125" style="35" bestFit="1" customWidth="1"/>
    <col min="17" max="17" width="12.28515625" style="35" bestFit="1" customWidth="1"/>
    <col min="18" max="18" width="11.85546875" style="67" bestFit="1" customWidth="1"/>
    <col min="19" max="16384" width="9.140625" style="35"/>
  </cols>
  <sheetData>
    <row r="1" spans="2:18" ht="15" x14ac:dyDescent="0.25">
      <c r="B1" s="34" t="s">
        <v>703</v>
      </c>
      <c r="C1" s="34" t="s">
        <v>17</v>
      </c>
      <c r="D1" s="34" t="s">
        <v>18</v>
      </c>
      <c r="E1" s="34" t="s">
        <v>702</v>
      </c>
      <c r="F1" s="34" t="s">
        <v>701</v>
      </c>
      <c r="G1" s="34" t="s">
        <v>710</v>
      </c>
      <c r="H1" s="34" t="s">
        <v>711</v>
      </c>
      <c r="I1" s="34" t="s">
        <v>712</v>
      </c>
      <c r="J1" s="64" t="s">
        <v>16</v>
      </c>
      <c r="K1" s="34" t="s">
        <v>17</v>
      </c>
      <c r="L1" s="34" t="s">
        <v>18</v>
      </c>
      <c r="M1" s="34" t="s">
        <v>702</v>
      </c>
      <c r="N1" s="34" t="s">
        <v>701</v>
      </c>
      <c r="O1" s="34" t="s">
        <v>710</v>
      </c>
      <c r="P1" s="34" t="s">
        <v>711</v>
      </c>
      <c r="Q1" s="34" t="s">
        <v>712</v>
      </c>
      <c r="R1" s="64" t="s">
        <v>16</v>
      </c>
    </row>
    <row r="2" spans="2:18" x14ac:dyDescent="0.2">
      <c r="B2" s="35">
        <v>50</v>
      </c>
      <c r="C2" s="35" t="s">
        <v>713</v>
      </c>
      <c r="D2" s="65" t="s">
        <v>714</v>
      </c>
      <c r="E2" s="35" t="s">
        <v>715</v>
      </c>
      <c r="F2" s="35" t="s">
        <v>203</v>
      </c>
      <c r="G2" s="35">
        <f t="shared" ref="G2:G33" si="0">YEAR(J2)</f>
        <v>2009</v>
      </c>
      <c r="H2" s="35" t="s">
        <v>716</v>
      </c>
      <c r="I2" s="66" t="s">
        <v>717</v>
      </c>
      <c r="J2" s="67">
        <v>40080</v>
      </c>
      <c r="K2" s="35" t="s">
        <v>713</v>
      </c>
      <c r="L2" s="65" t="s">
        <v>714</v>
      </c>
      <c r="M2" s="35" t="s">
        <v>715</v>
      </c>
      <c r="N2" s="35" t="s">
        <v>203</v>
      </c>
      <c r="O2" s="35">
        <f t="shared" ref="O2:O65" si="1">YEAR(R2)</f>
        <v>2009</v>
      </c>
      <c r="P2" s="35" t="s">
        <v>716</v>
      </c>
      <c r="Q2" s="66" t="s">
        <v>717</v>
      </c>
      <c r="R2" s="67">
        <v>40080</v>
      </c>
    </row>
    <row r="3" spans="2:18" x14ac:dyDescent="0.2">
      <c r="B3" s="35">
        <v>3</v>
      </c>
      <c r="C3" s="35" t="s">
        <v>718</v>
      </c>
      <c r="D3" s="69" t="s">
        <v>719</v>
      </c>
      <c r="E3" s="35" t="s">
        <v>720</v>
      </c>
      <c r="F3" s="35" t="s">
        <v>203</v>
      </c>
      <c r="G3" s="35">
        <f t="shared" si="0"/>
        <v>2009</v>
      </c>
      <c r="H3" s="35" t="s">
        <v>721</v>
      </c>
      <c r="I3" s="66" t="s">
        <v>722</v>
      </c>
      <c r="J3" s="67">
        <v>40032</v>
      </c>
      <c r="K3" s="35" t="s">
        <v>718</v>
      </c>
      <c r="L3" s="69" t="s">
        <v>719</v>
      </c>
      <c r="M3" s="35" t="s">
        <v>720</v>
      </c>
      <c r="N3" s="35" t="s">
        <v>203</v>
      </c>
      <c r="O3" s="35">
        <f t="shared" si="1"/>
        <v>2009</v>
      </c>
      <c r="P3" s="35" t="s">
        <v>721</v>
      </c>
      <c r="Q3" s="66" t="s">
        <v>722</v>
      </c>
      <c r="R3" s="67">
        <v>40032</v>
      </c>
    </row>
    <row r="4" spans="2:18" x14ac:dyDescent="0.2">
      <c r="B4" s="35">
        <v>94</v>
      </c>
      <c r="C4" s="35" t="s">
        <v>885</v>
      </c>
      <c r="D4" s="72" t="s">
        <v>886</v>
      </c>
      <c r="E4" s="35" t="s">
        <v>887</v>
      </c>
      <c r="F4" s="35" t="s">
        <v>204</v>
      </c>
      <c r="G4" s="35">
        <f t="shared" si="0"/>
        <v>2009</v>
      </c>
      <c r="H4" s="35" t="s">
        <v>735</v>
      </c>
      <c r="I4" s="66" t="s">
        <v>722</v>
      </c>
      <c r="J4" s="67">
        <v>40046</v>
      </c>
      <c r="K4" s="35" t="s">
        <v>885</v>
      </c>
      <c r="L4" s="72" t="s">
        <v>886</v>
      </c>
      <c r="M4" s="35" t="s">
        <v>887</v>
      </c>
      <c r="N4" s="35" t="s">
        <v>204</v>
      </c>
      <c r="O4" s="35">
        <f t="shared" si="1"/>
        <v>2009</v>
      </c>
      <c r="P4" s="35" t="s">
        <v>735</v>
      </c>
      <c r="Q4" s="66" t="s">
        <v>722</v>
      </c>
      <c r="R4" s="67">
        <v>40046</v>
      </c>
    </row>
    <row r="5" spans="2:18" x14ac:dyDescent="0.2">
      <c r="B5" s="35">
        <v>41</v>
      </c>
      <c r="C5" s="35" t="s">
        <v>888</v>
      </c>
      <c r="D5" s="71" t="s">
        <v>889</v>
      </c>
      <c r="E5" s="35" t="s">
        <v>890</v>
      </c>
      <c r="F5" s="35" t="s">
        <v>204</v>
      </c>
      <c r="G5" s="35">
        <f t="shared" si="0"/>
        <v>2009</v>
      </c>
      <c r="H5" s="35" t="s">
        <v>803</v>
      </c>
      <c r="I5" s="66" t="s">
        <v>722</v>
      </c>
      <c r="J5" s="67">
        <v>40099</v>
      </c>
      <c r="K5" s="35" t="s">
        <v>888</v>
      </c>
      <c r="L5" s="71" t="s">
        <v>889</v>
      </c>
      <c r="M5" s="35" t="s">
        <v>890</v>
      </c>
      <c r="N5" s="35" t="s">
        <v>204</v>
      </c>
      <c r="O5" s="35">
        <f t="shared" si="1"/>
        <v>2009</v>
      </c>
      <c r="P5" s="35" t="s">
        <v>803</v>
      </c>
      <c r="Q5" s="66" t="s">
        <v>722</v>
      </c>
      <c r="R5" s="67">
        <v>40099</v>
      </c>
    </row>
    <row r="6" spans="2:18" x14ac:dyDescent="0.2">
      <c r="B6" s="35">
        <v>49</v>
      </c>
      <c r="C6" s="35" t="s">
        <v>723</v>
      </c>
      <c r="D6" s="70" t="s">
        <v>724</v>
      </c>
      <c r="E6" s="35" t="s">
        <v>725</v>
      </c>
      <c r="F6" s="35" t="s">
        <v>203</v>
      </c>
      <c r="G6" s="35">
        <f t="shared" si="0"/>
        <v>2010</v>
      </c>
      <c r="H6" s="35" t="s">
        <v>726</v>
      </c>
      <c r="I6" s="66" t="s">
        <v>727</v>
      </c>
      <c r="J6" s="67">
        <v>40325</v>
      </c>
      <c r="K6" s="35" t="s">
        <v>723</v>
      </c>
      <c r="L6" s="70" t="s">
        <v>724</v>
      </c>
      <c r="M6" s="35" t="s">
        <v>725</v>
      </c>
      <c r="N6" s="35" t="s">
        <v>203</v>
      </c>
      <c r="O6" s="35">
        <f t="shared" si="1"/>
        <v>2010</v>
      </c>
      <c r="P6" s="35" t="s">
        <v>726</v>
      </c>
      <c r="Q6" s="66" t="s">
        <v>727</v>
      </c>
      <c r="R6" s="67">
        <v>40325</v>
      </c>
    </row>
    <row r="7" spans="2:18" x14ac:dyDescent="0.2">
      <c r="B7" s="35">
        <v>84</v>
      </c>
      <c r="C7" s="35" t="s">
        <v>752</v>
      </c>
      <c r="D7" s="73" t="s">
        <v>753</v>
      </c>
      <c r="E7" s="35" t="s">
        <v>754</v>
      </c>
      <c r="F7" s="35" t="s">
        <v>203</v>
      </c>
      <c r="G7" s="35">
        <f t="shared" si="0"/>
        <v>2010</v>
      </c>
      <c r="H7" s="35" t="s">
        <v>721</v>
      </c>
      <c r="I7" s="66" t="s">
        <v>755</v>
      </c>
      <c r="J7" s="67">
        <v>40367</v>
      </c>
      <c r="K7" s="35" t="s">
        <v>752</v>
      </c>
      <c r="L7" s="73" t="s">
        <v>753</v>
      </c>
      <c r="M7" s="35" t="s">
        <v>754</v>
      </c>
      <c r="N7" s="35" t="s">
        <v>203</v>
      </c>
      <c r="O7" s="35">
        <f t="shared" si="1"/>
        <v>2010</v>
      </c>
      <c r="P7" s="35" t="s">
        <v>721</v>
      </c>
      <c r="Q7" s="66" t="s">
        <v>755</v>
      </c>
      <c r="R7" s="67">
        <v>40367</v>
      </c>
    </row>
    <row r="8" spans="2:18" x14ac:dyDescent="0.2">
      <c r="B8" s="35">
        <v>63</v>
      </c>
      <c r="C8" s="35" t="s">
        <v>742</v>
      </c>
      <c r="D8" s="72" t="s">
        <v>743</v>
      </c>
      <c r="E8" s="35" t="s">
        <v>744</v>
      </c>
      <c r="F8" s="35" t="s">
        <v>203</v>
      </c>
      <c r="G8" s="35">
        <f t="shared" si="0"/>
        <v>2010</v>
      </c>
      <c r="H8" s="35" t="s">
        <v>716</v>
      </c>
      <c r="I8" s="66" t="s">
        <v>722</v>
      </c>
      <c r="J8" s="67">
        <v>40262</v>
      </c>
      <c r="K8" s="35" t="s">
        <v>742</v>
      </c>
      <c r="L8" s="72" t="s">
        <v>743</v>
      </c>
      <c r="M8" s="35" t="s">
        <v>744</v>
      </c>
      <c r="N8" s="35" t="s">
        <v>203</v>
      </c>
      <c r="O8" s="35">
        <f t="shared" si="1"/>
        <v>2010</v>
      </c>
      <c r="P8" s="35" t="s">
        <v>716</v>
      </c>
      <c r="Q8" s="66" t="s">
        <v>722</v>
      </c>
      <c r="R8" s="67">
        <v>40262</v>
      </c>
    </row>
    <row r="9" spans="2:18" x14ac:dyDescent="0.2">
      <c r="B9" s="35">
        <v>47</v>
      </c>
      <c r="C9" s="35" t="s">
        <v>737</v>
      </c>
      <c r="D9" s="69" t="s">
        <v>738</v>
      </c>
      <c r="E9" s="35" t="s">
        <v>739</v>
      </c>
      <c r="F9" s="35" t="s">
        <v>203</v>
      </c>
      <c r="G9" s="35">
        <f t="shared" si="0"/>
        <v>2010</v>
      </c>
      <c r="H9" s="35" t="s">
        <v>740</v>
      </c>
      <c r="I9" s="66" t="s">
        <v>741</v>
      </c>
      <c r="J9" s="67">
        <v>40437</v>
      </c>
      <c r="K9" s="35" t="s">
        <v>737</v>
      </c>
      <c r="L9" s="69" t="s">
        <v>738</v>
      </c>
      <c r="M9" s="35" t="s">
        <v>739</v>
      </c>
      <c r="N9" s="35" t="s">
        <v>203</v>
      </c>
      <c r="O9" s="35">
        <f t="shared" si="1"/>
        <v>2010</v>
      </c>
      <c r="P9" s="35" t="s">
        <v>740</v>
      </c>
      <c r="Q9" s="66" t="s">
        <v>741</v>
      </c>
      <c r="R9" s="67">
        <v>40437</v>
      </c>
    </row>
    <row r="10" spans="2:18" x14ac:dyDescent="0.2">
      <c r="B10" s="35">
        <v>43</v>
      </c>
      <c r="C10" s="35" t="s">
        <v>756</v>
      </c>
      <c r="D10" s="69" t="s">
        <v>757</v>
      </c>
      <c r="E10" s="35" t="s">
        <v>758</v>
      </c>
      <c r="F10" s="35" t="s">
        <v>203</v>
      </c>
      <c r="G10" s="35">
        <f t="shared" si="0"/>
        <v>2010</v>
      </c>
      <c r="H10" s="35" t="s">
        <v>759</v>
      </c>
      <c r="I10" s="66" t="s">
        <v>748</v>
      </c>
      <c r="J10" s="67">
        <v>40224</v>
      </c>
      <c r="K10" s="35" t="s">
        <v>756</v>
      </c>
      <c r="L10" s="69" t="s">
        <v>757</v>
      </c>
      <c r="M10" s="35" t="s">
        <v>758</v>
      </c>
      <c r="N10" s="35" t="s">
        <v>203</v>
      </c>
      <c r="O10" s="35">
        <f t="shared" si="1"/>
        <v>2010</v>
      </c>
      <c r="P10" s="35" t="s">
        <v>759</v>
      </c>
      <c r="Q10" s="66" t="s">
        <v>748</v>
      </c>
      <c r="R10" s="67">
        <v>40224</v>
      </c>
    </row>
    <row r="11" spans="2:18" x14ac:dyDescent="0.2">
      <c r="B11" s="35">
        <v>32</v>
      </c>
      <c r="C11" s="35" t="s">
        <v>728</v>
      </c>
      <c r="D11" s="69" t="s">
        <v>729</v>
      </c>
      <c r="E11" s="35" t="s">
        <v>730</v>
      </c>
      <c r="F11" s="35" t="s">
        <v>203</v>
      </c>
      <c r="G11" s="35">
        <f t="shared" si="0"/>
        <v>2010</v>
      </c>
      <c r="H11" s="35" t="s">
        <v>731</v>
      </c>
      <c r="I11" s="66" t="s">
        <v>717</v>
      </c>
      <c r="J11" s="67">
        <v>40197</v>
      </c>
      <c r="K11" s="35" t="s">
        <v>728</v>
      </c>
      <c r="L11" s="69" t="s">
        <v>729</v>
      </c>
      <c r="M11" s="35" t="s">
        <v>730</v>
      </c>
      <c r="N11" s="35" t="s">
        <v>203</v>
      </c>
      <c r="O11" s="35">
        <f t="shared" si="1"/>
        <v>2010</v>
      </c>
      <c r="P11" s="35" t="s">
        <v>731</v>
      </c>
      <c r="Q11" s="66" t="s">
        <v>717</v>
      </c>
      <c r="R11" s="67">
        <v>40197</v>
      </c>
    </row>
    <row r="12" spans="2:18" x14ac:dyDescent="0.2">
      <c r="B12" s="35">
        <v>31</v>
      </c>
      <c r="C12" s="35" t="s">
        <v>732</v>
      </c>
      <c r="D12" s="71" t="s">
        <v>733</v>
      </c>
      <c r="E12" s="35" t="s">
        <v>734</v>
      </c>
      <c r="F12" s="35" t="s">
        <v>203</v>
      </c>
      <c r="G12" s="35">
        <f t="shared" si="0"/>
        <v>2010</v>
      </c>
      <c r="H12" s="35" t="s">
        <v>735</v>
      </c>
      <c r="I12" s="66" t="s">
        <v>736</v>
      </c>
      <c r="J12" s="67">
        <v>40296</v>
      </c>
      <c r="K12" s="35" t="s">
        <v>732</v>
      </c>
      <c r="L12" s="71" t="s">
        <v>733</v>
      </c>
      <c r="M12" s="35" t="s">
        <v>734</v>
      </c>
      <c r="N12" s="35" t="s">
        <v>203</v>
      </c>
      <c r="O12" s="35">
        <f t="shared" si="1"/>
        <v>2010</v>
      </c>
      <c r="P12" s="35" t="s">
        <v>735</v>
      </c>
      <c r="Q12" s="66" t="s">
        <v>736</v>
      </c>
      <c r="R12" s="67">
        <v>40296</v>
      </c>
    </row>
    <row r="13" spans="2:18" x14ac:dyDescent="0.2">
      <c r="B13" s="35">
        <v>22</v>
      </c>
      <c r="C13" s="35" t="s">
        <v>745</v>
      </c>
      <c r="D13" s="69" t="s">
        <v>746</v>
      </c>
      <c r="E13" s="35" t="s">
        <v>747</v>
      </c>
      <c r="F13" s="35" t="s">
        <v>203</v>
      </c>
      <c r="G13" s="35">
        <f t="shared" si="0"/>
        <v>2010</v>
      </c>
      <c r="H13" s="35" t="s">
        <v>716</v>
      </c>
      <c r="I13" s="66" t="s">
        <v>748</v>
      </c>
      <c r="J13" s="67">
        <v>40316</v>
      </c>
      <c r="K13" s="35" t="s">
        <v>745</v>
      </c>
      <c r="L13" s="69" t="s">
        <v>746</v>
      </c>
      <c r="M13" s="35" t="s">
        <v>747</v>
      </c>
      <c r="N13" s="35" t="s">
        <v>203</v>
      </c>
      <c r="O13" s="35">
        <f t="shared" si="1"/>
        <v>2010</v>
      </c>
      <c r="P13" s="35" t="s">
        <v>716</v>
      </c>
      <c r="Q13" s="66" t="s">
        <v>748</v>
      </c>
      <c r="R13" s="67">
        <v>40316</v>
      </c>
    </row>
    <row r="14" spans="2:18" x14ac:dyDescent="0.2">
      <c r="B14" s="35">
        <v>11</v>
      </c>
      <c r="C14" s="35" t="s">
        <v>749</v>
      </c>
      <c r="D14" s="72" t="s">
        <v>750</v>
      </c>
      <c r="E14" s="35" t="s">
        <v>751</v>
      </c>
      <c r="F14" s="35" t="s">
        <v>203</v>
      </c>
      <c r="G14" s="35">
        <f t="shared" si="0"/>
        <v>2010</v>
      </c>
      <c r="H14" s="35" t="s">
        <v>716</v>
      </c>
      <c r="I14" s="66" t="s">
        <v>727</v>
      </c>
      <c r="J14" s="67">
        <v>40465</v>
      </c>
      <c r="K14" s="35" t="s">
        <v>749</v>
      </c>
      <c r="L14" s="72" t="s">
        <v>750</v>
      </c>
      <c r="M14" s="35" t="s">
        <v>751</v>
      </c>
      <c r="N14" s="35" t="s">
        <v>203</v>
      </c>
      <c r="O14" s="35">
        <f t="shared" si="1"/>
        <v>2010</v>
      </c>
      <c r="P14" s="35" t="s">
        <v>716</v>
      </c>
      <c r="Q14" s="66" t="s">
        <v>727</v>
      </c>
      <c r="R14" s="67">
        <v>40465</v>
      </c>
    </row>
    <row r="15" spans="2:18" x14ac:dyDescent="0.2">
      <c r="B15" s="35">
        <v>71</v>
      </c>
      <c r="C15" s="35" t="s">
        <v>661</v>
      </c>
      <c r="D15" s="71" t="s">
        <v>891</v>
      </c>
      <c r="E15" s="35" t="s">
        <v>892</v>
      </c>
      <c r="F15" s="35" t="s">
        <v>204</v>
      </c>
      <c r="G15" s="35">
        <f t="shared" si="0"/>
        <v>2010</v>
      </c>
      <c r="H15" s="35" t="s">
        <v>726</v>
      </c>
      <c r="I15" s="66" t="s">
        <v>717</v>
      </c>
      <c r="J15" s="67">
        <v>40248</v>
      </c>
      <c r="K15" s="35" t="s">
        <v>661</v>
      </c>
      <c r="L15" s="71" t="s">
        <v>891</v>
      </c>
      <c r="M15" s="35" t="s">
        <v>892</v>
      </c>
      <c r="N15" s="35" t="s">
        <v>204</v>
      </c>
      <c r="O15" s="35">
        <f t="shared" si="1"/>
        <v>2010</v>
      </c>
      <c r="P15" s="35" t="s">
        <v>726</v>
      </c>
      <c r="Q15" s="66" t="s">
        <v>717</v>
      </c>
      <c r="R15" s="67">
        <v>40248</v>
      </c>
    </row>
    <row r="16" spans="2:18" x14ac:dyDescent="0.2">
      <c r="B16" s="35">
        <v>48</v>
      </c>
      <c r="C16" s="35" t="s">
        <v>893</v>
      </c>
      <c r="D16" s="65" t="s">
        <v>894</v>
      </c>
      <c r="E16" s="35" t="s">
        <v>895</v>
      </c>
      <c r="F16" s="35" t="s">
        <v>204</v>
      </c>
      <c r="G16" s="35">
        <f t="shared" si="0"/>
        <v>2010</v>
      </c>
      <c r="H16" s="35" t="s">
        <v>774</v>
      </c>
      <c r="I16" s="66" t="s">
        <v>748</v>
      </c>
      <c r="J16" s="67">
        <v>40292</v>
      </c>
      <c r="K16" s="35" t="s">
        <v>893</v>
      </c>
      <c r="L16" s="65" t="s">
        <v>894</v>
      </c>
      <c r="M16" s="35" t="s">
        <v>895</v>
      </c>
      <c r="N16" s="35" t="s">
        <v>204</v>
      </c>
      <c r="O16" s="35">
        <f t="shared" si="1"/>
        <v>2010</v>
      </c>
      <c r="P16" s="35" t="s">
        <v>774</v>
      </c>
      <c r="Q16" s="66" t="s">
        <v>748</v>
      </c>
      <c r="R16" s="67">
        <v>40292</v>
      </c>
    </row>
    <row r="17" spans="2:18" x14ac:dyDescent="0.2">
      <c r="B17" s="35">
        <v>26</v>
      </c>
      <c r="C17" s="35" t="s">
        <v>905</v>
      </c>
      <c r="D17" s="72" t="s">
        <v>906</v>
      </c>
      <c r="E17" s="35" t="s">
        <v>907</v>
      </c>
      <c r="F17" s="35" t="s">
        <v>204</v>
      </c>
      <c r="G17" s="35">
        <f t="shared" si="0"/>
        <v>2010</v>
      </c>
      <c r="H17" s="35" t="s">
        <v>759</v>
      </c>
      <c r="I17" s="66" t="s">
        <v>727</v>
      </c>
      <c r="J17" s="67">
        <v>40183</v>
      </c>
      <c r="K17" s="35" t="s">
        <v>905</v>
      </c>
      <c r="L17" s="72" t="s">
        <v>906</v>
      </c>
      <c r="M17" s="35" t="s">
        <v>907</v>
      </c>
      <c r="N17" s="35" t="s">
        <v>204</v>
      </c>
      <c r="O17" s="35">
        <f t="shared" si="1"/>
        <v>2010</v>
      </c>
      <c r="P17" s="35" t="s">
        <v>759</v>
      </c>
      <c r="Q17" s="66" t="s">
        <v>727</v>
      </c>
      <c r="R17" s="67">
        <v>40183</v>
      </c>
    </row>
    <row r="18" spans="2:18" x14ac:dyDescent="0.2">
      <c r="B18" s="35">
        <v>12</v>
      </c>
      <c r="C18" s="35" t="s">
        <v>896</v>
      </c>
      <c r="D18" s="65" t="s">
        <v>897</v>
      </c>
      <c r="E18" s="35" t="s">
        <v>898</v>
      </c>
      <c r="F18" s="35" t="s">
        <v>204</v>
      </c>
      <c r="G18" s="35">
        <f t="shared" si="0"/>
        <v>2010</v>
      </c>
      <c r="H18" s="35" t="s">
        <v>774</v>
      </c>
      <c r="I18" s="66" t="s">
        <v>727</v>
      </c>
      <c r="J18" s="67">
        <v>40438</v>
      </c>
      <c r="K18" s="35" t="s">
        <v>896</v>
      </c>
      <c r="L18" s="65" t="s">
        <v>897</v>
      </c>
      <c r="M18" s="35" t="s">
        <v>898</v>
      </c>
      <c r="N18" s="35" t="s">
        <v>204</v>
      </c>
      <c r="O18" s="35">
        <f t="shared" si="1"/>
        <v>2010</v>
      </c>
      <c r="P18" s="35" t="s">
        <v>774</v>
      </c>
      <c r="Q18" s="66" t="s">
        <v>727</v>
      </c>
      <c r="R18" s="67">
        <v>40438</v>
      </c>
    </row>
    <row r="19" spans="2:18" x14ac:dyDescent="0.2">
      <c r="B19" s="35">
        <v>9</v>
      </c>
      <c r="C19" s="35" t="s">
        <v>899</v>
      </c>
      <c r="D19" s="72" t="s">
        <v>900</v>
      </c>
      <c r="E19" s="35" t="s">
        <v>901</v>
      </c>
      <c r="F19" s="35" t="s">
        <v>204</v>
      </c>
      <c r="G19" s="35">
        <f t="shared" si="0"/>
        <v>2010</v>
      </c>
      <c r="H19" s="35" t="s">
        <v>721</v>
      </c>
      <c r="I19" s="66" t="s">
        <v>755</v>
      </c>
      <c r="J19" s="67">
        <v>40382</v>
      </c>
      <c r="K19" s="35" t="s">
        <v>899</v>
      </c>
      <c r="L19" s="72" t="s">
        <v>900</v>
      </c>
      <c r="M19" s="35" t="s">
        <v>901</v>
      </c>
      <c r="N19" s="35" t="s">
        <v>204</v>
      </c>
      <c r="O19" s="35">
        <f t="shared" si="1"/>
        <v>2010</v>
      </c>
      <c r="P19" s="35" t="s">
        <v>721</v>
      </c>
      <c r="Q19" s="66" t="s">
        <v>755</v>
      </c>
      <c r="R19" s="67">
        <v>40382</v>
      </c>
    </row>
    <row r="20" spans="2:18" x14ac:dyDescent="0.2">
      <c r="B20" s="35">
        <v>1</v>
      </c>
      <c r="C20" s="35" t="s">
        <v>902</v>
      </c>
      <c r="D20" s="71" t="s">
        <v>903</v>
      </c>
      <c r="E20" s="35" t="s">
        <v>904</v>
      </c>
      <c r="F20" s="35" t="s">
        <v>204</v>
      </c>
      <c r="G20" s="35">
        <f t="shared" si="0"/>
        <v>2010</v>
      </c>
      <c r="H20" s="35" t="s">
        <v>803</v>
      </c>
      <c r="I20" s="66" t="s">
        <v>755</v>
      </c>
      <c r="J20" s="67">
        <v>40209</v>
      </c>
      <c r="K20" s="35" t="s">
        <v>902</v>
      </c>
      <c r="L20" s="71" t="s">
        <v>903</v>
      </c>
      <c r="M20" s="35" t="s">
        <v>904</v>
      </c>
      <c r="N20" s="35" t="s">
        <v>204</v>
      </c>
      <c r="O20" s="35">
        <f t="shared" si="1"/>
        <v>2010</v>
      </c>
      <c r="P20" s="35" t="s">
        <v>803</v>
      </c>
      <c r="Q20" s="66" t="s">
        <v>755</v>
      </c>
      <c r="R20" s="67">
        <v>40209</v>
      </c>
    </row>
    <row r="21" spans="2:18" x14ac:dyDescent="0.2">
      <c r="B21" s="35">
        <v>59</v>
      </c>
      <c r="C21" s="35" t="s">
        <v>925</v>
      </c>
      <c r="D21" s="70" t="s">
        <v>926</v>
      </c>
      <c r="E21" s="35" t="s">
        <v>927</v>
      </c>
      <c r="F21" s="35" t="s">
        <v>204</v>
      </c>
      <c r="G21" s="35">
        <f t="shared" si="0"/>
        <v>2011</v>
      </c>
      <c r="H21" s="35" t="s">
        <v>759</v>
      </c>
      <c r="I21" s="66" t="s">
        <v>755</v>
      </c>
      <c r="J21" s="67">
        <v>40802</v>
      </c>
      <c r="K21" s="35" t="s">
        <v>925</v>
      </c>
      <c r="L21" s="70" t="s">
        <v>926</v>
      </c>
      <c r="M21" s="35" t="s">
        <v>927</v>
      </c>
      <c r="N21" s="35" t="s">
        <v>204</v>
      </c>
      <c r="O21" s="35">
        <f t="shared" si="1"/>
        <v>2011</v>
      </c>
      <c r="P21" s="35" t="s">
        <v>759</v>
      </c>
      <c r="Q21" s="66" t="s">
        <v>755</v>
      </c>
      <c r="R21" s="67">
        <v>40802</v>
      </c>
    </row>
    <row r="22" spans="2:18" x14ac:dyDescent="0.2">
      <c r="B22" s="35">
        <v>93</v>
      </c>
      <c r="C22" s="35" t="s">
        <v>211</v>
      </c>
      <c r="D22" s="72" t="s">
        <v>775</v>
      </c>
      <c r="E22" s="35" t="s">
        <v>776</v>
      </c>
      <c r="F22" s="35" t="s">
        <v>203</v>
      </c>
      <c r="G22" s="35">
        <f t="shared" si="0"/>
        <v>2011</v>
      </c>
      <c r="H22" s="35" t="s">
        <v>716</v>
      </c>
      <c r="I22" s="66" t="s">
        <v>755</v>
      </c>
      <c r="J22" s="67">
        <v>40745</v>
      </c>
      <c r="K22" s="35" t="s">
        <v>211</v>
      </c>
      <c r="L22" s="72" t="s">
        <v>775</v>
      </c>
      <c r="M22" s="35" t="s">
        <v>776</v>
      </c>
      <c r="N22" s="35" t="s">
        <v>203</v>
      </c>
      <c r="O22" s="35">
        <f t="shared" si="1"/>
        <v>2011</v>
      </c>
      <c r="P22" s="35" t="s">
        <v>716</v>
      </c>
      <c r="Q22" s="66" t="s">
        <v>755</v>
      </c>
      <c r="R22" s="67">
        <v>40745</v>
      </c>
    </row>
    <row r="23" spans="2:18" x14ac:dyDescent="0.2">
      <c r="B23" s="35">
        <v>75</v>
      </c>
      <c r="C23" s="35" t="s">
        <v>771</v>
      </c>
      <c r="D23" s="73" t="s">
        <v>772</v>
      </c>
      <c r="E23" s="35" t="s">
        <v>773</v>
      </c>
      <c r="F23" s="35" t="s">
        <v>203</v>
      </c>
      <c r="G23" s="35">
        <f t="shared" si="0"/>
        <v>2011</v>
      </c>
      <c r="H23" s="35" t="s">
        <v>774</v>
      </c>
      <c r="I23" s="66" t="s">
        <v>717</v>
      </c>
      <c r="J23" s="67">
        <v>40633</v>
      </c>
      <c r="K23" s="35" t="s">
        <v>771</v>
      </c>
      <c r="L23" s="73" t="s">
        <v>772</v>
      </c>
      <c r="M23" s="35" t="s">
        <v>773</v>
      </c>
      <c r="N23" s="35" t="s">
        <v>203</v>
      </c>
      <c r="O23" s="35">
        <f t="shared" si="1"/>
        <v>2011</v>
      </c>
      <c r="P23" s="35" t="s">
        <v>774</v>
      </c>
      <c r="Q23" s="66" t="s">
        <v>717</v>
      </c>
      <c r="R23" s="67">
        <v>40633</v>
      </c>
    </row>
    <row r="24" spans="2:18" x14ac:dyDescent="0.2">
      <c r="B24" s="35">
        <v>38</v>
      </c>
      <c r="C24" s="35" t="s">
        <v>763</v>
      </c>
      <c r="D24" s="69" t="s">
        <v>764</v>
      </c>
      <c r="E24" s="35" t="s">
        <v>765</v>
      </c>
      <c r="F24" s="35" t="s">
        <v>203</v>
      </c>
      <c r="G24" s="35">
        <f t="shared" si="0"/>
        <v>2011</v>
      </c>
      <c r="H24" s="35" t="s">
        <v>766</v>
      </c>
      <c r="I24" s="66" t="s">
        <v>727</v>
      </c>
      <c r="J24" s="67">
        <v>40830</v>
      </c>
      <c r="K24" s="35" t="s">
        <v>763</v>
      </c>
      <c r="L24" s="69" t="s">
        <v>764</v>
      </c>
      <c r="M24" s="35" t="s">
        <v>765</v>
      </c>
      <c r="N24" s="35" t="s">
        <v>203</v>
      </c>
      <c r="O24" s="35">
        <f t="shared" si="1"/>
        <v>2011</v>
      </c>
      <c r="P24" s="35" t="s">
        <v>766</v>
      </c>
      <c r="Q24" s="66" t="s">
        <v>727</v>
      </c>
      <c r="R24" s="67">
        <v>40830</v>
      </c>
    </row>
    <row r="25" spans="2:18" x14ac:dyDescent="0.2">
      <c r="B25" s="35">
        <v>34</v>
      </c>
      <c r="C25" s="35" t="s">
        <v>767</v>
      </c>
      <c r="D25" s="72" t="s">
        <v>768</v>
      </c>
      <c r="E25" s="35" t="s">
        <v>769</v>
      </c>
      <c r="F25" s="35" t="s">
        <v>203</v>
      </c>
      <c r="G25" s="35">
        <f t="shared" si="0"/>
        <v>2011</v>
      </c>
      <c r="H25" s="35" t="s">
        <v>770</v>
      </c>
      <c r="I25" s="66" t="s">
        <v>717</v>
      </c>
      <c r="J25" s="67">
        <v>40738</v>
      </c>
      <c r="K25" s="35" t="s">
        <v>767</v>
      </c>
      <c r="L25" s="72" t="s">
        <v>768</v>
      </c>
      <c r="M25" s="35" t="s">
        <v>769</v>
      </c>
      <c r="N25" s="35" t="s">
        <v>203</v>
      </c>
      <c r="O25" s="35">
        <f t="shared" si="1"/>
        <v>2011</v>
      </c>
      <c r="P25" s="35" t="s">
        <v>770</v>
      </c>
      <c r="Q25" s="66" t="s">
        <v>717</v>
      </c>
      <c r="R25" s="67">
        <v>40738</v>
      </c>
    </row>
    <row r="26" spans="2:18" x14ac:dyDescent="0.2">
      <c r="B26" s="35">
        <v>20</v>
      </c>
      <c r="C26" s="35" t="s">
        <v>760</v>
      </c>
      <c r="D26" s="65" t="s">
        <v>761</v>
      </c>
      <c r="E26" s="35" t="s">
        <v>762</v>
      </c>
      <c r="F26" s="35" t="s">
        <v>203</v>
      </c>
      <c r="G26" s="35">
        <f t="shared" si="0"/>
        <v>2011</v>
      </c>
      <c r="H26" s="35" t="s">
        <v>726</v>
      </c>
      <c r="I26" s="66" t="s">
        <v>748</v>
      </c>
      <c r="J26" s="67">
        <v>40572</v>
      </c>
      <c r="K26" s="35" t="s">
        <v>760</v>
      </c>
      <c r="L26" s="65" t="s">
        <v>761</v>
      </c>
      <c r="M26" s="35" t="s">
        <v>762</v>
      </c>
      <c r="N26" s="35" t="s">
        <v>203</v>
      </c>
      <c r="O26" s="35">
        <f t="shared" si="1"/>
        <v>2011</v>
      </c>
      <c r="P26" s="35" t="s">
        <v>726</v>
      </c>
      <c r="Q26" s="66" t="s">
        <v>748</v>
      </c>
      <c r="R26" s="67">
        <v>40572</v>
      </c>
    </row>
    <row r="27" spans="2:18" x14ac:dyDescent="0.2">
      <c r="B27" s="35">
        <v>14</v>
      </c>
      <c r="C27" s="35" t="s">
        <v>777</v>
      </c>
      <c r="D27" s="72" t="s">
        <v>778</v>
      </c>
      <c r="E27" s="35" t="s">
        <v>779</v>
      </c>
      <c r="F27" s="35" t="s">
        <v>203</v>
      </c>
      <c r="G27" s="35">
        <f t="shared" si="0"/>
        <v>2011</v>
      </c>
      <c r="H27" s="35" t="s">
        <v>759</v>
      </c>
      <c r="I27" s="66" t="s">
        <v>727</v>
      </c>
      <c r="J27" s="67">
        <v>40700</v>
      </c>
      <c r="K27" s="35" t="s">
        <v>777</v>
      </c>
      <c r="L27" s="72" t="s">
        <v>778</v>
      </c>
      <c r="M27" s="35" t="s">
        <v>779</v>
      </c>
      <c r="N27" s="35" t="s">
        <v>203</v>
      </c>
      <c r="O27" s="35">
        <f t="shared" si="1"/>
        <v>2011</v>
      </c>
      <c r="P27" s="35" t="s">
        <v>759</v>
      </c>
      <c r="Q27" s="66" t="s">
        <v>727</v>
      </c>
      <c r="R27" s="67">
        <v>40700</v>
      </c>
    </row>
    <row r="28" spans="2:18" x14ac:dyDescent="0.2">
      <c r="B28" s="35">
        <v>98</v>
      </c>
      <c r="C28" s="35" t="s">
        <v>922</v>
      </c>
      <c r="D28" s="69" t="s">
        <v>923</v>
      </c>
      <c r="E28" s="35" t="s">
        <v>924</v>
      </c>
      <c r="F28" s="35" t="s">
        <v>204</v>
      </c>
      <c r="G28" s="35">
        <f t="shared" si="0"/>
        <v>2011</v>
      </c>
      <c r="H28" s="35" t="s">
        <v>740</v>
      </c>
      <c r="I28" s="66" t="s">
        <v>722</v>
      </c>
      <c r="J28" s="67">
        <v>40739</v>
      </c>
      <c r="K28" s="35" t="s">
        <v>922</v>
      </c>
      <c r="L28" s="69" t="s">
        <v>923</v>
      </c>
      <c r="M28" s="35" t="s">
        <v>924</v>
      </c>
      <c r="N28" s="35" t="s">
        <v>204</v>
      </c>
      <c r="O28" s="35">
        <f t="shared" si="1"/>
        <v>2011</v>
      </c>
      <c r="P28" s="35" t="s">
        <v>740</v>
      </c>
      <c r="Q28" s="66" t="s">
        <v>722</v>
      </c>
      <c r="R28" s="67">
        <v>40739</v>
      </c>
    </row>
    <row r="29" spans="2:18" x14ac:dyDescent="0.2">
      <c r="B29" s="35">
        <v>82</v>
      </c>
      <c r="C29" s="35" t="s">
        <v>908</v>
      </c>
      <c r="D29" s="72" t="s">
        <v>909</v>
      </c>
      <c r="E29" s="35" t="s">
        <v>910</v>
      </c>
      <c r="F29" s="35" t="s">
        <v>204</v>
      </c>
      <c r="G29" s="35">
        <f t="shared" si="0"/>
        <v>2011</v>
      </c>
      <c r="H29" s="35" t="s">
        <v>731</v>
      </c>
      <c r="I29" s="66" t="s">
        <v>748</v>
      </c>
      <c r="J29" s="67">
        <v>40686</v>
      </c>
      <c r="K29" s="35" t="s">
        <v>908</v>
      </c>
      <c r="L29" s="72" t="s">
        <v>909</v>
      </c>
      <c r="M29" s="35" t="s">
        <v>910</v>
      </c>
      <c r="N29" s="35" t="s">
        <v>204</v>
      </c>
      <c r="O29" s="35">
        <f t="shared" si="1"/>
        <v>2011</v>
      </c>
      <c r="P29" s="35" t="s">
        <v>731</v>
      </c>
      <c r="Q29" s="66" t="s">
        <v>748</v>
      </c>
      <c r="R29" s="67">
        <v>40686</v>
      </c>
    </row>
    <row r="30" spans="2:18" x14ac:dyDescent="0.2">
      <c r="B30" s="35">
        <v>54</v>
      </c>
      <c r="C30" s="35" t="s">
        <v>911</v>
      </c>
      <c r="D30" s="72" t="s">
        <v>912</v>
      </c>
      <c r="E30" s="35" t="s">
        <v>913</v>
      </c>
      <c r="F30" s="35" t="s">
        <v>204</v>
      </c>
      <c r="G30" s="35">
        <f t="shared" si="0"/>
        <v>2011</v>
      </c>
      <c r="H30" s="35" t="s">
        <v>731</v>
      </c>
      <c r="I30" s="66" t="s">
        <v>755</v>
      </c>
      <c r="J30" s="67">
        <v>40869</v>
      </c>
      <c r="K30" s="35" t="s">
        <v>911</v>
      </c>
      <c r="L30" s="72" t="s">
        <v>912</v>
      </c>
      <c r="M30" s="35" t="s">
        <v>913</v>
      </c>
      <c r="N30" s="35" t="s">
        <v>204</v>
      </c>
      <c r="O30" s="35">
        <f t="shared" si="1"/>
        <v>2011</v>
      </c>
      <c r="P30" s="35" t="s">
        <v>731</v>
      </c>
      <c r="Q30" s="66" t="s">
        <v>755</v>
      </c>
      <c r="R30" s="67">
        <v>40869</v>
      </c>
    </row>
    <row r="31" spans="2:18" x14ac:dyDescent="0.2">
      <c r="B31" s="35">
        <v>36</v>
      </c>
      <c r="C31" s="35" t="s">
        <v>215</v>
      </c>
      <c r="D31" s="72" t="s">
        <v>917</v>
      </c>
      <c r="E31" s="35" t="s">
        <v>918</v>
      </c>
      <c r="F31" s="35" t="s">
        <v>204</v>
      </c>
      <c r="G31" s="35">
        <f t="shared" si="0"/>
        <v>2011</v>
      </c>
      <c r="H31" s="35" t="s">
        <v>770</v>
      </c>
      <c r="I31" s="66" t="s">
        <v>722</v>
      </c>
      <c r="J31" s="67">
        <v>40788</v>
      </c>
      <c r="K31" s="35" t="s">
        <v>215</v>
      </c>
      <c r="L31" s="72" t="s">
        <v>917</v>
      </c>
      <c r="M31" s="35" t="s">
        <v>918</v>
      </c>
      <c r="N31" s="35" t="s">
        <v>204</v>
      </c>
      <c r="O31" s="35">
        <f t="shared" si="1"/>
        <v>2011</v>
      </c>
      <c r="P31" s="35" t="s">
        <v>770</v>
      </c>
      <c r="Q31" s="66" t="s">
        <v>722</v>
      </c>
      <c r="R31" s="67">
        <v>40788</v>
      </c>
    </row>
    <row r="32" spans="2:18" x14ac:dyDescent="0.2">
      <c r="B32" s="35">
        <v>17</v>
      </c>
      <c r="C32" s="35" t="s">
        <v>919</v>
      </c>
      <c r="D32" s="72" t="s">
        <v>920</v>
      </c>
      <c r="E32" s="35" t="s">
        <v>921</v>
      </c>
      <c r="F32" s="35" t="s">
        <v>204</v>
      </c>
      <c r="G32" s="35">
        <f t="shared" si="0"/>
        <v>2011</v>
      </c>
      <c r="H32" s="35" t="s">
        <v>821</v>
      </c>
      <c r="I32" s="66" t="s">
        <v>727</v>
      </c>
      <c r="J32" s="67">
        <v>40862</v>
      </c>
      <c r="K32" s="35" t="s">
        <v>919</v>
      </c>
      <c r="L32" s="72" t="s">
        <v>920</v>
      </c>
      <c r="M32" s="35" t="s">
        <v>921</v>
      </c>
      <c r="N32" s="35" t="s">
        <v>204</v>
      </c>
      <c r="O32" s="35">
        <f t="shared" si="1"/>
        <v>2011</v>
      </c>
      <c r="P32" s="35" t="s">
        <v>821</v>
      </c>
      <c r="Q32" s="66" t="s">
        <v>727</v>
      </c>
      <c r="R32" s="67">
        <v>40862</v>
      </c>
    </row>
    <row r="33" spans="2:18" x14ac:dyDescent="0.2">
      <c r="B33" s="35">
        <v>4</v>
      </c>
      <c r="C33" s="35" t="s">
        <v>914</v>
      </c>
      <c r="D33" s="72" t="s">
        <v>915</v>
      </c>
      <c r="E33" s="35" t="s">
        <v>916</v>
      </c>
      <c r="F33" s="35" t="s">
        <v>204</v>
      </c>
      <c r="G33" s="35">
        <f t="shared" si="0"/>
        <v>2011</v>
      </c>
      <c r="H33" s="35" t="s">
        <v>731</v>
      </c>
      <c r="I33" s="66" t="s">
        <v>722</v>
      </c>
      <c r="J33" s="67">
        <v>40562</v>
      </c>
      <c r="K33" s="35" t="s">
        <v>914</v>
      </c>
      <c r="L33" s="72" t="s">
        <v>915</v>
      </c>
      <c r="M33" s="35" t="s">
        <v>916</v>
      </c>
      <c r="N33" s="35" t="s">
        <v>204</v>
      </c>
      <c r="O33" s="35">
        <f t="shared" si="1"/>
        <v>2011</v>
      </c>
      <c r="P33" s="35" t="s">
        <v>731</v>
      </c>
      <c r="Q33" s="66" t="s">
        <v>722</v>
      </c>
      <c r="R33" s="67">
        <v>40562</v>
      </c>
    </row>
    <row r="34" spans="2:18" x14ac:dyDescent="0.2">
      <c r="B34" s="35">
        <v>85</v>
      </c>
      <c r="C34" s="35" t="s">
        <v>780</v>
      </c>
      <c r="D34" s="73" t="s">
        <v>781</v>
      </c>
      <c r="E34" s="35" t="s">
        <v>782</v>
      </c>
      <c r="F34" s="35" t="s">
        <v>203</v>
      </c>
      <c r="G34" s="35">
        <f t="shared" ref="G34:G65" si="2">YEAR(J34)</f>
        <v>2012</v>
      </c>
      <c r="H34" s="35" t="s">
        <v>774</v>
      </c>
      <c r="I34" s="66" t="s">
        <v>727</v>
      </c>
      <c r="J34" s="67">
        <v>41178</v>
      </c>
      <c r="K34" s="35" t="s">
        <v>780</v>
      </c>
      <c r="L34" s="73" t="s">
        <v>781</v>
      </c>
      <c r="M34" s="35" t="s">
        <v>782</v>
      </c>
      <c r="N34" s="35" t="s">
        <v>203</v>
      </c>
      <c r="O34" s="35">
        <f t="shared" si="1"/>
        <v>2012</v>
      </c>
      <c r="P34" s="35" t="s">
        <v>774</v>
      </c>
      <c r="Q34" s="66" t="s">
        <v>727</v>
      </c>
      <c r="R34" s="67">
        <v>41178</v>
      </c>
    </row>
    <row r="35" spans="2:18" x14ac:dyDescent="0.2">
      <c r="B35" s="35">
        <v>79</v>
      </c>
      <c r="C35" s="35" t="s">
        <v>934</v>
      </c>
      <c r="D35" s="69" t="s">
        <v>935</v>
      </c>
      <c r="E35" s="35" t="s">
        <v>936</v>
      </c>
      <c r="F35" s="35" t="s">
        <v>204</v>
      </c>
      <c r="G35" s="35">
        <f t="shared" si="2"/>
        <v>2012</v>
      </c>
      <c r="H35" s="35" t="s">
        <v>766</v>
      </c>
      <c r="I35" s="66" t="s">
        <v>717</v>
      </c>
      <c r="J35" s="67">
        <v>41128</v>
      </c>
      <c r="K35" s="35" t="s">
        <v>934</v>
      </c>
      <c r="L35" s="69" t="s">
        <v>935</v>
      </c>
      <c r="M35" s="35" t="s">
        <v>936</v>
      </c>
      <c r="N35" s="35" t="s">
        <v>204</v>
      </c>
      <c r="O35" s="35">
        <f t="shared" si="1"/>
        <v>2012</v>
      </c>
      <c r="P35" s="35" t="s">
        <v>766</v>
      </c>
      <c r="Q35" s="66" t="s">
        <v>717</v>
      </c>
      <c r="R35" s="67">
        <v>41128</v>
      </c>
    </row>
    <row r="36" spans="2:18" x14ac:dyDescent="0.2">
      <c r="B36" s="35">
        <v>55</v>
      </c>
      <c r="C36" s="35" t="s">
        <v>937</v>
      </c>
      <c r="D36" s="69" t="s">
        <v>938</v>
      </c>
      <c r="E36" s="35" t="s">
        <v>939</v>
      </c>
      <c r="F36" s="35" t="s">
        <v>204</v>
      </c>
      <c r="G36" s="35">
        <f t="shared" si="2"/>
        <v>2012</v>
      </c>
      <c r="H36" s="35" t="s">
        <v>774</v>
      </c>
      <c r="I36" s="66" t="s">
        <v>717</v>
      </c>
      <c r="J36" s="67">
        <v>41123</v>
      </c>
      <c r="K36" s="35" t="s">
        <v>937</v>
      </c>
      <c r="L36" s="69" t="s">
        <v>938</v>
      </c>
      <c r="M36" s="35" t="s">
        <v>939</v>
      </c>
      <c r="N36" s="35" t="s">
        <v>204</v>
      </c>
      <c r="O36" s="35">
        <f t="shared" si="1"/>
        <v>2012</v>
      </c>
      <c r="P36" s="35" t="s">
        <v>774</v>
      </c>
      <c r="Q36" s="66" t="s">
        <v>717</v>
      </c>
      <c r="R36" s="67">
        <v>41123</v>
      </c>
    </row>
    <row r="37" spans="2:18" x14ac:dyDescent="0.2">
      <c r="B37" s="35">
        <v>40</v>
      </c>
      <c r="C37" s="35" t="s">
        <v>943</v>
      </c>
      <c r="D37" s="65" t="s">
        <v>944</v>
      </c>
      <c r="E37" s="35" t="s">
        <v>945</v>
      </c>
      <c r="F37" s="35" t="s">
        <v>204</v>
      </c>
      <c r="G37" s="35">
        <f t="shared" si="2"/>
        <v>2012</v>
      </c>
      <c r="H37" s="35" t="s">
        <v>759</v>
      </c>
      <c r="I37" s="66" t="s">
        <v>722</v>
      </c>
      <c r="J37" s="67">
        <v>40953</v>
      </c>
      <c r="K37" s="35" t="s">
        <v>943</v>
      </c>
      <c r="L37" s="65" t="s">
        <v>944</v>
      </c>
      <c r="M37" s="35" t="s">
        <v>945</v>
      </c>
      <c r="N37" s="35" t="s">
        <v>204</v>
      </c>
      <c r="O37" s="35">
        <f t="shared" si="1"/>
        <v>2012</v>
      </c>
      <c r="P37" s="35" t="s">
        <v>759</v>
      </c>
      <c r="Q37" s="66" t="s">
        <v>722</v>
      </c>
      <c r="R37" s="67">
        <v>40953</v>
      </c>
    </row>
    <row r="38" spans="2:18" x14ac:dyDescent="0.2">
      <c r="B38" s="35">
        <v>33</v>
      </c>
      <c r="C38" s="35" t="s">
        <v>928</v>
      </c>
      <c r="D38" s="69" t="s">
        <v>929</v>
      </c>
      <c r="E38" s="35" t="s">
        <v>930</v>
      </c>
      <c r="F38" s="35" t="s">
        <v>204</v>
      </c>
      <c r="G38" s="35">
        <f t="shared" si="2"/>
        <v>2012</v>
      </c>
      <c r="H38" s="35" t="s">
        <v>731</v>
      </c>
      <c r="I38" s="66" t="s">
        <v>722</v>
      </c>
      <c r="J38" s="67">
        <v>41258</v>
      </c>
      <c r="K38" s="35" t="s">
        <v>928</v>
      </c>
      <c r="L38" s="69" t="s">
        <v>929</v>
      </c>
      <c r="M38" s="35" t="s">
        <v>930</v>
      </c>
      <c r="N38" s="35" t="s">
        <v>204</v>
      </c>
      <c r="O38" s="35">
        <f t="shared" si="1"/>
        <v>2012</v>
      </c>
      <c r="P38" s="35" t="s">
        <v>731</v>
      </c>
      <c r="Q38" s="66" t="s">
        <v>722</v>
      </c>
      <c r="R38" s="67">
        <v>41258</v>
      </c>
    </row>
    <row r="39" spans="2:18" x14ac:dyDescent="0.2">
      <c r="B39" s="35">
        <v>24</v>
      </c>
      <c r="C39" s="35" t="s">
        <v>931</v>
      </c>
      <c r="D39" s="72" t="s">
        <v>932</v>
      </c>
      <c r="E39" s="35" t="s">
        <v>933</v>
      </c>
      <c r="F39" s="35" t="s">
        <v>204</v>
      </c>
      <c r="G39" s="35">
        <f t="shared" si="2"/>
        <v>2012</v>
      </c>
      <c r="H39" s="35" t="s">
        <v>731</v>
      </c>
      <c r="I39" s="66" t="s">
        <v>736</v>
      </c>
      <c r="J39" s="67">
        <v>40929</v>
      </c>
      <c r="K39" s="35" t="s">
        <v>931</v>
      </c>
      <c r="L39" s="72" t="s">
        <v>932</v>
      </c>
      <c r="M39" s="35" t="s">
        <v>933</v>
      </c>
      <c r="N39" s="35" t="s">
        <v>204</v>
      </c>
      <c r="O39" s="35">
        <f t="shared" si="1"/>
        <v>2012</v>
      </c>
      <c r="P39" s="35" t="s">
        <v>731</v>
      </c>
      <c r="Q39" s="66" t="s">
        <v>736</v>
      </c>
      <c r="R39" s="67">
        <v>40929</v>
      </c>
    </row>
    <row r="40" spans="2:18" x14ac:dyDescent="0.2">
      <c r="B40" s="35">
        <v>16</v>
      </c>
      <c r="C40" s="35" t="s">
        <v>940</v>
      </c>
      <c r="D40" s="69" t="s">
        <v>941</v>
      </c>
      <c r="E40" s="35" t="s">
        <v>942</v>
      </c>
      <c r="F40" s="35" t="s">
        <v>204</v>
      </c>
      <c r="G40" s="35">
        <f t="shared" si="2"/>
        <v>2012</v>
      </c>
      <c r="H40" s="35" t="s">
        <v>774</v>
      </c>
      <c r="I40" s="66" t="s">
        <v>717</v>
      </c>
      <c r="J40" s="67">
        <v>41268</v>
      </c>
      <c r="K40" s="35" t="s">
        <v>940</v>
      </c>
      <c r="L40" s="69" t="s">
        <v>941</v>
      </c>
      <c r="M40" s="35" t="s">
        <v>942</v>
      </c>
      <c r="N40" s="35" t="s">
        <v>204</v>
      </c>
      <c r="O40" s="35">
        <f t="shared" si="1"/>
        <v>2012</v>
      </c>
      <c r="P40" s="35" t="s">
        <v>774</v>
      </c>
      <c r="Q40" s="66" t="s">
        <v>717</v>
      </c>
      <c r="R40" s="67">
        <v>41268</v>
      </c>
    </row>
    <row r="41" spans="2:18" x14ac:dyDescent="0.2">
      <c r="B41" s="35">
        <v>89</v>
      </c>
      <c r="C41" s="35" t="s">
        <v>789</v>
      </c>
      <c r="D41" s="70" t="s">
        <v>790</v>
      </c>
      <c r="E41" s="35" t="s">
        <v>791</v>
      </c>
      <c r="F41" s="35" t="s">
        <v>203</v>
      </c>
      <c r="G41" s="35">
        <f t="shared" si="2"/>
        <v>2013</v>
      </c>
      <c r="H41" s="35" t="s">
        <v>770</v>
      </c>
      <c r="I41" s="66" t="s">
        <v>755</v>
      </c>
      <c r="J41" s="67">
        <v>41635</v>
      </c>
      <c r="K41" s="35" t="s">
        <v>789</v>
      </c>
      <c r="L41" s="70" t="s">
        <v>790</v>
      </c>
      <c r="M41" s="35" t="s">
        <v>791</v>
      </c>
      <c r="N41" s="35" t="s">
        <v>203</v>
      </c>
      <c r="O41" s="35">
        <f t="shared" si="1"/>
        <v>2013</v>
      </c>
      <c r="P41" s="35" t="s">
        <v>770</v>
      </c>
      <c r="Q41" s="66" t="s">
        <v>755</v>
      </c>
      <c r="R41" s="67">
        <v>41635</v>
      </c>
    </row>
    <row r="42" spans="2:18" x14ac:dyDescent="0.2">
      <c r="B42" s="35">
        <v>39</v>
      </c>
      <c r="C42" s="35" t="s">
        <v>795</v>
      </c>
      <c r="D42" s="70" t="s">
        <v>796</v>
      </c>
      <c r="E42" s="35" t="s">
        <v>797</v>
      </c>
      <c r="F42" s="35" t="s">
        <v>203</v>
      </c>
      <c r="G42" s="35">
        <f t="shared" si="2"/>
        <v>2013</v>
      </c>
      <c r="H42" s="35" t="s">
        <v>740</v>
      </c>
      <c r="I42" s="66" t="s">
        <v>722</v>
      </c>
      <c r="J42" s="67">
        <v>41297</v>
      </c>
      <c r="K42" s="35" t="s">
        <v>795</v>
      </c>
      <c r="L42" s="70" t="s">
        <v>796</v>
      </c>
      <c r="M42" s="35" t="s">
        <v>797</v>
      </c>
      <c r="N42" s="35" t="s">
        <v>203</v>
      </c>
      <c r="O42" s="35">
        <f t="shared" si="1"/>
        <v>2013</v>
      </c>
      <c r="P42" s="35" t="s">
        <v>740</v>
      </c>
      <c r="Q42" s="66" t="s">
        <v>722</v>
      </c>
      <c r="R42" s="67">
        <v>41297</v>
      </c>
    </row>
    <row r="43" spans="2:18" x14ac:dyDescent="0.2">
      <c r="B43" s="35">
        <v>18</v>
      </c>
      <c r="C43" s="35" t="s">
        <v>783</v>
      </c>
      <c r="D43" s="70" t="s">
        <v>784</v>
      </c>
      <c r="E43" s="35" t="s">
        <v>785</v>
      </c>
      <c r="F43" s="35" t="s">
        <v>203</v>
      </c>
      <c r="G43" s="35">
        <f t="shared" si="2"/>
        <v>2013</v>
      </c>
      <c r="H43" s="35" t="s">
        <v>766</v>
      </c>
      <c r="I43" s="66" t="s">
        <v>736</v>
      </c>
      <c r="J43" s="67">
        <v>41542</v>
      </c>
      <c r="K43" s="35" t="s">
        <v>783</v>
      </c>
      <c r="L43" s="70" t="s">
        <v>784</v>
      </c>
      <c r="M43" s="35" t="s">
        <v>785</v>
      </c>
      <c r="N43" s="35" t="s">
        <v>203</v>
      </c>
      <c r="O43" s="35">
        <f t="shared" si="1"/>
        <v>2013</v>
      </c>
      <c r="P43" s="35" t="s">
        <v>766</v>
      </c>
      <c r="Q43" s="66" t="s">
        <v>736</v>
      </c>
      <c r="R43" s="67">
        <v>41542</v>
      </c>
    </row>
    <row r="44" spans="2:18" x14ac:dyDescent="0.2">
      <c r="B44" s="35">
        <v>8</v>
      </c>
      <c r="C44" s="35" t="s">
        <v>952</v>
      </c>
      <c r="D44" s="70" t="s">
        <v>953</v>
      </c>
      <c r="E44" s="35" t="s">
        <v>954</v>
      </c>
      <c r="F44" s="35" t="s">
        <v>204</v>
      </c>
      <c r="G44" s="35">
        <f t="shared" si="2"/>
        <v>2013</v>
      </c>
      <c r="H44" s="35" t="s">
        <v>759</v>
      </c>
      <c r="I44" s="66" t="s">
        <v>717</v>
      </c>
      <c r="J44" s="67">
        <v>41451</v>
      </c>
      <c r="K44" s="35" t="s">
        <v>952</v>
      </c>
      <c r="L44" s="70" t="s">
        <v>953</v>
      </c>
      <c r="M44" s="35" t="s">
        <v>954</v>
      </c>
      <c r="N44" s="35" t="s">
        <v>204</v>
      </c>
      <c r="O44" s="35">
        <f t="shared" si="1"/>
        <v>2013</v>
      </c>
      <c r="P44" s="35" t="s">
        <v>759</v>
      </c>
      <c r="Q44" s="66" t="s">
        <v>717</v>
      </c>
      <c r="R44" s="67">
        <v>41451</v>
      </c>
    </row>
    <row r="45" spans="2:18" x14ac:dyDescent="0.2">
      <c r="B45" s="35">
        <v>91</v>
      </c>
      <c r="C45" s="35" t="s">
        <v>786</v>
      </c>
      <c r="D45" s="72" t="s">
        <v>787</v>
      </c>
      <c r="E45" s="35" t="s">
        <v>788</v>
      </c>
      <c r="F45" s="35" t="s">
        <v>203</v>
      </c>
      <c r="G45" s="35">
        <f t="shared" si="2"/>
        <v>2013</v>
      </c>
      <c r="H45" s="35" t="s">
        <v>735</v>
      </c>
      <c r="I45" s="66" t="s">
        <v>727</v>
      </c>
      <c r="J45" s="67">
        <v>41384</v>
      </c>
      <c r="K45" s="35" t="s">
        <v>786</v>
      </c>
      <c r="L45" s="72" t="s">
        <v>787</v>
      </c>
      <c r="M45" s="35" t="s">
        <v>788</v>
      </c>
      <c r="N45" s="35" t="s">
        <v>203</v>
      </c>
      <c r="O45" s="35">
        <f t="shared" si="1"/>
        <v>2013</v>
      </c>
      <c r="P45" s="35" t="s">
        <v>735</v>
      </c>
      <c r="Q45" s="66" t="s">
        <v>727</v>
      </c>
      <c r="R45" s="67">
        <v>41384</v>
      </c>
    </row>
    <row r="46" spans="2:18" x14ac:dyDescent="0.2">
      <c r="B46" s="35">
        <v>81</v>
      </c>
      <c r="C46" s="35" t="s">
        <v>212</v>
      </c>
      <c r="D46" s="69" t="s">
        <v>798</v>
      </c>
      <c r="E46" s="35" t="s">
        <v>799</v>
      </c>
      <c r="F46" s="35" t="s">
        <v>203</v>
      </c>
      <c r="G46" s="35">
        <f t="shared" si="2"/>
        <v>2013</v>
      </c>
      <c r="H46" s="35" t="s">
        <v>716</v>
      </c>
      <c r="I46" s="66" t="s">
        <v>748</v>
      </c>
      <c r="J46" s="67">
        <v>41405</v>
      </c>
      <c r="K46" s="35" t="s">
        <v>212</v>
      </c>
      <c r="L46" s="69" t="s">
        <v>798</v>
      </c>
      <c r="M46" s="35" t="s">
        <v>799</v>
      </c>
      <c r="N46" s="35" t="s">
        <v>203</v>
      </c>
      <c r="O46" s="35">
        <f t="shared" si="1"/>
        <v>2013</v>
      </c>
      <c r="P46" s="35" t="s">
        <v>716</v>
      </c>
      <c r="Q46" s="66" t="s">
        <v>748</v>
      </c>
      <c r="R46" s="67">
        <v>41405</v>
      </c>
    </row>
    <row r="47" spans="2:18" x14ac:dyDescent="0.2">
      <c r="B47" s="35">
        <v>64</v>
      </c>
      <c r="C47" s="35" t="s">
        <v>792</v>
      </c>
      <c r="D47" s="72" t="s">
        <v>793</v>
      </c>
      <c r="E47" s="35" t="s">
        <v>794</v>
      </c>
      <c r="F47" s="35" t="s">
        <v>203</v>
      </c>
      <c r="G47" s="35">
        <f t="shared" si="2"/>
        <v>2013</v>
      </c>
      <c r="H47" s="35" t="s">
        <v>770</v>
      </c>
      <c r="I47" s="66" t="s">
        <v>755</v>
      </c>
      <c r="J47" s="67">
        <v>41340</v>
      </c>
      <c r="K47" s="35" t="s">
        <v>792</v>
      </c>
      <c r="L47" s="72" t="s">
        <v>793</v>
      </c>
      <c r="M47" s="35" t="s">
        <v>794</v>
      </c>
      <c r="N47" s="35" t="s">
        <v>203</v>
      </c>
      <c r="O47" s="35">
        <f t="shared" si="1"/>
        <v>2013</v>
      </c>
      <c r="P47" s="35" t="s">
        <v>770</v>
      </c>
      <c r="Q47" s="66" t="s">
        <v>755</v>
      </c>
      <c r="R47" s="67">
        <v>41340</v>
      </c>
    </row>
    <row r="48" spans="2:18" x14ac:dyDescent="0.2">
      <c r="B48" s="35">
        <v>57</v>
      </c>
      <c r="C48" s="35" t="s">
        <v>804</v>
      </c>
      <c r="D48" s="69" t="s">
        <v>805</v>
      </c>
      <c r="E48" s="35" t="s">
        <v>806</v>
      </c>
      <c r="F48" s="35" t="s">
        <v>203</v>
      </c>
      <c r="G48" s="35">
        <f t="shared" si="2"/>
        <v>2013</v>
      </c>
      <c r="H48" s="35" t="s">
        <v>759</v>
      </c>
      <c r="I48" s="66" t="s">
        <v>755</v>
      </c>
      <c r="J48" s="67">
        <v>41450</v>
      </c>
      <c r="K48" s="35" t="s">
        <v>804</v>
      </c>
      <c r="L48" s="69" t="s">
        <v>805</v>
      </c>
      <c r="M48" s="35" t="s">
        <v>806</v>
      </c>
      <c r="N48" s="35" t="s">
        <v>203</v>
      </c>
      <c r="O48" s="35">
        <f t="shared" si="1"/>
        <v>2013</v>
      </c>
      <c r="P48" s="35" t="s">
        <v>759</v>
      </c>
      <c r="Q48" s="66" t="s">
        <v>755</v>
      </c>
      <c r="R48" s="67">
        <v>41450</v>
      </c>
    </row>
    <row r="49" spans="2:18" x14ac:dyDescent="0.2">
      <c r="B49" s="35">
        <v>25</v>
      </c>
      <c r="C49" s="35" t="s">
        <v>800</v>
      </c>
      <c r="D49" s="72" t="s">
        <v>801</v>
      </c>
      <c r="E49" s="35" t="s">
        <v>802</v>
      </c>
      <c r="F49" s="35" t="s">
        <v>203</v>
      </c>
      <c r="G49" s="35">
        <f t="shared" si="2"/>
        <v>2013</v>
      </c>
      <c r="H49" s="35" t="s">
        <v>803</v>
      </c>
      <c r="I49" s="66" t="s">
        <v>727</v>
      </c>
      <c r="J49" s="67">
        <v>41529</v>
      </c>
      <c r="K49" s="35" t="s">
        <v>800</v>
      </c>
      <c r="L49" s="72" t="s">
        <v>801</v>
      </c>
      <c r="M49" s="35" t="s">
        <v>802</v>
      </c>
      <c r="N49" s="35" t="s">
        <v>203</v>
      </c>
      <c r="O49" s="35">
        <f t="shared" si="1"/>
        <v>2013</v>
      </c>
      <c r="P49" s="35" t="s">
        <v>803</v>
      </c>
      <c r="Q49" s="66" t="s">
        <v>727</v>
      </c>
      <c r="R49" s="67">
        <v>41529</v>
      </c>
    </row>
    <row r="50" spans="2:18" x14ac:dyDescent="0.2">
      <c r="B50" s="35">
        <v>74</v>
      </c>
      <c r="C50" s="35" t="s">
        <v>955</v>
      </c>
      <c r="D50" s="71" t="s">
        <v>956</v>
      </c>
      <c r="E50" s="35" t="s">
        <v>957</v>
      </c>
      <c r="F50" s="35" t="s">
        <v>204</v>
      </c>
      <c r="G50" s="35">
        <f t="shared" si="2"/>
        <v>2013</v>
      </c>
      <c r="H50" s="35" t="s">
        <v>759</v>
      </c>
      <c r="I50" s="66" t="s">
        <v>748</v>
      </c>
      <c r="J50" s="67">
        <v>41332</v>
      </c>
      <c r="K50" s="35" t="s">
        <v>955</v>
      </c>
      <c r="L50" s="71" t="s">
        <v>956</v>
      </c>
      <c r="M50" s="35" t="s">
        <v>957</v>
      </c>
      <c r="N50" s="35" t="s">
        <v>204</v>
      </c>
      <c r="O50" s="35">
        <f t="shared" si="1"/>
        <v>2013</v>
      </c>
      <c r="P50" s="35" t="s">
        <v>759</v>
      </c>
      <c r="Q50" s="66" t="s">
        <v>748</v>
      </c>
      <c r="R50" s="67">
        <v>41332</v>
      </c>
    </row>
    <row r="51" spans="2:18" x14ac:dyDescent="0.2">
      <c r="B51" s="35">
        <v>70</v>
      </c>
      <c r="C51" s="35" t="s">
        <v>946</v>
      </c>
      <c r="D51" s="72" t="s">
        <v>947</v>
      </c>
      <c r="E51" s="35" t="s">
        <v>948</v>
      </c>
      <c r="F51" s="35" t="s">
        <v>204</v>
      </c>
      <c r="G51" s="35">
        <f t="shared" si="2"/>
        <v>2013</v>
      </c>
      <c r="H51" s="35" t="s">
        <v>770</v>
      </c>
      <c r="I51" s="66" t="s">
        <v>736</v>
      </c>
      <c r="J51" s="67">
        <v>41426</v>
      </c>
      <c r="K51" s="35" t="s">
        <v>946</v>
      </c>
      <c r="L51" s="72" t="s">
        <v>947</v>
      </c>
      <c r="M51" s="35" t="s">
        <v>948</v>
      </c>
      <c r="N51" s="35" t="s">
        <v>204</v>
      </c>
      <c r="O51" s="35">
        <f t="shared" si="1"/>
        <v>2013</v>
      </c>
      <c r="P51" s="35" t="s">
        <v>770</v>
      </c>
      <c r="Q51" s="66" t="s">
        <v>736</v>
      </c>
      <c r="R51" s="67">
        <v>41426</v>
      </c>
    </row>
    <row r="52" spans="2:18" x14ac:dyDescent="0.2">
      <c r="B52" s="35">
        <v>19</v>
      </c>
      <c r="C52" s="35" t="s">
        <v>949</v>
      </c>
      <c r="D52" s="69" t="s">
        <v>950</v>
      </c>
      <c r="E52" s="35" t="s">
        <v>951</v>
      </c>
      <c r="F52" s="35" t="s">
        <v>204</v>
      </c>
      <c r="G52" s="35">
        <f t="shared" si="2"/>
        <v>2013</v>
      </c>
      <c r="H52" s="35" t="s">
        <v>770</v>
      </c>
      <c r="I52" s="66" t="s">
        <v>727</v>
      </c>
      <c r="J52" s="67">
        <v>41414</v>
      </c>
      <c r="K52" s="35" t="s">
        <v>949</v>
      </c>
      <c r="L52" s="69" t="s">
        <v>950</v>
      </c>
      <c r="M52" s="35" t="s">
        <v>951</v>
      </c>
      <c r="N52" s="35" t="s">
        <v>204</v>
      </c>
      <c r="O52" s="35">
        <f t="shared" si="1"/>
        <v>2013</v>
      </c>
      <c r="P52" s="35" t="s">
        <v>770</v>
      </c>
      <c r="Q52" s="66" t="s">
        <v>727</v>
      </c>
      <c r="R52" s="67">
        <v>41414</v>
      </c>
    </row>
    <row r="53" spans="2:18" x14ac:dyDescent="0.2">
      <c r="B53" s="35">
        <v>21</v>
      </c>
      <c r="C53" s="35" t="s">
        <v>807</v>
      </c>
      <c r="D53" s="72" t="s">
        <v>808</v>
      </c>
      <c r="E53" s="35" t="s">
        <v>809</v>
      </c>
      <c r="F53" s="35" t="s">
        <v>203</v>
      </c>
      <c r="G53" s="35">
        <f t="shared" si="2"/>
        <v>2014</v>
      </c>
      <c r="H53" s="35" t="s">
        <v>716</v>
      </c>
      <c r="I53" s="66" t="s">
        <v>722</v>
      </c>
      <c r="J53" s="67">
        <v>41900</v>
      </c>
      <c r="K53" s="35" t="s">
        <v>807</v>
      </c>
      <c r="L53" s="72" t="s">
        <v>808</v>
      </c>
      <c r="M53" s="35" t="s">
        <v>809</v>
      </c>
      <c r="N53" s="35" t="s">
        <v>203</v>
      </c>
      <c r="O53" s="35">
        <f t="shared" si="1"/>
        <v>2014</v>
      </c>
      <c r="P53" s="35" t="s">
        <v>716</v>
      </c>
      <c r="Q53" s="66" t="s">
        <v>722</v>
      </c>
      <c r="R53" s="67">
        <v>41900</v>
      </c>
    </row>
    <row r="54" spans="2:18" x14ac:dyDescent="0.2">
      <c r="B54" s="35">
        <v>56</v>
      </c>
      <c r="C54" s="35" t="s">
        <v>964</v>
      </c>
      <c r="D54" s="69" t="s">
        <v>965</v>
      </c>
      <c r="E54" s="35" t="s">
        <v>966</v>
      </c>
      <c r="F54" s="35" t="s">
        <v>204</v>
      </c>
      <c r="G54" s="35">
        <f t="shared" si="2"/>
        <v>2014</v>
      </c>
      <c r="H54" s="35" t="s">
        <v>740</v>
      </c>
      <c r="I54" s="66" t="s">
        <v>741</v>
      </c>
      <c r="J54" s="67">
        <v>41898</v>
      </c>
      <c r="K54" s="35" t="s">
        <v>964</v>
      </c>
      <c r="L54" s="69" t="s">
        <v>965</v>
      </c>
      <c r="M54" s="35" t="s">
        <v>966</v>
      </c>
      <c r="N54" s="35" t="s">
        <v>204</v>
      </c>
      <c r="O54" s="35">
        <f t="shared" si="1"/>
        <v>2014</v>
      </c>
      <c r="P54" s="35" t="s">
        <v>740</v>
      </c>
      <c r="Q54" s="66" t="s">
        <v>741</v>
      </c>
      <c r="R54" s="67">
        <v>41898</v>
      </c>
    </row>
    <row r="55" spans="2:18" x14ac:dyDescent="0.2">
      <c r="B55" s="35">
        <v>35</v>
      </c>
      <c r="C55" s="35" t="s">
        <v>967</v>
      </c>
      <c r="D55" s="72" t="s">
        <v>968</v>
      </c>
      <c r="E55" s="35" t="s">
        <v>969</v>
      </c>
      <c r="F55" s="35" t="s">
        <v>204</v>
      </c>
      <c r="G55" s="35">
        <f t="shared" si="2"/>
        <v>2014</v>
      </c>
      <c r="H55" s="35" t="s">
        <v>759</v>
      </c>
      <c r="I55" s="66" t="s">
        <v>722</v>
      </c>
      <c r="J55" s="67">
        <v>41896</v>
      </c>
      <c r="K55" s="35" t="s">
        <v>967</v>
      </c>
      <c r="L55" s="72" t="s">
        <v>968</v>
      </c>
      <c r="M55" s="35" t="s">
        <v>969</v>
      </c>
      <c r="N55" s="35" t="s">
        <v>204</v>
      </c>
      <c r="O55" s="35">
        <f t="shared" si="1"/>
        <v>2014</v>
      </c>
      <c r="P55" s="35" t="s">
        <v>759</v>
      </c>
      <c r="Q55" s="66" t="s">
        <v>722</v>
      </c>
      <c r="R55" s="67">
        <v>41896</v>
      </c>
    </row>
    <row r="56" spans="2:18" x14ac:dyDescent="0.2">
      <c r="B56" s="35">
        <v>27</v>
      </c>
      <c r="C56" s="35" t="s">
        <v>961</v>
      </c>
      <c r="D56" s="72" t="s">
        <v>962</v>
      </c>
      <c r="E56" s="35" t="s">
        <v>963</v>
      </c>
      <c r="F56" s="35" t="s">
        <v>204</v>
      </c>
      <c r="G56" s="35">
        <f t="shared" si="2"/>
        <v>2014</v>
      </c>
      <c r="H56" s="35" t="s">
        <v>735</v>
      </c>
      <c r="I56" s="66" t="s">
        <v>717</v>
      </c>
      <c r="J56" s="67">
        <v>41777</v>
      </c>
      <c r="K56" s="35" t="s">
        <v>961</v>
      </c>
      <c r="L56" s="72" t="s">
        <v>962</v>
      </c>
      <c r="M56" s="35" t="s">
        <v>963</v>
      </c>
      <c r="N56" s="35" t="s">
        <v>204</v>
      </c>
      <c r="O56" s="35">
        <f t="shared" si="1"/>
        <v>2014</v>
      </c>
      <c r="P56" s="35" t="s">
        <v>735</v>
      </c>
      <c r="Q56" s="66" t="s">
        <v>717</v>
      </c>
      <c r="R56" s="67">
        <v>41777</v>
      </c>
    </row>
    <row r="57" spans="2:18" x14ac:dyDescent="0.2">
      <c r="B57" s="35">
        <v>23</v>
      </c>
      <c r="C57" s="35" t="s">
        <v>958</v>
      </c>
      <c r="D57" s="69" t="s">
        <v>959</v>
      </c>
      <c r="E57" s="35" t="s">
        <v>960</v>
      </c>
      <c r="F57" s="35" t="s">
        <v>204</v>
      </c>
      <c r="G57" s="35">
        <f t="shared" si="2"/>
        <v>2014</v>
      </c>
      <c r="H57" s="35" t="s">
        <v>731</v>
      </c>
      <c r="I57" s="66" t="s">
        <v>722</v>
      </c>
      <c r="J57" s="67">
        <v>41882</v>
      </c>
      <c r="K57" s="35" t="s">
        <v>958</v>
      </c>
      <c r="L57" s="69" t="s">
        <v>959</v>
      </c>
      <c r="M57" s="35" t="s">
        <v>960</v>
      </c>
      <c r="N57" s="35" t="s">
        <v>204</v>
      </c>
      <c r="O57" s="35">
        <f t="shared" si="1"/>
        <v>2014</v>
      </c>
      <c r="P57" s="35" t="s">
        <v>731</v>
      </c>
      <c r="Q57" s="66" t="s">
        <v>722</v>
      </c>
      <c r="R57" s="67">
        <v>41882</v>
      </c>
    </row>
    <row r="58" spans="2:18" x14ac:dyDescent="0.2">
      <c r="B58" s="35">
        <v>97</v>
      </c>
      <c r="C58" s="35" t="s">
        <v>818</v>
      </c>
      <c r="D58" s="70" t="s">
        <v>819</v>
      </c>
      <c r="E58" s="35" t="s">
        <v>820</v>
      </c>
      <c r="F58" s="35" t="s">
        <v>203</v>
      </c>
      <c r="G58" s="35">
        <f t="shared" si="2"/>
        <v>2015</v>
      </c>
      <c r="H58" s="35" t="s">
        <v>821</v>
      </c>
      <c r="I58" s="66" t="s">
        <v>727</v>
      </c>
      <c r="J58" s="67">
        <v>42289</v>
      </c>
      <c r="K58" s="35" t="s">
        <v>818</v>
      </c>
      <c r="L58" s="70" t="s">
        <v>819</v>
      </c>
      <c r="M58" s="35" t="s">
        <v>820</v>
      </c>
      <c r="N58" s="35" t="s">
        <v>203</v>
      </c>
      <c r="O58" s="35">
        <f t="shared" si="1"/>
        <v>2015</v>
      </c>
      <c r="P58" s="35" t="s">
        <v>821</v>
      </c>
      <c r="Q58" s="66" t="s">
        <v>727</v>
      </c>
      <c r="R58" s="67">
        <v>42289</v>
      </c>
    </row>
    <row r="59" spans="2:18" x14ac:dyDescent="0.2">
      <c r="B59" s="35">
        <v>37</v>
      </c>
      <c r="C59" s="35" t="s">
        <v>815</v>
      </c>
      <c r="D59" s="70" t="s">
        <v>816</v>
      </c>
      <c r="E59" s="35" t="s">
        <v>817</v>
      </c>
      <c r="F59" s="35" t="s">
        <v>203</v>
      </c>
      <c r="G59" s="35">
        <f t="shared" si="2"/>
        <v>2015</v>
      </c>
      <c r="H59" s="35" t="s">
        <v>735</v>
      </c>
      <c r="I59" s="66" t="s">
        <v>717</v>
      </c>
      <c r="J59" s="67">
        <v>42252</v>
      </c>
      <c r="K59" s="35" t="s">
        <v>815</v>
      </c>
      <c r="L59" s="70" t="s">
        <v>816</v>
      </c>
      <c r="M59" s="35" t="s">
        <v>817</v>
      </c>
      <c r="N59" s="35" t="s">
        <v>203</v>
      </c>
      <c r="O59" s="35">
        <f t="shared" si="1"/>
        <v>2015</v>
      </c>
      <c r="P59" s="35" t="s">
        <v>735</v>
      </c>
      <c r="Q59" s="66" t="s">
        <v>717</v>
      </c>
      <c r="R59" s="67">
        <v>42252</v>
      </c>
    </row>
    <row r="60" spans="2:18" x14ac:dyDescent="0.2">
      <c r="B60" s="35">
        <v>72</v>
      </c>
      <c r="C60" s="35" t="s">
        <v>491</v>
      </c>
      <c r="D60" s="70" t="s">
        <v>976</v>
      </c>
      <c r="E60" s="35" t="s">
        <v>977</v>
      </c>
      <c r="F60" s="35" t="s">
        <v>204</v>
      </c>
      <c r="G60" s="35">
        <f t="shared" si="2"/>
        <v>2015</v>
      </c>
      <c r="H60" s="35" t="s">
        <v>770</v>
      </c>
      <c r="I60" s="66" t="s">
        <v>717</v>
      </c>
      <c r="J60" s="67">
        <v>42077</v>
      </c>
      <c r="K60" s="35" t="s">
        <v>491</v>
      </c>
      <c r="L60" s="70" t="s">
        <v>976</v>
      </c>
      <c r="M60" s="35" t="s">
        <v>977</v>
      </c>
      <c r="N60" s="35" t="s">
        <v>204</v>
      </c>
      <c r="O60" s="35">
        <f t="shared" si="1"/>
        <v>2015</v>
      </c>
      <c r="P60" s="35" t="s">
        <v>770</v>
      </c>
      <c r="Q60" s="66" t="s">
        <v>717</v>
      </c>
      <c r="R60" s="67">
        <v>42077</v>
      </c>
    </row>
    <row r="61" spans="2:18" x14ac:dyDescent="0.2">
      <c r="B61" s="35">
        <v>95</v>
      </c>
      <c r="C61" s="35" t="s">
        <v>822</v>
      </c>
      <c r="D61" s="72" t="s">
        <v>823</v>
      </c>
      <c r="E61" s="35" t="s">
        <v>824</v>
      </c>
      <c r="F61" s="35" t="s">
        <v>203</v>
      </c>
      <c r="G61" s="35">
        <f t="shared" si="2"/>
        <v>2015</v>
      </c>
      <c r="H61" s="35" t="s">
        <v>716</v>
      </c>
      <c r="I61" s="66" t="s">
        <v>727</v>
      </c>
      <c r="J61" s="67">
        <v>42139</v>
      </c>
      <c r="K61" s="35" t="s">
        <v>822</v>
      </c>
      <c r="L61" s="72" t="s">
        <v>823</v>
      </c>
      <c r="M61" s="35" t="s">
        <v>824</v>
      </c>
      <c r="N61" s="35" t="s">
        <v>203</v>
      </c>
      <c r="O61" s="35">
        <f t="shared" si="1"/>
        <v>2015</v>
      </c>
      <c r="P61" s="35" t="s">
        <v>716</v>
      </c>
      <c r="Q61" s="66" t="s">
        <v>727</v>
      </c>
      <c r="R61" s="67">
        <v>42139</v>
      </c>
    </row>
    <row r="62" spans="2:18" x14ac:dyDescent="0.2">
      <c r="B62" s="35">
        <v>76</v>
      </c>
      <c r="C62" s="35" t="s">
        <v>216</v>
      </c>
      <c r="D62" s="69" t="s">
        <v>810</v>
      </c>
      <c r="E62" s="35" t="s">
        <v>811</v>
      </c>
      <c r="F62" s="35" t="s">
        <v>203</v>
      </c>
      <c r="G62" s="35">
        <f t="shared" si="2"/>
        <v>2015</v>
      </c>
      <c r="H62" s="35" t="s">
        <v>726</v>
      </c>
      <c r="I62" s="66" t="s">
        <v>736</v>
      </c>
      <c r="J62" s="67">
        <v>42167</v>
      </c>
      <c r="K62" s="35" t="s">
        <v>216</v>
      </c>
      <c r="L62" s="69" t="s">
        <v>810</v>
      </c>
      <c r="M62" s="35" t="s">
        <v>811</v>
      </c>
      <c r="N62" s="35" t="s">
        <v>203</v>
      </c>
      <c r="O62" s="35">
        <f t="shared" si="1"/>
        <v>2015</v>
      </c>
      <c r="P62" s="35" t="s">
        <v>726</v>
      </c>
      <c r="Q62" s="66" t="s">
        <v>736</v>
      </c>
      <c r="R62" s="67">
        <v>42167</v>
      </c>
    </row>
    <row r="63" spans="2:18" x14ac:dyDescent="0.2">
      <c r="B63" s="35">
        <v>73</v>
      </c>
      <c r="C63" s="35" t="s">
        <v>828</v>
      </c>
      <c r="D63" s="72" t="s">
        <v>829</v>
      </c>
      <c r="E63" s="35" t="s">
        <v>830</v>
      </c>
      <c r="F63" s="35" t="s">
        <v>203</v>
      </c>
      <c r="G63" s="35">
        <f t="shared" si="2"/>
        <v>2015</v>
      </c>
      <c r="H63" s="35" t="s">
        <v>803</v>
      </c>
      <c r="I63" s="66" t="s">
        <v>741</v>
      </c>
      <c r="J63" s="67">
        <v>42248</v>
      </c>
      <c r="K63" s="35" t="s">
        <v>828</v>
      </c>
      <c r="L63" s="72" t="s">
        <v>829</v>
      </c>
      <c r="M63" s="35" t="s">
        <v>830</v>
      </c>
      <c r="N63" s="35" t="s">
        <v>203</v>
      </c>
      <c r="O63" s="35">
        <f t="shared" si="1"/>
        <v>2015</v>
      </c>
      <c r="P63" s="35" t="s">
        <v>803</v>
      </c>
      <c r="Q63" s="66" t="s">
        <v>741</v>
      </c>
      <c r="R63" s="67">
        <v>42248</v>
      </c>
    </row>
    <row r="64" spans="2:18" x14ac:dyDescent="0.2">
      <c r="B64" s="35">
        <v>58</v>
      </c>
      <c r="C64" s="35" t="s">
        <v>825</v>
      </c>
      <c r="D64" s="72" t="s">
        <v>826</v>
      </c>
      <c r="E64" s="35" t="s">
        <v>827</v>
      </c>
      <c r="F64" s="35" t="s">
        <v>203</v>
      </c>
      <c r="G64" s="35">
        <f t="shared" si="2"/>
        <v>2015</v>
      </c>
      <c r="H64" s="35" t="s">
        <v>716</v>
      </c>
      <c r="I64" s="66" t="s">
        <v>755</v>
      </c>
      <c r="J64" s="67">
        <v>42147</v>
      </c>
      <c r="K64" s="35" t="s">
        <v>825</v>
      </c>
      <c r="L64" s="72" t="s">
        <v>826</v>
      </c>
      <c r="M64" s="35" t="s">
        <v>827</v>
      </c>
      <c r="N64" s="35" t="s">
        <v>203</v>
      </c>
      <c r="O64" s="35">
        <f t="shared" si="1"/>
        <v>2015</v>
      </c>
      <c r="P64" s="35" t="s">
        <v>716</v>
      </c>
      <c r="Q64" s="66" t="s">
        <v>755</v>
      </c>
      <c r="R64" s="67">
        <v>42147</v>
      </c>
    </row>
    <row r="65" spans="2:18" x14ac:dyDescent="0.2">
      <c r="B65" s="35">
        <v>53</v>
      </c>
      <c r="C65" s="35" t="s">
        <v>831</v>
      </c>
      <c r="D65" s="72" t="s">
        <v>832</v>
      </c>
      <c r="E65" s="35" t="s">
        <v>833</v>
      </c>
      <c r="F65" s="35" t="s">
        <v>203</v>
      </c>
      <c r="G65" s="35">
        <f t="shared" si="2"/>
        <v>2015</v>
      </c>
      <c r="H65" s="35" t="s">
        <v>759</v>
      </c>
      <c r="I65" s="66" t="s">
        <v>722</v>
      </c>
      <c r="J65" s="67">
        <v>42284</v>
      </c>
      <c r="K65" s="35" t="s">
        <v>831</v>
      </c>
      <c r="L65" s="72" t="s">
        <v>832</v>
      </c>
      <c r="M65" s="35" t="s">
        <v>833</v>
      </c>
      <c r="N65" s="35" t="s">
        <v>203</v>
      </c>
      <c r="O65" s="35">
        <f t="shared" si="1"/>
        <v>2015</v>
      </c>
      <c r="P65" s="35" t="s">
        <v>759</v>
      </c>
      <c r="Q65" s="66" t="s">
        <v>722</v>
      </c>
      <c r="R65" s="67">
        <v>42284</v>
      </c>
    </row>
    <row r="66" spans="2:18" x14ac:dyDescent="0.2">
      <c r="B66" s="35">
        <v>30</v>
      </c>
      <c r="C66" s="35" t="s">
        <v>812</v>
      </c>
      <c r="D66" s="69" t="s">
        <v>813</v>
      </c>
      <c r="E66" s="35" t="s">
        <v>814</v>
      </c>
      <c r="F66" s="35" t="s">
        <v>203</v>
      </c>
      <c r="G66" s="35">
        <f t="shared" ref="G66:G101" si="3">YEAR(J66)</f>
        <v>2015</v>
      </c>
      <c r="H66" s="35" t="s">
        <v>731</v>
      </c>
      <c r="I66" s="66" t="s">
        <v>722</v>
      </c>
      <c r="J66" s="67">
        <v>42263</v>
      </c>
      <c r="K66" s="35" t="s">
        <v>812</v>
      </c>
      <c r="L66" s="69" t="s">
        <v>813</v>
      </c>
      <c r="M66" s="35" t="s">
        <v>814</v>
      </c>
      <c r="N66" s="35" t="s">
        <v>203</v>
      </c>
      <c r="O66" s="35">
        <f t="shared" ref="O66:O101" si="4">YEAR(R66)</f>
        <v>2015</v>
      </c>
      <c r="P66" s="35" t="s">
        <v>731</v>
      </c>
      <c r="Q66" s="66" t="s">
        <v>722</v>
      </c>
      <c r="R66" s="67">
        <v>42263</v>
      </c>
    </row>
    <row r="67" spans="2:18" x14ac:dyDescent="0.2">
      <c r="B67" s="35">
        <v>86</v>
      </c>
      <c r="C67" s="35" t="s">
        <v>978</v>
      </c>
      <c r="D67" s="71" t="s">
        <v>979</v>
      </c>
      <c r="E67" s="35" t="s">
        <v>980</v>
      </c>
      <c r="F67" s="35" t="s">
        <v>204</v>
      </c>
      <c r="G67" s="35">
        <f t="shared" si="3"/>
        <v>2015</v>
      </c>
      <c r="H67" s="35" t="s">
        <v>770</v>
      </c>
      <c r="I67" s="66" t="s">
        <v>717</v>
      </c>
      <c r="J67" s="67">
        <v>42332</v>
      </c>
      <c r="K67" s="35" t="s">
        <v>978</v>
      </c>
      <c r="L67" s="71" t="s">
        <v>979</v>
      </c>
      <c r="M67" s="35" t="s">
        <v>980</v>
      </c>
      <c r="N67" s="35" t="s">
        <v>204</v>
      </c>
      <c r="O67" s="35">
        <f t="shared" si="4"/>
        <v>2015</v>
      </c>
      <c r="P67" s="35" t="s">
        <v>770</v>
      </c>
      <c r="Q67" s="66" t="s">
        <v>717</v>
      </c>
      <c r="R67" s="67">
        <v>42332</v>
      </c>
    </row>
    <row r="68" spans="2:18" x14ac:dyDescent="0.2">
      <c r="B68" s="35">
        <v>67</v>
      </c>
      <c r="C68" s="35" t="s">
        <v>984</v>
      </c>
      <c r="D68" s="72" t="s">
        <v>985</v>
      </c>
      <c r="E68" s="35" t="s">
        <v>986</v>
      </c>
      <c r="F68" s="35" t="s">
        <v>204</v>
      </c>
      <c r="G68" s="35">
        <f t="shared" si="3"/>
        <v>2015</v>
      </c>
      <c r="H68" s="35" t="s">
        <v>774</v>
      </c>
      <c r="I68" s="66" t="s">
        <v>736</v>
      </c>
      <c r="J68" s="67">
        <v>42148</v>
      </c>
      <c r="K68" s="35" t="s">
        <v>984</v>
      </c>
      <c r="L68" s="72" t="s">
        <v>985</v>
      </c>
      <c r="M68" s="35" t="s">
        <v>986</v>
      </c>
      <c r="N68" s="35" t="s">
        <v>204</v>
      </c>
      <c r="O68" s="35">
        <f t="shared" si="4"/>
        <v>2015</v>
      </c>
      <c r="P68" s="35" t="s">
        <v>774</v>
      </c>
      <c r="Q68" s="66" t="s">
        <v>736</v>
      </c>
      <c r="R68" s="67">
        <v>42148</v>
      </c>
    </row>
    <row r="69" spans="2:18" x14ac:dyDescent="0.2">
      <c r="B69" s="35">
        <v>65</v>
      </c>
      <c r="C69" s="35" t="s">
        <v>981</v>
      </c>
      <c r="D69" s="71" t="s">
        <v>982</v>
      </c>
      <c r="E69" s="35" t="s">
        <v>983</v>
      </c>
      <c r="F69" s="35" t="s">
        <v>204</v>
      </c>
      <c r="G69" s="35">
        <f t="shared" si="3"/>
        <v>2015</v>
      </c>
      <c r="H69" s="35" t="s">
        <v>740</v>
      </c>
      <c r="I69" s="66" t="s">
        <v>748</v>
      </c>
      <c r="J69" s="67">
        <v>42076</v>
      </c>
      <c r="K69" s="35" t="s">
        <v>981</v>
      </c>
      <c r="L69" s="71" t="s">
        <v>982</v>
      </c>
      <c r="M69" s="35" t="s">
        <v>983</v>
      </c>
      <c r="N69" s="35" t="s">
        <v>204</v>
      </c>
      <c r="O69" s="35">
        <f t="shared" si="4"/>
        <v>2015</v>
      </c>
      <c r="P69" s="35" t="s">
        <v>740</v>
      </c>
      <c r="Q69" s="66" t="s">
        <v>748</v>
      </c>
      <c r="R69" s="67">
        <v>42076</v>
      </c>
    </row>
    <row r="70" spans="2:18" x14ac:dyDescent="0.2">
      <c r="B70" s="35">
        <v>52</v>
      </c>
      <c r="C70" s="35" t="s">
        <v>973</v>
      </c>
      <c r="D70" s="72" t="s">
        <v>974</v>
      </c>
      <c r="E70" s="35" t="s">
        <v>975</v>
      </c>
      <c r="F70" s="35" t="s">
        <v>204</v>
      </c>
      <c r="G70" s="35">
        <f t="shared" si="3"/>
        <v>2015</v>
      </c>
      <c r="H70" s="35" t="s">
        <v>735</v>
      </c>
      <c r="I70" s="66" t="s">
        <v>722</v>
      </c>
      <c r="J70" s="67">
        <v>42113</v>
      </c>
      <c r="K70" s="35" t="s">
        <v>973</v>
      </c>
      <c r="L70" s="72" t="s">
        <v>974</v>
      </c>
      <c r="M70" s="35" t="s">
        <v>975</v>
      </c>
      <c r="N70" s="35" t="s">
        <v>204</v>
      </c>
      <c r="O70" s="35">
        <f t="shared" si="4"/>
        <v>2015</v>
      </c>
      <c r="P70" s="35" t="s">
        <v>735</v>
      </c>
      <c r="Q70" s="66" t="s">
        <v>722</v>
      </c>
      <c r="R70" s="67">
        <v>42113</v>
      </c>
    </row>
    <row r="71" spans="2:18" x14ac:dyDescent="0.2">
      <c r="B71" s="35">
        <v>10</v>
      </c>
      <c r="C71" s="35" t="s">
        <v>970</v>
      </c>
      <c r="D71" s="71" t="s">
        <v>971</v>
      </c>
      <c r="E71" s="35" t="s">
        <v>972</v>
      </c>
      <c r="F71" s="35" t="s">
        <v>204</v>
      </c>
      <c r="G71" s="35">
        <f t="shared" si="3"/>
        <v>2015</v>
      </c>
      <c r="H71" s="35" t="s">
        <v>726</v>
      </c>
      <c r="I71" s="66" t="s">
        <v>722</v>
      </c>
      <c r="J71" s="67">
        <v>42349</v>
      </c>
      <c r="K71" s="35" t="s">
        <v>970</v>
      </c>
      <c r="L71" s="71" t="s">
        <v>971</v>
      </c>
      <c r="M71" s="35" t="s">
        <v>972</v>
      </c>
      <c r="N71" s="35" t="s">
        <v>204</v>
      </c>
      <c r="O71" s="35">
        <f t="shared" si="4"/>
        <v>2015</v>
      </c>
      <c r="P71" s="35" t="s">
        <v>726</v>
      </c>
      <c r="Q71" s="66" t="s">
        <v>722</v>
      </c>
      <c r="R71" s="67">
        <v>42349</v>
      </c>
    </row>
    <row r="72" spans="2:18" x14ac:dyDescent="0.2">
      <c r="B72" s="35">
        <v>99</v>
      </c>
      <c r="C72" s="35" t="s">
        <v>999</v>
      </c>
      <c r="D72" s="70" t="s">
        <v>1000</v>
      </c>
      <c r="E72" s="35" t="s">
        <v>1001</v>
      </c>
      <c r="F72" s="35" t="s">
        <v>204</v>
      </c>
      <c r="G72" s="35">
        <f t="shared" si="3"/>
        <v>2016</v>
      </c>
      <c r="H72" s="35" t="s">
        <v>803</v>
      </c>
      <c r="I72" s="66" t="s">
        <v>717</v>
      </c>
      <c r="J72" s="67">
        <v>42570</v>
      </c>
      <c r="K72" s="35" t="s">
        <v>999</v>
      </c>
      <c r="L72" s="70" t="s">
        <v>1000</v>
      </c>
      <c r="M72" s="35" t="s">
        <v>1001</v>
      </c>
      <c r="N72" s="35" t="s">
        <v>204</v>
      </c>
      <c r="O72" s="35">
        <f t="shared" si="4"/>
        <v>2016</v>
      </c>
      <c r="P72" s="35" t="s">
        <v>803</v>
      </c>
      <c r="Q72" s="66" t="s">
        <v>717</v>
      </c>
      <c r="R72" s="67">
        <v>42570</v>
      </c>
    </row>
    <row r="73" spans="2:18" x14ac:dyDescent="0.2">
      <c r="B73" s="35">
        <v>5</v>
      </c>
      <c r="C73" s="35" t="s">
        <v>990</v>
      </c>
      <c r="D73" s="70" t="s">
        <v>991</v>
      </c>
      <c r="E73" s="35" t="s">
        <v>992</v>
      </c>
      <c r="F73" s="35" t="s">
        <v>204</v>
      </c>
      <c r="G73" s="35">
        <f t="shared" si="3"/>
        <v>2016</v>
      </c>
      <c r="H73" s="35" t="s">
        <v>735</v>
      </c>
      <c r="I73" s="66" t="s">
        <v>741</v>
      </c>
      <c r="J73" s="67">
        <v>42598</v>
      </c>
      <c r="K73" s="35" t="s">
        <v>990</v>
      </c>
      <c r="L73" s="70" t="s">
        <v>991</v>
      </c>
      <c r="M73" s="35" t="s">
        <v>992</v>
      </c>
      <c r="N73" s="35" t="s">
        <v>204</v>
      </c>
      <c r="O73" s="35">
        <f t="shared" si="4"/>
        <v>2016</v>
      </c>
      <c r="P73" s="35" t="s">
        <v>735</v>
      </c>
      <c r="Q73" s="66" t="s">
        <v>741</v>
      </c>
      <c r="R73" s="67">
        <v>42598</v>
      </c>
    </row>
    <row r="74" spans="2:18" x14ac:dyDescent="0.2">
      <c r="B74" s="35">
        <v>2</v>
      </c>
      <c r="C74" s="35" t="s">
        <v>993</v>
      </c>
      <c r="D74" s="70" t="s">
        <v>994</v>
      </c>
      <c r="E74" s="35" t="s">
        <v>995</v>
      </c>
      <c r="F74" s="35" t="s">
        <v>204</v>
      </c>
      <c r="G74" s="35">
        <f t="shared" si="3"/>
        <v>2016</v>
      </c>
      <c r="H74" s="35" t="s">
        <v>774</v>
      </c>
      <c r="I74" s="66" t="s">
        <v>736</v>
      </c>
      <c r="J74" s="67">
        <v>42673</v>
      </c>
      <c r="K74" s="35" t="s">
        <v>993</v>
      </c>
      <c r="L74" s="70" t="s">
        <v>994</v>
      </c>
      <c r="M74" s="35" t="s">
        <v>995</v>
      </c>
      <c r="N74" s="35" t="s">
        <v>204</v>
      </c>
      <c r="O74" s="35">
        <f t="shared" si="4"/>
        <v>2016</v>
      </c>
      <c r="P74" s="35" t="s">
        <v>774</v>
      </c>
      <c r="Q74" s="66" t="s">
        <v>736</v>
      </c>
      <c r="R74" s="67">
        <v>42673</v>
      </c>
    </row>
    <row r="75" spans="2:18" x14ac:dyDescent="0.2">
      <c r="B75" s="35">
        <v>100</v>
      </c>
      <c r="C75" s="35" t="s">
        <v>840</v>
      </c>
      <c r="D75" s="72" t="s">
        <v>841</v>
      </c>
      <c r="E75" s="35" t="s">
        <v>842</v>
      </c>
      <c r="F75" s="35" t="s">
        <v>203</v>
      </c>
      <c r="G75" s="35">
        <f t="shared" si="3"/>
        <v>2016</v>
      </c>
      <c r="H75" s="35" t="s">
        <v>774</v>
      </c>
      <c r="I75" s="66" t="s">
        <v>755</v>
      </c>
      <c r="J75" s="67">
        <v>42703</v>
      </c>
      <c r="K75" s="35" t="s">
        <v>840</v>
      </c>
      <c r="L75" s="72" t="s">
        <v>841</v>
      </c>
      <c r="M75" s="35" t="s">
        <v>842</v>
      </c>
      <c r="N75" s="35" t="s">
        <v>203</v>
      </c>
      <c r="O75" s="35">
        <f t="shared" si="4"/>
        <v>2016</v>
      </c>
      <c r="P75" s="35" t="s">
        <v>774</v>
      </c>
      <c r="Q75" s="66" t="s">
        <v>755</v>
      </c>
      <c r="R75" s="67">
        <v>42703</v>
      </c>
    </row>
    <row r="76" spans="2:18" x14ac:dyDescent="0.2">
      <c r="B76" s="35">
        <v>90</v>
      </c>
      <c r="C76" s="35" t="s">
        <v>852</v>
      </c>
      <c r="D76" s="71" t="s">
        <v>853</v>
      </c>
      <c r="E76" s="35" t="s">
        <v>854</v>
      </c>
      <c r="F76" s="35" t="s">
        <v>203</v>
      </c>
      <c r="G76" s="35">
        <f t="shared" si="3"/>
        <v>2016</v>
      </c>
      <c r="H76" s="35" t="s">
        <v>759</v>
      </c>
      <c r="I76" s="66" t="s">
        <v>736</v>
      </c>
      <c r="J76" s="67">
        <v>42669</v>
      </c>
      <c r="K76" s="35" t="s">
        <v>852</v>
      </c>
      <c r="L76" s="71" t="s">
        <v>853</v>
      </c>
      <c r="M76" s="35" t="s">
        <v>854</v>
      </c>
      <c r="N76" s="35" t="s">
        <v>203</v>
      </c>
      <c r="O76" s="35">
        <f t="shared" si="4"/>
        <v>2016</v>
      </c>
      <c r="P76" s="35" t="s">
        <v>759</v>
      </c>
      <c r="Q76" s="66" t="s">
        <v>736</v>
      </c>
      <c r="R76" s="67">
        <v>42669</v>
      </c>
    </row>
    <row r="77" spans="2:18" x14ac:dyDescent="0.2">
      <c r="B77" s="35">
        <v>88</v>
      </c>
      <c r="C77" s="35" t="s">
        <v>843</v>
      </c>
      <c r="D77" s="71" t="s">
        <v>844</v>
      </c>
      <c r="E77" s="35" t="s">
        <v>845</v>
      </c>
      <c r="F77" s="35" t="s">
        <v>203</v>
      </c>
      <c r="G77" s="35">
        <f t="shared" si="3"/>
        <v>2016</v>
      </c>
      <c r="H77" s="35" t="s">
        <v>774</v>
      </c>
      <c r="I77" s="66" t="s">
        <v>748</v>
      </c>
      <c r="J77" s="67">
        <v>42580</v>
      </c>
      <c r="K77" s="35" t="s">
        <v>843</v>
      </c>
      <c r="L77" s="71" t="s">
        <v>844</v>
      </c>
      <c r="M77" s="35" t="s">
        <v>845</v>
      </c>
      <c r="N77" s="35" t="s">
        <v>203</v>
      </c>
      <c r="O77" s="35">
        <f t="shared" si="4"/>
        <v>2016</v>
      </c>
      <c r="P77" s="35" t="s">
        <v>774</v>
      </c>
      <c r="Q77" s="66" t="s">
        <v>748</v>
      </c>
      <c r="R77" s="67">
        <v>42580</v>
      </c>
    </row>
    <row r="78" spans="2:18" x14ac:dyDescent="0.2">
      <c r="B78" s="35">
        <v>83</v>
      </c>
      <c r="C78" s="35" t="s">
        <v>837</v>
      </c>
      <c r="D78" s="69" t="s">
        <v>838</v>
      </c>
      <c r="E78" s="35" t="s">
        <v>839</v>
      </c>
      <c r="F78" s="35" t="s">
        <v>203</v>
      </c>
      <c r="G78" s="35">
        <f t="shared" si="3"/>
        <v>2016</v>
      </c>
      <c r="H78" s="35" t="s">
        <v>821</v>
      </c>
      <c r="I78" s="66" t="s">
        <v>717</v>
      </c>
      <c r="J78" s="67">
        <v>42581</v>
      </c>
      <c r="K78" s="35" t="s">
        <v>837</v>
      </c>
      <c r="L78" s="69" t="s">
        <v>838</v>
      </c>
      <c r="M78" s="35" t="s">
        <v>839</v>
      </c>
      <c r="N78" s="35" t="s">
        <v>203</v>
      </c>
      <c r="O78" s="35">
        <f t="shared" si="4"/>
        <v>2016</v>
      </c>
      <c r="P78" s="35" t="s">
        <v>821</v>
      </c>
      <c r="Q78" s="66" t="s">
        <v>717</v>
      </c>
      <c r="R78" s="67">
        <v>42581</v>
      </c>
    </row>
    <row r="79" spans="2:18" x14ac:dyDescent="0.2">
      <c r="B79" s="35">
        <v>78</v>
      </c>
      <c r="C79" s="35" t="s">
        <v>846</v>
      </c>
      <c r="D79" s="72" t="s">
        <v>847</v>
      </c>
      <c r="E79" s="35" t="s">
        <v>848</v>
      </c>
      <c r="F79" s="35" t="s">
        <v>203</v>
      </c>
      <c r="G79" s="35">
        <f t="shared" si="3"/>
        <v>2016</v>
      </c>
      <c r="H79" s="35" t="s">
        <v>721</v>
      </c>
      <c r="I79" s="66" t="s">
        <v>736</v>
      </c>
      <c r="J79" s="67">
        <v>42527</v>
      </c>
      <c r="K79" s="35" t="s">
        <v>846</v>
      </c>
      <c r="L79" s="72" t="s">
        <v>847</v>
      </c>
      <c r="M79" s="35" t="s">
        <v>848</v>
      </c>
      <c r="N79" s="35" t="s">
        <v>203</v>
      </c>
      <c r="O79" s="35">
        <f t="shared" si="4"/>
        <v>2016</v>
      </c>
      <c r="P79" s="35" t="s">
        <v>721</v>
      </c>
      <c r="Q79" s="66" t="s">
        <v>736</v>
      </c>
      <c r="R79" s="67">
        <v>42527</v>
      </c>
    </row>
    <row r="80" spans="2:18" x14ac:dyDescent="0.2">
      <c r="B80" s="35">
        <v>28</v>
      </c>
      <c r="C80" s="35" t="s">
        <v>834</v>
      </c>
      <c r="D80" s="69" t="s">
        <v>835</v>
      </c>
      <c r="E80" s="35" t="s">
        <v>836</v>
      </c>
      <c r="F80" s="35" t="s">
        <v>203</v>
      </c>
      <c r="G80" s="35">
        <f t="shared" si="3"/>
        <v>2016</v>
      </c>
      <c r="H80" s="35" t="s">
        <v>726</v>
      </c>
      <c r="I80" s="66" t="s">
        <v>748</v>
      </c>
      <c r="J80" s="67">
        <v>42484</v>
      </c>
      <c r="K80" s="35" t="s">
        <v>834</v>
      </c>
      <c r="L80" s="69" t="s">
        <v>835</v>
      </c>
      <c r="M80" s="35" t="s">
        <v>836</v>
      </c>
      <c r="N80" s="35" t="s">
        <v>203</v>
      </c>
      <c r="O80" s="35">
        <f t="shared" si="4"/>
        <v>2016</v>
      </c>
      <c r="P80" s="35" t="s">
        <v>726</v>
      </c>
      <c r="Q80" s="66" t="s">
        <v>748</v>
      </c>
      <c r="R80" s="67">
        <v>42484</v>
      </c>
    </row>
    <row r="81" spans="2:18" x14ac:dyDescent="0.2">
      <c r="B81" s="35">
        <v>13</v>
      </c>
      <c r="C81" s="35" t="s">
        <v>849</v>
      </c>
      <c r="D81" s="69" t="s">
        <v>850</v>
      </c>
      <c r="E81" s="35" t="s">
        <v>851</v>
      </c>
      <c r="F81" s="35" t="s">
        <v>203</v>
      </c>
      <c r="G81" s="35">
        <f t="shared" si="3"/>
        <v>2016</v>
      </c>
      <c r="H81" s="35" t="s">
        <v>803</v>
      </c>
      <c r="I81" s="66" t="s">
        <v>741</v>
      </c>
      <c r="J81" s="67">
        <v>42426</v>
      </c>
      <c r="K81" s="35" t="s">
        <v>849</v>
      </c>
      <c r="L81" s="69" t="s">
        <v>850</v>
      </c>
      <c r="M81" s="35" t="s">
        <v>851</v>
      </c>
      <c r="N81" s="35" t="s">
        <v>203</v>
      </c>
      <c r="O81" s="35">
        <f t="shared" si="4"/>
        <v>2016</v>
      </c>
      <c r="P81" s="35" t="s">
        <v>803</v>
      </c>
      <c r="Q81" s="66" t="s">
        <v>741</v>
      </c>
      <c r="R81" s="67">
        <v>42426</v>
      </c>
    </row>
    <row r="82" spans="2:18" x14ac:dyDescent="0.2">
      <c r="B82" s="35">
        <v>51</v>
      </c>
      <c r="C82" s="35" t="s">
        <v>987</v>
      </c>
      <c r="D82" s="72" t="s">
        <v>988</v>
      </c>
      <c r="E82" s="35" t="s">
        <v>989</v>
      </c>
      <c r="F82" s="35" t="s">
        <v>204</v>
      </c>
      <c r="G82" s="35">
        <f t="shared" si="3"/>
        <v>2016</v>
      </c>
      <c r="H82" s="35" t="s">
        <v>766</v>
      </c>
      <c r="I82" s="66" t="s">
        <v>717</v>
      </c>
      <c r="J82" s="67">
        <v>42711</v>
      </c>
      <c r="K82" s="35" t="s">
        <v>987</v>
      </c>
      <c r="L82" s="72" t="s">
        <v>988</v>
      </c>
      <c r="M82" s="35" t="s">
        <v>989</v>
      </c>
      <c r="N82" s="35" t="s">
        <v>204</v>
      </c>
      <c r="O82" s="35">
        <f t="shared" si="4"/>
        <v>2016</v>
      </c>
      <c r="P82" s="35" t="s">
        <v>766</v>
      </c>
      <c r="Q82" s="66" t="s">
        <v>717</v>
      </c>
      <c r="R82" s="67">
        <v>42711</v>
      </c>
    </row>
    <row r="83" spans="2:18" x14ac:dyDescent="0.2">
      <c r="B83" s="35">
        <v>15</v>
      </c>
      <c r="C83" s="35" t="s">
        <v>996</v>
      </c>
      <c r="D83" s="73" t="s">
        <v>997</v>
      </c>
      <c r="E83" s="35" t="s">
        <v>998</v>
      </c>
      <c r="F83" s="35" t="s">
        <v>204</v>
      </c>
      <c r="G83" s="35">
        <f t="shared" si="3"/>
        <v>2016</v>
      </c>
      <c r="H83" s="35" t="s">
        <v>774</v>
      </c>
      <c r="I83" s="66" t="s">
        <v>736</v>
      </c>
      <c r="J83" s="67">
        <v>42606</v>
      </c>
      <c r="K83" s="35" t="s">
        <v>996</v>
      </c>
      <c r="L83" s="73" t="s">
        <v>997</v>
      </c>
      <c r="M83" s="35" t="s">
        <v>998</v>
      </c>
      <c r="N83" s="35" t="s">
        <v>204</v>
      </c>
      <c r="O83" s="35">
        <f t="shared" si="4"/>
        <v>2016</v>
      </c>
      <c r="P83" s="35" t="s">
        <v>774</v>
      </c>
      <c r="Q83" s="66" t="s">
        <v>736</v>
      </c>
      <c r="R83" s="67">
        <v>42606</v>
      </c>
    </row>
    <row r="84" spans="2:18" x14ac:dyDescent="0.2">
      <c r="B84" s="35">
        <v>46</v>
      </c>
      <c r="C84" s="35" t="s">
        <v>861</v>
      </c>
      <c r="D84" s="70" t="s">
        <v>862</v>
      </c>
      <c r="E84" s="35" t="s">
        <v>863</v>
      </c>
      <c r="F84" s="35" t="s">
        <v>203</v>
      </c>
      <c r="G84" s="35">
        <f t="shared" si="3"/>
        <v>2017</v>
      </c>
      <c r="H84" s="35" t="s">
        <v>716</v>
      </c>
      <c r="I84" s="66" t="s">
        <v>755</v>
      </c>
      <c r="J84" s="67">
        <v>42803</v>
      </c>
      <c r="K84" s="35" t="s">
        <v>861</v>
      </c>
      <c r="L84" s="70" t="s">
        <v>862</v>
      </c>
      <c r="M84" s="35" t="s">
        <v>863</v>
      </c>
      <c r="N84" s="35" t="s">
        <v>203</v>
      </c>
      <c r="O84" s="35">
        <f t="shared" si="4"/>
        <v>2017</v>
      </c>
      <c r="P84" s="35" t="s">
        <v>716</v>
      </c>
      <c r="Q84" s="66" t="s">
        <v>755</v>
      </c>
      <c r="R84" s="67">
        <v>42803</v>
      </c>
    </row>
    <row r="85" spans="2:18" x14ac:dyDescent="0.2">
      <c r="B85" s="35">
        <v>42</v>
      </c>
      <c r="C85" s="35" t="s">
        <v>1002</v>
      </c>
      <c r="D85" s="70" t="s">
        <v>1003</v>
      </c>
      <c r="E85" s="35" t="s">
        <v>1004</v>
      </c>
      <c r="F85" s="35" t="s">
        <v>204</v>
      </c>
      <c r="G85" s="35">
        <f t="shared" si="3"/>
        <v>2017</v>
      </c>
      <c r="H85" s="35" t="s">
        <v>770</v>
      </c>
      <c r="I85" s="66" t="s">
        <v>748</v>
      </c>
      <c r="J85" s="67">
        <v>42922</v>
      </c>
      <c r="K85" s="35" t="s">
        <v>1002</v>
      </c>
      <c r="L85" s="70" t="s">
        <v>1003</v>
      </c>
      <c r="M85" s="35" t="s">
        <v>1004</v>
      </c>
      <c r="N85" s="35" t="s">
        <v>204</v>
      </c>
      <c r="O85" s="35">
        <f t="shared" si="4"/>
        <v>2017</v>
      </c>
      <c r="P85" s="35" t="s">
        <v>770</v>
      </c>
      <c r="Q85" s="66" t="s">
        <v>748</v>
      </c>
      <c r="R85" s="67">
        <v>42922</v>
      </c>
    </row>
    <row r="86" spans="2:18" x14ac:dyDescent="0.2">
      <c r="B86" s="35">
        <v>96</v>
      </c>
      <c r="C86" s="35" t="s">
        <v>855</v>
      </c>
      <c r="D86" s="69" t="s">
        <v>856</v>
      </c>
      <c r="E86" s="35" t="s">
        <v>857</v>
      </c>
      <c r="F86" s="35" t="s">
        <v>203</v>
      </c>
      <c r="G86" s="35">
        <f t="shared" si="3"/>
        <v>2017</v>
      </c>
      <c r="H86" s="35" t="s">
        <v>726</v>
      </c>
      <c r="I86" s="66" t="s">
        <v>722</v>
      </c>
      <c r="J86" s="67">
        <v>43079</v>
      </c>
      <c r="K86" s="35" t="s">
        <v>855</v>
      </c>
      <c r="L86" s="69" t="s">
        <v>856</v>
      </c>
      <c r="M86" s="35" t="s">
        <v>857</v>
      </c>
      <c r="N86" s="35" t="s">
        <v>203</v>
      </c>
      <c r="O86" s="35">
        <f t="shared" si="4"/>
        <v>2017</v>
      </c>
      <c r="P86" s="35" t="s">
        <v>726</v>
      </c>
      <c r="Q86" s="66" t="s">
        <v>722</v>
      </c>
      <c r="R86" s="67">
        <v>43079</v>
      </c>
    </row>
    <row r="87" spans="2:18" x14ac:dyDescent="0.2">
      <c r="B87" s="35">
        <v>66</v>
      </c>
      <c r="C87" s="35" t="s">
        <v>858</v>
      </c>
      <c r="D87" s="71" t="s">
        <v>859</v>
      </c>
      <c r="E87" s="35" t="s">
        <v>860</v>
      </c>
      <c r="F87" s="35" t="s">
        <v>203</v>
      </c>
      <c r="G87" s="35">
        <f t="shared" si="3"/>
        <v>2017</v>
      </c>
      <c r="H87" s="35" t="s">
        <v>774</v>
      </c>
      <c r="I87" s="66" t="s">
        <v>736</v>
      </c>
      <c r="J87" s="67">
        <v>42740</v>
      </c>
      <c r="K87" s="35" t="s">
        <v>858</v>
      </c>
      <c r="L87" s="71" t="s">
        <v>859</v>
      </c>
      <c r="M87" s="35" t="s">
        <v>860</v>
      </c>
      <c r="N87" s="35" t="s">
        <v>203</v>
      </c>
      <c r="O87" s="35">
        <f t="shared" si="4"/>
        <v>2017</v>
      </c>
      <c r="P87" s="35" t="s">
        <v>774</v>
      </c>
      <c r="Q87" s="66" t="s">
        <v>736</v>
      </c>
      <c r="R87" s="67">
        <v>42740</v>
      </c>
    </row>
    <row r="88" spans="2:18" x14ac:dyDescent="0.2">
      <c r="B88" s="35">
        <v>92</v>
      </c>
      <c r="C88" s="35" t="s">
        <v>1011</v>
      </c>
      <c r="D88" s="69" t="s">
        <v>1012</v>
      </c>
      <c r="E88" s="35" t="s">
        <v>1013</v>
      </c>
      <c r="F88" s="35" t="s">
        <v>204</v>
      </c>
      <c r="G88" s="35">
        <f t="shared" si="3"/>
        <v>2017</v>
      </c>
      <c r="H88" s="35" t="s">
        <v>759</v>
      </c>
      <c r="I88" s="66" t="s">
        <v>736</v>
      </c>
      <c r="J88" s="67">
        <v>42868</v>
      </c>
      <c r="K88" s="35" t="s">
        <v>1011</v>
      </c>
      <c r="L88" s="69" t="s">
        <v>1012</v>
      </c>
      <c r="M88" s="35" t="s">
        <v>1013</v>
      </c>
      <c r="N88" s="35" t="s">
        <v>204</v>
      </c>
      <c r="O88" s="35">
        <f t="shared" si="4"/>
        <v>2017</v>
      </c>
      <c r="P88" s="35" t="s">
        <v>759</v>
      </c>
      <c r="Q88" s="66" t="s">
        <v>736</v>
      </c>
      <c r="R88" s="67">
        <v>42868</v>
      </c>
    </row>
    <row r="89" spans="2:18" x14ac:dyDescent="0.2">
      <c r="B89" s="35">
        <v>87</v>
      </c>
      <c r="C89" s="35" t="s">
        <v>1008</v>
      </c>
      <c r="D89" s="71" t="s">
        <v>1009</v>
      </c>
      <c r="E89" s="35" t="s">
        <v>1010</v>
      </c>
      <c r="F89" s="35" t="s">
        <v>204</v>
      </c>
      <c r="G89" s="35">
        <f t="shared" si="3"/>
        <v>2017</v>
      </c>
      <c r="H89" s="35" t="s">
        <v>803</v>
      </c>
      <c r="I89" s="66" t="s">
        <v>755</v>
      </c>
      <c r="J89" s="67">
        <v>42927</v>
      </c>
      <c r="K89" s="35" t="s">
        <v>1008</v>
      </c>
      <c r="L89" s="71" t="s">
        <v>1009</v>
      </c>
      <c r="M89" s="35" t="s">
        <v>1010</v>
      </c>
      <c r="N89" s="35" t="s">
        <v>204</v>
      </c>
      <c r="O89" s="35">
        <f t="shared" si="4"/>
        <v>2017</v>
      </c>
      <c r="P89" s="35" t="s">
        <v>803</v>
      </c>
      <c r="Q89" s="66" t="s">
        <v>755</v>
      </c>
      <c r="R89" s="67">
        <v>42927</v>
      </c>
    </row>
    <row r="90" spans="2:18" x14ac:dyDescent="0.2">
      <c r="B90" s="35">
        <v>44</v>
      </c>
      <c r="C90" s="35" t="s">
        <v>1005</v>
      </c>
      <c r="D90" s="69" t="s">
        <v>1006</v>
      </c>
      <c r="E90" s="35" t="s">
        <v>1007</v>
      </c>
      <c r="F90" s="35" t="s">
        <v>204</v>
      </c>
      <c r="G90" s="35">
        <f t="shared" si="3"/>
        <v>2017</v>
      </c>
      <c r="H90" s="35" t="s">
        <v>721</v>
      </c>
      <c r="I90" s="66" t="s">
        <v>722</v>
      </c>
      <c r="J90" s="67">
        <v>42930</v>
      </c>
      <c r="K90" s="35" t="s">
        <v>1005</v>
      </c>
      <c r="L90" s="69" t="s">
        <v>1006</v>
      </c>
      <c r="M90" s="35" t="s">
        <v>1007</v>
      </c>
      <c r="N90" s="35" t="s">
        <v>204</v>
      </c>
      <c r="O90" s="35">
        <f t="shared" si="4"/>
        <v>2017</v>
      </c>
      <c r="P90" s="35" t="s">
        <v>721</v>
      </c>
      <c r="Q90" s="66" t="s">
        <v>722</v>
      </c>
      <c r="R90" s="67">
        <v>42930</v>
      </c>
    </row>
    <row r="91" spans="2:18" x14ac:dyDescent="0.2">
      <c r="B91" s="35">
        <v>62</v>
      </c>
      <c r="C91" s="35" t="s">
        <v>1017</v>
      </c>
      <c r="D91" s="70" t="s">
        <v>1018</v>
      </c>
      <c r="E91" s="35" t="s">
        <v>1019</v>
      </c>
      <c r="F91" s="35" t="s">
        <v>204</v>
      </c>
      <c r="G91" s="35">
        <f t="shared" si="3"/>
        <v>2018</v>
      </c>
      <c r="H91" s="35" t="s">
        <v>774</v>
      </c>
      <c r="I91" s="66" t="s">
        <v>736</v>
      </c>
      <c r="J91" s="67">
        <v>43361</v>
      </c>
      <c r="K91" s="35" t="s">
        <v>1017</v>
      </c>
      <c r="L91" s="70" t="s">
        <v>1018</v>
      </c>
      <c r="M91" s="35" t="s">
        <v>1019</v>
      </c>
      <c r="N91" s="35" t="s">
        <v>204</v>
      </c>
      <c r="O91" s="35">
        <f t="shared" si="4"/>
        <v>2018</v>
      </c>
      <c r="P91" s="35" t="s">
        <v>774</v>
      </c>
      <c r="Q91" s="66" t="s">
        <v>736</v>
      </c>
      <c r="R91" s="67">
        <v>43361</v>
      </c>
    </row>
    <row r="92" spans="2:18" x14ac:dyDescent="0.2">
      <c r="B92" s="35">
        <v>80</v>
      </c>
      <c r="C92" s="35" t="s">
        <v>867</v>
      </c>
      <c r="D92" s="74" t="s">
        <v>868</v>
      </c>
      <c r="E92" s="35" t="s">
        <v>869</v>
      </c>
      <c r="F92" s="35" t="s">
        <v>203</v>
      </c>
      <c r="G92" s="35">
        <f t="shared" si="3"/>
        <v>2018</v>
      </c>
      <c r="H92" s="35" t="s">
        <v>821</v>
      </c>
      <c r="I92" s="66" t="s">
        <v>755</v>
      </c>
      <c r="J92" s="67">
        <v>43225</v>
      </c>
      <c r="K92" s="35" t="s">
        <v>867</v>
      </c>
      <c r="L92" s="74" t="s">
        <v>868</v>
      </c>
      <c r="M92" s="35" t="s">
        <v>869</v>
      </c>
      <c r="N92" s="35" t="s">
        <v>203</v>
      </c>
      <c r="O92" s="35">
        <f t="shared" si="4"/>
        <v>2018</v>
      </c>
      <c r="P92" s="35" t="s">
        <v>821</v>
      </c>
      <c r="Q92" s="66" t="s">
        <v>755</v>
      </c>
      <c r="R92" s="67">
        <v>43225</v>
      </c>
    </row>
    <row r="93" spans="2:18" x14ac:dyDescent="0.2">
      <c r="B93" s="35">
        <v>77</v>
      </c>
      <c r="C93" s="35" t="s">
        <v>864</v>
      </c>
      <c r="D93" s="72" t="s">
        <v>865</v>
      </c>
      <c r="E93" s="35" t="s">
        <v>866</v>
      </c>
      <c r="F93" s="35" t="s">
        <v>203</v>
      </c>
      <c r="G93" s="35">
        <f t="shared" si="3"/>
        <v>2018</v>
      </c>
      <c r="H93" s="35" t="s">
        <v>735</v>
      </c>
      <c r="I93" s="66" t="s">
        <v>736</v>
      </c>
      <c r="J93" s="67">
        <v>43130</v>
      </c>
      <c r="K93" s="35" t="s">
        <v>864</v>
      </c>
      <c r="L93" s="72" t="s">
        <v>865</v>
      </c>
      <c r="M93" s="35" t="s">
        <v>866</v>
      </c>
      <c r="N93" s="35" t="s">
        <v>203</v>
      </c>
      <c r="O93" s="35">
        <f t="shared" si="4"/>
        <v>2018</v>
      </c>
      <c r="P93" s="35" t="s">
        <v>735</v>
      </c>
      <c r="Q93" s="66" t="s">
        <v>736</v>
      </c>
      <c r="R93" s="67">
        <v>43130</v>
      </c>
    </row>
    <row r="94" spans="2:18" x14ac:dyDescent="0.2">
      <c r="B94" s="35">
        <v>68</v>
      </c>
      <c r="C94" s="35" t="s">
        <v>873</v>
      </c>
      <c r="D94" s="71" t="s">
        <v>874</v>
      </c>
      <c r="E94" s="35" t="s">
        <v>875</v>
      </c>
      <c r="F94" s="35" t="s">
        <v>203</v>
      </c>
      <c r="G94" s="35">
        <f t="shared" si="3"/>
        <v>2018</v>
      </c>
      <c r="H94" s="35" t="s">
        <v>759</v>
      </c>
      <c r="I94" s="66" t="s">
        <v>755</v>
      </c>
      <c r="J94" s="67">
        <v>43335</v>
      </c>
      <c r="K94" s="35" t="s">
        <v>873</v>
      </c>
      <c r="L94" s="71" t="s">
        <v>874</v>
      </c>
      <c r="M94" s="35" t="s">
        <v>875</v>
      </c>
      <c r="N94" s="35" t="s">
        <v>203</v>
      </c>
      <c r="O94" s="35">
        <f t="shared" si="4"/>
        <v>2018</v>
      </c>
      <c r="P94" s="35" t="s">
        <v>759</v>
      </c>
      <c r="Q94" s="66" t="s">
        <v>755</v>
      </c>
      <c r="R94" s="67">
        <v>43335</v>
      </c>
    </row>
    <row r="95" spans="2:18" x14ac:dyDescent="0.2">
      <c r="B95" s="35">
        <v>7</v>
      </c>
      <c r="C95" s="35" t="s">
        <v>870</v>
      </c>
      <c r="D95" s="72" t="s">
        <v>871</v>
      </c>
      <c r="E95" s="35" t="s">
        <v>872</v>
      </c>
      <c r="F95" s="35" t="s">
        <v>203</v>
      </c>
      <c r="G95" s="35">
        <f t="shared" si="3"/>
        <v>2018</v>
      </c>
      <c r="H95" s="35" t="s">
        <v>740</v>
      </c>
      <c r="I95" s="66" t="s">
        <v>736</v>
      </c>
      <c r="J95" s="67">
        <v>43447</v>
      </c>
      <c r="K95" s="35" t="s">
        <v>870</v>
      </c>
      <c r="L95" s="72" t="s">
        <v>871</v>
      </c>
      <c r="M95" s="35" t="s">
        <v>872</v>
      </c>
      <c r="N95" s="35" t="s">
        <v>203</v>
      </c>
      <c r="O95" s="35">
        <f t="shared" si="4"/>
        <v>2018</v>
      </c>
      <c r="P95" s="35" t="s">
        <v>740</v>
      </c>
      <c r="Q95" s="66" t="s">
        <v>736</v>
      </c>
      <c r="R95" s="67">
        <v>43447</v>
      </c>
    </row>
    <row r="96" spans="2:18" x14ac:dyDescent="0.2">
      <c r="B96" s="35">
        <v>69</v>
      </c>
      <c r="C96" s="35" t="s">
        <v>1014</v>
      </c>
      <c r="D96" s="71" t="s">
        <v>1015</v>
      </c>
      <c r="E96" s="35" t="s">
        <v>1016</v>
      </c>
      <c r="F96" s="35" t="s">
        <v>204</v>
      </c>
      <c r="G96" s="35">
        <f t="shared" si="3"/>
        <v>2018</v>
      </c>
      <c r="H96" s="35" t="s">
        <v>731</v>
      </c>
      <c r="I96" s="66" t="s">
        <v>748</v>
      </c>
      <c r="J96" s="67">
        <v>43359</v>
      </c>
      <c r="K96" s="35" t="s">
        <v>1014</v>
      </c>
      <c r="L96" s="71" t="s">
        <v>1015</v>
      </c>
      <c r="M96" s="35" t="s">
        <v>1016</v>
      </c>
      <c r="N96" s="35" t="s">
        <v>204</v>
      </c>
      <c r="O96" s="35">
        <f t="shared" si="4"/>
        <v>2018</v>
      </c>
      <c r="P96" s="35" t="s">
        <v>731</v>
      </c>
      <c r="Q96" s="66" t="s">
        <v>748</v>
      </c>
      <c r="R96" s="67">
        <v>43359</v>
      </c>
    </row>
    <row r="97" spans="2:18" x14ac:dyDescent="0.2">
      <c r="B97" s="35">
        <v>29</v>
      </c>
      <c r="C97" s="35" t="s">
        <v>1020</v>
      </c>
      <c r="D97" s="72" t="s">
        <v>1021</v>
      </c>
      <c r="E97" s="35" t="s">
        <v>1022</v>
      </c>
      <c r="F97" s="35" t="s">
        <v>204</v>
      </c>
      <c r="G97" s="35">
        <f t="shared" si="3"/>
        <v>2018</v>
      </c>
      <c r="H97" s="35" t="s">
        <v>803</v>
      </c>
      <c r="I97" s="66" t="s">
        <v>727</v>
      </c>
      <c r="J97" s="67">
        <v>43317</v>
      </c>
      <c r="K97" s="35" t="s">
        <v>1020</v>
      </c>
      <c r="L97" s="72" t="s">
        <v>1021</v>
      </c>
      <c r="M97" s="35" t="s">
        <v>1022</v>
      </c>
      <c r="N97" s="35" t="s">
        <v>204</v>
      </c>
      <c r="O97" s="35">
        <f t="shared" si="4"/>
        <v>2018</v>
      </c>
      <c r="P97" s="35" t="s">
        <v>803</v>
      </c>
      <c r="Q97" s="66" t="s">
        <v>727</v>
      </c>
      <c r="R97" s="67">
        <v>43317</v>
      </c>
    </row>
    <row r="98" spans="2:18" x14ac:dyDescent="0.2">
      <c r="B98" s="35">
        <v>60</v>
      </c>
      <c r="C98" s="35" t="s">
        <v>879</v>
      </c>
      <c r="D98" s="72" t="s">
        <v>880</v>
      </c>
      <c r="E98" s="35" t="s">
        <v>881</v>
      </c>
      <c r="F98" s="35" t="s">
        <v>203</v>
      </c>
      <c r="G98" s="35">
        <f t="shared" si="3"/>
        <v>2019</v>
      </c>
      <c r="H98" s="35" t="s">
        <v>821</v>
      </c>
      <c r="I98" s="66" t="s">
        <v>736</v>
      </c>
      <c r="J98" s="67">
        <v>43596</v>
      </c>
      <c r="K98" s="35" t="s">
        <v>879</v>
      </c>
      <c r="L98" s="72" t="s">
        <v>880</v>
      </c>
      <c r="M98" s="35" t="s">
        <v>881</v>
      </c>
      <c r="N98" s="35" t="s">
        <v>203</v>
      </c>
      <c r="O98" s="35">
        <f t="shared" si="4"/>
        <v>2019</v>
      </c>
      <c r="P98" s="35" t="s">
        <v>821</v>
      </c>
      <c r="Q98" s="66" t="s">
        <v>736</v>
      </c>
      <c r="R98" s="67">
        <v>43596</v>
      </c>
    </row>
    <row r="99" spans="2:18" x14ac:dyDescent="0.2">
      <c r="B99" s="35">
        <v>45</v>
      </c>
      <c r="C99" s="35" t="s">
        <v>882</v>
      </c>
      <c r="D99" s="72" t="s">
        <v>883</v>
      </c>
      <c r="E99" s="35" t="s">
        <v>884</v>
      </c>
      <c r="F99" s="35" t="s">
        <v>203</v>
      </c>
      <c r="G99" s="35">
        <f t="shared" si="3"/>
        <v>2019</v>
      </c>
      <c r="H99" s="35" t="s">
        <v>803</v>
      </c>
      <c r="I99" s="66" t="s">
        <v>755</v>
      </c>
      <c r="J99" s="67">
        <v>43530</v>
      </c>
      <c r="K99" s="35" t="s">
        <v>882</v>
      </c>
      <c r="L99" s="72" t="s">
        <v>883</v>
      </c>
      <c r="M99" s="35" t="s">
        <v>884</v>
      </c>
      <c r="N99" s="35" t="s">
        <v>203</v>
      </c>
      <c r="O99" s="35">
        <f t="shared" si="4"/>
        <v>2019</v>
      </c>
      <c r="P99" s="35" t="s">
        <v>803</v>
      </c>
      <c r="Q99" s="66" t="s">
        <v>755</v>
      </c>
      <c r="R99" s="67">
        <v>43530</v>
      </c>
    </row>
    <row r="100" spans="2:18" x14ac:dyDescent="0.2">
      <c r="B100" s="35">
        <v>6</v>
      </c>
      <c r="C100" s="35" t="s">
        <v>876</v>
      </c>
      <c r="D100" s="65" t="s">
        <v>877</v>
      </c>
      <c r="E100" s="35" t="s">
        <v>878</v>
      </c>
      <c r="F100" s="35" t="s">
        <v>203</v>
      </c>
      <c r="G100" s="35">
        <f t="shared" si="3"/>
        <v>2019</v>
      </c>
      <c r="H100" s="35" t="s">
        <v>735</v>
      </c>
      <c r="I100" s="66" t="s">
        <v>736</v>
      </c>
      <c r="J100" s="67">
        <v>43652</v>
      </c>
      <c r="K100" s="35" t="s">
        <v>876</v>
      </c>
      <c r="L100" s="65" t="s">
        <v>877</v>
      </c>
      <c r="M100" s="35" t="s">
        <v>878</v>
      </c>
      <c r="N100" s="35" t="s">
        <v>203</v>
      </c>
      <c r="O100" s="35">
        <f t="shared" si="4"/>
        <v>2019</v>
      </c>
      <c r="P100" s="35" t="s">
        <v>735</v>
      </c>
      <c r="Q100" s="66" t="s">
        <v>736</v>
      </c>
      <c r="R100" s="67">
        <v>43652</v>
      </c>
    </row>
    <row r="101" spans="2:18" x14ac:dyDescent="0.2">
      <c r="B101" s="35">
        <v>61</v>
      </c>
      <c r="C101" s="35" t="s">
        <v>1023</v>
      </c>
      <c r="D101" s="72" t="s">
        <v>1024</v>
      </c>
      <c r="E101" s="35" t="s">
        <v>1025</v>
      </c>
      <c r="F101" s="35" t="s">
        <v>204</v>
      </c>
      <c r="G101" s="35">
        <f t="shared" si="3"/>
        <v>2019</v>
      </c>
      <c r="H101" s="35" t="s">
        <v>759</v>
      </c>
      <c r="I101" s="66" t="s">
        <v>736</v>
      </c>
      <c r="J101" s="67">
        <v>43599</v>
      </c>
      <c r="K101" s="35" t="s">
        <v>1023</v>
      </c>
      <c r="L101" s="72" t="s">
        <v>1024</v>
      </c>
      <c r="M101" s="35" t="s">
        <v>1025</v>
      </c>
      <c r="N101" s="35" t="s">
        <v>204</v>
      </c>
      <c r="O101" s="35">
        <f t="shared" si="4"/>
        <v>2019</v>
      </c>
      <c r="P101" s="35" t="s">
        <v>759</v>
      </c>
      <c r="Q101" s="66" t="s">
        <v>736</v>
      </c>
      <c r="R101" s="67">
        <v>43599</v>
      </c>
    </row>
  </sheetData>
  <conditionalFormatting sqref="G2:G101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O2:O101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D1:M16"/>
  <sheetViews>
    <sheetView showGridLines="0" zoomScale="90" zoomScaleNormal="90" workbookViewId="0">
      <selection activeCell="F21" sqref="F21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3207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3208</v>
      </c>
      <c r="F6" s="12" t="s">
        <v>3209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3210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3211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 t="s">
        <v>3212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9"/>
      <c r="E13" s="15"/>
      <c r="F13" s="15"/>
      <c r="G13" s="10"/>
      <c r="H13" s="10"/>
      <c r="I13" s="10"/>
      <c r="J13" s="10"/>
      <c r="K13" s="10"/>
      <c r="L13" s="10"/>
      <c r="M13" s="11"/>
    </row>
    <row r="14" spans="4:13" x14ac:dyDescent="0.25">
      <c r="D14" s="2"/>
    </row>
    <row r="16" spans="4:13" x14ac:dyDescent="0.25">
      <c r="D16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19"/>
  <sheetViews>
    <sheetView showGridLines="0" showOutlineSymbols="0" showWhiteSpace="0" zoomScale="130" zoomScaleNormal="130" workbookViewId="0">
      <selection activeCell="C15" sqref="C15:E19"/>
    </sheetView>
  </sheetViews>
  <sheetFormatPr defaultColWidth="9.140625" defaultRowHeight="14.25" x14ac:dyDescent="0.2"/>
  <cols>
    <col min="1" max="1" width="13.140625" style="35" customWidth="1"/>
    <col min="2" max="2" width="13.5703125" style="35" bestFit="1" customWidth="1"/>
    <col min="3" max="3" width="15.85546875" style="35" bestFit="1" customWidth="1"/>
    <col min="4" max="4" width="15.7109375" style="35" customWidth="1"/>
    <col min="5" max="5" width="15.85546875" style="35" bestFit="1" customWidth="1"/>
    <col min="6" max="6" width="13.85546875" style="35" bestFit="1" customWidth="1"/>
    <col min="7" max="7" width="13.42578125" style="35" bestFit="1" customWidth="1"/>
    <col min="8" max="8" width="15.85546875" style="35" bestFit="1" customWidth="1"/>
    <col min="9" max="9" width="17.5703125" style="35" bestFit="1" customWidth="1"/>
    <col min="10" max="16384" width="9.140625" style="35"/>
  </cols>
  <sheetData>
    <row r="1" spans="1:11" ht="16.5" thickTop="1" thickBot="1" x14ac:dyDescent="0.3">
      <c r="B1" s="101" t="s">
        <v>3182</v>
      </c>
      <c r="C1" s="102" t="s">
        <v>4</v>
      </c>
      <c r="D1" s="103"/>
    </row>
    <row r="2" spans="1:11" ht="15" thickTop="1" x14ac:dyDescent="0.2">
      <c r="B2" s="104" t="s">
        <v>3183</v>
      </c>
      <c r="C2" s="105" t="s">
        <v>3184</v>
      </c>
      <c r="D2" s="106"/>
    </row>
    <row r="3" spans="1:11" x14ac:dyDescent="0.2">
      <c r="B3" s="107" t="s">
        <v>3185</v>
      </c>
      <c r="C3" s="108" t="s">
        <v>3186</v>
      </c>
      <c r="D3" s="109"/>
    </row>
    <row r="4" spans="1:11" x14ac:dyDescent="0.2">
      <c r="B4" s="107" t="s">
        <v>3187</v>
      </c>
      <c r="C4" s="108" t="s">
        <v>3188</v>
      </c>
      <c r="D4" s="109"/>
    </row>
    <row r="5" spans="1:11" ht="15" thickBot="1" x14ac:dyDescent="0.25">
      <c r="B5" s="110" t="s">
        <v>3189</v>
      </c>
      <c r="C5" s="111" t="s">
        <v>3190</v>
      </c>
      <c r="D5" s="112"/>
    </row>
    <row r="6" spans="1:11" ht="15" thickTop="1" x14ac:dyDescent="0.2"/>
    <row r="7" spans="1:11" ht="15.75" thickBot="1" x14ac:dyDescent="0.3">
      <c r="A7" s="113" t="s">
        <v>17</v>
      </c>
      <c r="B7" s="114" t="s">
        <v>18</v>
      </c>
      <c r="C7" s="114" t="s">
        <v>3191</v>
      </c>
    </row>
    <row r="8" spans="1:11" ht="15.75" thickTop="1" thickBot="1" x14ac:dyDescent="0.25">
      <c r="A8" s="115" t="s">
        <v>3192</v>
      </c>
      <c r="B8" s="116" t="s">
        <v>3193</v>
      </c>
      <c r="C8" s="116" t="s">
        <v>3194</v>
      </c>
    </row>
    <row r="9" spans="1:11" ht="15.75" thickTop="1" thickBot="1" x14ac:dyDescent="0.25">
      <c r="A9" s="115" t="s">
        <v>3195</v>
      </c>
      <c r="B9" s="116" t="s">
        <v>3196</v>
      </c>
      <c r="C9" s="116" t="s">
        <v>3197</v>
      </c>
      <c r="K9" s="66"/>
    </row>
    <row r="10" spans="1:11" ht="15.75" thickTop="1" thickBot="1" x14ac:dyDescent="0.25">
      <c r="A10" s="115" t="s">
        <v>3198</v>
      </c>
      <c r="B10" s="116" t="s">
        <v>3199</v>
      </c>
      <c r="C10" s="116" t="s">
        <v>3200</v>
      </c>
    </row>
    <row r="11" spans="1:11" ht="15.75" thickTop="1" thickBot="1" x14ac:dyDescent="0.25">
      <c r="A11" s="115" t="s">
        <v>3201</v>
      </c>
      <c r="B11" s="116" t="s">
        <v>3202</v>
      </c>
      <c r="C11" s="116" t="s">
        <v>3203</v>
      </c>
    </row>
    <row r="12" spans="1:11" ht="15.75" thickTop="1" thickBot="1" x14ac:dyDescent="0.25">
      <c r="A12" s="115" t="s">
        <v>3204</v>
      </c>
      <c r="B12" s="116" t="s">
        <v>3205</v>
      </c>
      <c r="C12" s="116" t="s">
        <v>3206</v>
      </c>
    </row>
    <row r="13" spans="1:11" ht="15" thickTop="1" x14ac:dyDescent="0.2"/>
    <row r="14" spans="1:11" x14ac:dyDescent="0.2">
      <c r="C14" s="35" t="s">
        <v>17</v>
      </c>
      <c r="D14" s="35" t="s">
        <v>18</v>
      </c>
      <c r="E14" s="35" t="s">
        <v>3191</v>
      </c>
    </row>
    <row r="15" spans="1:11" x14ac:dyDescent="0.2">
      <c r="C15" s="35" t="str">
        <f t="shared" ref="C15:E19" si="0">A8</f>
        <v>Rodie</v>
      </c>
      <c r="D15" s="35" t="str">
        <f t="shared" si="0"/>
        <v>Ventum</v>
      </c>
      <c r="E15" s="35" t="str">
        <f t="shared" si="0"/>
        <v>Volvo</v>
      </c>
    </row>
    <row r="16" spans="1:11" x14ac:dyDescent="0.2">
      <c r="C16" s="35" t="str">
        <f t="shared" si="0"/>
        <v>Viviyan</v>
      </c>
      <c r="D16" s="35" t="str">
        <f t="shared" si="0"/>
        <v>Frear</v>
      </c>
      <c r="E16" s="35" t="str">
        <f t="shared" si="0"/>
        <v>Geo</v>
      </c>
    </row>
    <row r="17" spans="3:5" x14ac:dyDescent="0.2">
      <c r="C17" s="35" t="str">
        <f t="shared" si="0"/>
        <v>Chandal</v>
      </c>
      <c r="D17" s="35" t="str">
        <f t="shared" si="0"/>
        <v>Urquhart</v>
      </c>
      <c r="E17" s="35" t="str">
        <f t="shared" si="0"/>
        <v>Mercedes-Benz</v>
      </c>
    </row>
    <row r="18" spans="3:5" x14ac:dyDescent="0.2">
      <c r="C18" s="35" t="str">
        <f t="shared" si="0"/>
        <v>Hirsch</v>
      </c>
      <c r="D18" s="35" t="str">
        <f t="shared" si="0"/>
        <v>Townley</v>
      </c>
      <c r="E18" s="35" t="str">
        <f t="shared" si="0"/>
        <v>Maybach</v>
      </c>
    </row>
    <row r="19" spans="3:5" x14ac:dyDescent="0.2">
      <c r="C19" s="35" t="str">
        <f t="shared" si="0"/>
        <v>Selina</v>
      </c>
      <c r="D19" s="35" t="str">
        <f t="shared" si="0"/>
        <v>Yearnes</v>
      </c>
      <c r="E19" s="35" t="str">
        <f t="shared" si="0"/>
        <v>Mitsubishi</v>
      </c>
    </row>
  </sheetData>
  <dataValidations disablePrompts="1" count="1">
    <dataValidation type="list" allowBlank="1" showInputMessage="1" showErrorMessage="1" sqref="E15">
      <formula1>$B$8:$B$12</formula1>
    </dataValidation>
  </dataValidations>
  <pageMargins left="0.75" right="0.75" top="1" bottom="1" header="0.5" footer="0.5"/>
  <tableParts count="2">
    <tablePart r:id="rId1"/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D1:M18"/>
  <sheetViews>
    <sheetView showGridLines="0" zoomScale="90" zoomScaleNormal="90" workbookViewId="0">
      <selection activeCell="O7" sqref="O6:O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5.85546875" customWidth="1"/>
  </cols>
  <sheetData>
    <row r="1" spans="4:13" ht="15.75" thickBot="1" x14ac:dyDescent="0.3"/>
    <row r="2" spans="4:13" ht="15.75" thickBot="1" x14ac:dyDescent="0.3">
      <c r="D2" s="20" t="s">
        <v>3237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3238</v>
      </c>
      <c r="F6" s="12" t="s">
        <v>3239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3240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3241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2"/>
      <c r="G14" s="8"/>
      <c r="H14" s="8"/>
      <c r="I14" s="8"/>
      <c r="J14" s="8"/>
      <c r="K14" s="8"/>
      <c r="L14" s="8"/>
      <c r="M14" s="9"/>
    </row>
    <row r="15" spans="4:13" x14ac:dyDescent="0.25">
      <c r="D15" s="19"/>
      <c r="E15" s="15"/>
      <c r="F15" s="15"/>
      <c r="G15" s="10"/>
      <c r="H15" s="10"/>
      <c r="I15" s="10"/>
      <c r="J15" s="10"/>
      <c r="K15" s="10"/>
      <c r="L15" s="10"/>
      <c r="M15" s="11"/>
    </row>
    <row r="16" spans="4:13" x14ac:dyDescent="0.25">
      <c r="D16" s="2"/>
    </row>
    <row r="18" spans="4:4" x14ac:dyDescent="0.25">
      <c r="D18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2:G11"/>
  <sheetViews>
    <sheetView showGridLines="0" showOutlineSymbols="0" showWhiteSpace="0" workbookViewId="0">
      <selection activeCell="B11" sqref="B11"/>
    </sheetView>
  </sheetViews>
  <sheetFormatPr defaultColWidth="9.140625" defaultRowHeight="14.25" x14ac:dyDescent="0.2"/>
  <cols>
    <col min="1" max="1" width="4.7109375" style="35" customWidth="1"/>
    <col min="2" max="2" width="7.28515625" style="35" bestFit="1" customWidth="1"/>
    <col min="3" max="3" width="13.7109375" style="35" customWidth="1"/>
    <col min="4" max="4" width="18.5703125" style="35" bestFit="1" customWidth="1"/>
    <col min="5" max="5" width="28.7109375" style="35" bestFit="1" customWidth="1"/>
    <col min="6" max="6" width="10.42578125" style="35" customWidth="1"/>
    <col min="7" max="7" width="18.5703125" style="35" bestFit="1" customWidth="1"/>
    <col min="8" max="8" width="22.42578125" style="35" bestFit="1" customWidth="1"/>
    <col min="9" max="9" width="18.5703125" style="35" customWidth="1"/>
    <col min="10" max="10" width="27.42578125" style="35" bestFit="1" customWidth="1"/>
    <col min="11" max="11" width="55.140625" style="35" bestFit="1" customWidth="1"/>
    <col min="12" max="12" width="17.42578125" style="35" bestFit="1" customWidth="1"/>
    <col min="13" max="13" width="76.42578125" style="35" bestFit="1" customWidth="1"/>
    <col min="14" max="14" width="16.140625" style="35" bestFit="1" customWidth="1"/>
    <col min="15" max="16384" width="9.140625" style="35"/>
  </cols>
  <sheetData>
    <row r="2" spans="2:7" ht="15.75" thickBot="1" x14ac:dyDescent="0.3">
      <c r="B2" s="124" t="s">
        <v>703</v>
      </c>
      <c r="C2" s="123" t="s">
        <v>17</v>
      </c>
      <c r="D2" s="123" t="s">
        <v>18</v>
      </c>
      <c r="E2" s="123" t="s">
        <v>702</v>
      </c>
      <c r="F2" s="123" t="s">
        <v>701</v>
      </c>
      <c r="G2" s="123" t="s">
        <v>700</v>
      </c>
    </row>
    <row r="3" spans="2:7" ht="15" thickTop="1" x14ac:dyDescent="0.2">
      <c r="B3" s="122">
        <v>1</v>
      </c>
      <c r="C3" s="121" t="s">
        <v>3236</v>
      </c>
      <c r="D3" s="121" t="s">
        <v>3235</v>
      </c>
      <c r="E3" s="121" t="s">
        <v>3234</v>
      </c>
      <c r="F3" s="121" t="s">
        <v>203</v>
      </c>
      <c r="G3" s="121" t="s">
        <v>3233</v>
      </c>
    </row>
    <row r="4" spans="2:7" x14ac:dyDescent="0.2">
      <c r="B4" s="118">
        <v>2</v>
      </c>
      <c r="C4" s="117" t="s">
        <v>3232</v>
      </c>
      <c r="D4" s="117" t="s">
        <v>3231</v>
      </c>
      <c r="E4" s="117" t="s">
        <v>3230</v>
      </c>
      <c r="F4" s="117" t="s">
        <v>204</v>
      </c>
      <c r="G4" s="117" t="s">
        <v>3229</v>
      </c>
    </row>
    <row r="5" spans="2:7" x14ac:dyDescent="0.2">
      <c r="B5" s="120">
        <v>3</v>
      </c>
      <c r="C5" s="119" t="s">
        <v>3228</v>
      </c>
      <c r="D5" s="119" t="s">
        <v>3227</v>
      </c>
      <c r="E5" s="119" t="s">
        <v>3226</v>
      </c>
      <c r="F5" s="119" t="s">
        <v>204</v>
      </c>
      <c r="G5" s="119" t="s">
        <v>3225</v>
      </c>
    </row>
    <row r="6" spans="2:7" x14ac:dyDescent="0.2">
      <c r="B6" s="118">
        <v>4</v>
      </c>
      <c r="C6" s="117" t="s">
        <v>3224</v>
      </c>
      <c r="D6" s="117" t="s">
        <v>3223</v>
      </c>
      <c r="E6" s="117" t="s">
        <v>3222</v>
      </c>
      <c r="F6" s="117" t="s">
        <v>203</v>
      </c>
      <c r="G6" s="117" t="s">
        <v>3221</v>
      </c>
    </row>
    <row r="7" spans="2:7" x14ac:dyDescent="0.2">
      <c r="B7" s="120">
        <v>5</v>
      </c>
      <c r="C7" s="119" t="s">
        <v>3220</v>
      </c>
      <c r="D7" s="119" t="s">
        <v>3219</v>
      </c>
      <c r="E7" s="119" t="s">
        <v>3218</v>
      </c>
      <c r="F7" s="119" t="s">
        <v>204</v>
      </c>
      <c r="G7" s="119" t="s">
        <v>3217</v>
      </c>
    </row>
    <row r="8" spans="2:7" x14ac:dyDescent="0.2">
      <c r="B8" s="118">
        <v>6</v>
      </c>
      <c r="C8" s="117" t="s">
        <v>3216</v>
      </c>
      <c r="D8" s="117" t="s">
        <v>3215</v>
      </c>
      <c r="E8" s="117" t="s">
        <v>3214</v>
      </c>
      <c r="F8" s="117" t="s">
        <v>203</v>
      </c>
      <c r="G8" s="117" t="s">
        <v>3213</v>
      </c>
    </row>
    <row r="10" spans="2:7" x14ac:dyDescent="0.2">
      <c r="B10" s="35">
        <v>1</v>
      </c>
    </row>
    <row r="11" spans="2:7" x14ac:dyDescent="0.2">
      <c r="B11" s="35">
        <f>MATCH("Pyner",$D$3:$D$8,0)</f>
        <v>3</v>
      </c>
    </row>
  </sheetData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4:K19"/>
  <sheetViews>
    <sheetView showGridLines="0" workbookViewId="0">
      <selection activeCell="B4" sqref="B4:G16"/>
    </sheetView>
  </sheetViews>
  <sheetFormatPr defaultRowHeight="15" x14ac:dyDescent="0.25"/>
  <sheetData>
    <row r="4" spans="2:7" x14ac:dyDescent="0.25">
      <c r="B4" s="56" t="s">
        <v>17</v>
      </c>
      <c r="C4" s="56" t="s">
        <v>18</v>
      </c>
      <c r="D4" s="56" t="s">
        <v>19</v>
      </c>
      <c r="E4" s="56" t="s">
        <v>20</v>
      </c>
      <c r="F4" s="56" t="s">
        <v>21</v>
      </c>
      <c r="G4" s="56" t="s">
        <v>22</v>
      </c>
    </row>
    <row r="5" spans="2:7" x14ac:dyDescent="0.25">
      <c r="B5" t="s">
        <v>23</v>
      </c>
      <c r="C5" t="s">
        <v>24</v>
      </c>
      <c r="D5">
        <v>3896</v>
      </c>
      <c r="E5">
        <v>1739</v>
      </c>
      <c r="F5">
        <v>4091</v>
      </c>
      <c r="G5">
        <v>2997</v>
      </c>
    </row>
    <row r="6" spans="2:7" x14ac:dyDescent="0.25">
      <c r="B6" t="s">
        <v>25</v>
      </c>
      <c r="C6" t="s">
        <v>26</v>
      </c>
      <c r="D6">
        <v>2598</v>
      </c>
      <c r="E6">
        <v>1798</v>
      </c>
      <c r="F6">
        <v>3055</v>
      </c>
      <c r="G6">
        <v>2845</v>
      </c>
    </row>
    <row r="7" spans="2:7" x14ac:dyDescent="0.25">
      <c r="B7" t="s">
        <v>27</v>
      </c>
      <c r="C7" t="s">
        <v>28</v>
      </c>
      <c r="D7">
        <v>1604</v>
      </c>
      <c r="E7">
        <v>3090</v>
      </c>
      <c r="F7">
        <v>2792</v>
      </c>
      <c r="G7">
        <v>2827</v>
      </c>
    </row>
    <row r="8" spans="2:7" x14ac:dyDescent="0.25">
      <c r="B8" t="s">
        <v>29</v>
      </c>
      <c r="C8" t="s">
        <v>30</v>
      </c>
      <c r="D8">
        <v>3899</v>
      </c>
      <c r="E8">
        <v>2458</v>
      </c>
      <c r="F8">
        <v>3620</v>
      </c>
      <c r="G8">
        <v>3055</v>
      </c>
    </row>
    <row r="9" spans="2:7" x14ac:dyDescent="0.25">
      <c r="B9" t="s">
        <v>31</v>
      </c>
      <c r="C9" t="s">
        <v>32</v>
      </c>
      <c r="D9">
        <f>SUM(D5:D8)</f>
        <v>11997</v>
      </c>
      <c r="E9">
        <v>2967</v>
      </c>
      <c r="F9">
        <v>2194</v>
      </c>
      <c r="G9">
        <v>2792</v>
      </c>
    </row>
    <row r="10" spans="2:7" x14ac:dyDescent="0.25">
      <c r="B10" t="s">
        <v>33</v>
      </c>
      <c r="C10" t="s">
        <v>34</v>
      </c>
      <c r="D10">
        <v>3055</v>
      </c>
      <c r="E10">
        <v>3762</v>
      </c>
      <c r="F10">
        <v>3550</v>
      </c>
      <c r="G10">
        <v>3620</v>
      </c>
    </row>
    <row r="11" spans="2:7" x14ac:dyDescent="0.25">
      <c r="B11" t="s">
        <v>35</v>
      </c>
      <c r="C11" t="s">
        <v>36</v>
      </c>
      <c r="D11">
        <v>2792</v>
      </c>
      <c r="E11">
        <v>2601</v>
      </c>
      <c r="F11">
        <v>1914</v>
      </c>
      <c r="G11">
        <v>2194</v>
      </c>
    </row>
    <row r="12" spans="2:7" x14ac:dyDescent="0.25">
      <c r="B12" t="s">
        <v>37</v>
      </c>
      <c r="C12" t="s">
        <v>38</v>
      </c>
      <c r="D12">
        <v>3620</v>
      </c>
      <c r="E12">
        <v>4257</v>
      </c>
      <c r="F12">
        <v>3155</v>
      </c>
      <c r="G12">
        <v>3504</v>
      </c>
    </row>
    <row r="13" spans="2:7" x14ac:dyDescent="0.25">
      <c r="B13" t="s">
        <v>39</v>
      </c>
      <c r="C13" t="s">
        <v>40</v>
      </c>
      <c r="D13">
        <v>2194</v>
      </c>
      <c r="E13">
        <v>2587</v>
      </c>
      <c r="F13">
        <v>2629</v>
      </c>
      <c r="G13">
        <v>2153</v>
      </c>
    </row>
    <row r="14" spans="2:7" x14ac:dyDescent="0.25">
      <c r="B14" t="s">
        <v>41</v>
      </c>
      <c r="C14" t="s">
        <v>42</v>
      </c>
      <c r="D14">
        <v>1968</v>
      </c>
      <c r="E14">
        <v>4220</v>
      </c>
      <c r="F14">
        <v>2416</v>
      </c>
      <c r="G14">
        <v>3186</v>
      </c>
    </row>
    <row r="15" spans="2:7" x14ac:dyDescent="0.25">
      <c r="D15">
        <f>COUNT(D5:D14)</f>
        <v>10</v>
      </c>
      <c r="E15">
        <f>AVERAGE(E5:E14)</f>
        <v>2947.9</v>
      </c>
      <c r="F15">
        <f>MIN(F5:F14)</f>
        <v>1914</v>
      </c>
      <c r="G15">
        <f>MAX(G5:G14)</f>
        <v>3620</v>
      </c>
    </row>
    <row r="16" spans="2:7" x14ac:dyDescent="0.25">
      <c r="D16" t="s">
        <v>44</v>
      </c>
      <c r="E16" t="s">
        <v>45</v>
      </c>
      <c r="F16" t="s">
        <v>46</v>
      </c>
      <c r="G16" t="s">
        <v>47</v>
      </c>
    </row>
    <row r="19" spans="11:11" x14ac:dyDescent="0.25">
      <c r="K19" t="s">
        <v>134</v>
      </c>
    </row>
  </sheetData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D1:M25"/>
  <sheetViews>
    <sheetView showGridLines="0" zoomScale="90" zoomScaleNormal="90" workbookViewId="0">
      <selection activeCell="N4" sqref="N4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3242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3243</v>
      </c>
      <c r="F6" s="12" t="s">
        <v>3289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3290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3291</v>
      </c>
      <c r="F9" s="12" t="s">
        <v>3292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3293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 t="s">
        <v>3294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 t="s">
        <v>3295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 t="s">
        <v>3296</v>
      </c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2" t="s">
        <v>3297</v>
      </c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2"/>
      <c r="G15" s="8"/>
      <c r="H15" s="8"/>
      <c r="I15" s="8"/>
      <c r="J15" s="8"/>
      <c r="K15" s="8"/>
      <c r="L15" s="8"/>
      <c r="M15" s="9"/>
    </row>
    <row r="16" spans="4:13" x14ac:dyDescent="0.25">
      <c r="D16" s="16">
        <v>3</v>
      </c>
      <c r="E16" s="14" t="s">
        <v>3281</v>
      </c>
      <c r="F16" s="12" t="s">
        <v>3298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2" t="s">
        <v>3299</v>
      </c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2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2" t="s">
        <v>3300</v>
      </c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12"/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2"/>
      <c r="G21" s="8"/>
      <c r="H21" s="8"/>
      <c r="I21" s="8"/>
      <c r="J21" s="8"/>
      <c r="K21" s="8"/>
      <c r="L21" s="8"/>
      <c r="M21" s="9"/>
    </row>
    <row r="22" spans="4:13" x14ac:dyDescent="0.25">
      <c r="D22" s="19"/>
      <c r="E22" s="15"/>
      <c r="F22" s="15"/>
      <c r="G22" s="10"/>
      <c r="H22" s="10"/>
      <c r="I22" s="10"/>
      <c r="J22" s="10"/>
      <c r="K22" s="10"/>
      <c r="L22" s="10"/>
      <c r="M22" s="11"/>
    </row>
    <row r="23" spans="4:13" x14ac:dyDescent="0.25">
      <c r="D23" s="2"/>
    </row>
    <row r="25" spans="4:13" x14ac:dyDescent="0.25">
      <c r="D2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2:G32"/>
  <sheetViews>
    <sheetView showGridLines="0" showOutlineSymbols="0" showWhiteSpace="0" workbookViewId="0">
      <selection activeCell="D36" sqref="D36"/>
    </sheetView>
  </sheetViews>
  <sheetFormatPr defaultColWidth="9.140625" defaultRowHeight="14.25" x14ac:dyDescent="0.2"/>
  <cols>
    <col min="1" max="1" width="4.7109375" style="35" customWidth="1"/>
    <col min="2" max="2" width="3.85546875" style="35" hidden="1" customWidth="1"/>
    <col min="3" max="3" width="23.140625" style="35" customWidth="1"/>
    <col min="4" max="4" width="25.42578125" style="35" customWidth="1"/>
    <col min="5" max="5" width="12" style="35" customWidth="1"/>
    <col min="6" max="6" width="13.85546875" style="35" bestFit="1" customWidth="1"/>
    <col min="7" max="7" width="18.5703125" style="35" bestFit="1" customWidth="1"/>
    <col min="8" max="8" width="22.42578125" style="35" bestFit="1" customWidth="1"/>
    <col min="9" max="9" width="18.5703125" style="35" customWidth="1"/>
    <col min="10" max="10" width="27.42578125" style="35" bestFit="1" customWidth="1"/>
    <col min="11" max="11" width="55.140625" style="35" bestFit="1" customWidth="1"/>
    <col min="12" max="12" width="17.42578125" style="35" bestFit="1" customWidth="1"/>
    <col min="13" max="13" width="76.42578125" style="35" bestFit="1" customWidth="1"/>
    <col min="14" max="14" width="16.140625" style="35" bestFit="1" customWidth="1"/>
    <col min="15" max="16384" width="9.140625" style="35"/>
  </cols>
  <sheetData>
    <row r="2" spans="2:7" ht="15" x14ac:dyDescent="0.25">
      <c r="B2"/>
      <c r="C2"/>
      <c r="D2"/>
      <c r="E2"/>
      <c r="F2"/>
      <c r="G2"/>
    </row>
    <row r="3" spans="2:7" ht="15" x14ac:dyDescent="0.25">
      <c r="B3"/>
      <c r="C3" s="125" t="s">
        <v>702</v>
      </c>
      <c r="D3" s="126" t="s">
        <v>17</v>
      </c>
      <c r="E3" s="126" t="s">
        <v>701</v>
      </c>
      <c r="F3" s="126" t="s">
        <v>700</v>
      </c>
      <c r="G3" s="126" t="s">
        <v>3244</v>
      </c>
    </row>
    <row r="4" spans="2:7" ht="15" x14ac:dyDescent="0.25">
      <c r="B4"/>
      <c r="C4" t="s">
        <v>3245</v>
      </c>
      <c r="D4" t="s">
        <v>3246</v>
      </c>
      <c r="E4" t="s">
        <v>204</v>
      </c>
      <c r="F4" t="s">
        <v>3247</v>
      </c>
      <c r="G4" t="s">
        <v>3248</v>
      </c>
    </row>
    <row r="5" spans="2:7" ht="15" x14ac:dyDescent="0.25">
      <c r="B5"/>
      <c r="C5" t="s">
        <v>3249</v>
      </c>
      <c r="D5" t="s">
        <v>3250</v>
      </c>
      <c r="E5" t="s">
        <v>204</v>
      </c>
      <c r="F5" t="s">
        <v>3251</v>
      </c>
      <c r="G5" t="s">
        <v>3252</v>
      </c>
    </row>
    <row r="6" spans="2:7" ht="15" x14ac:dyDescent="0.25">
      <c r="B6"/>
      <c r="C6" t="s">
        <v>3253</v>
      </c>
      <c r="D6" t="s">
        <v>3254</v>
      </c>
      <c r="E6" t="s">
        <v>204</v>
      </c>
      <c r="F6" t="s">
        <v>3255</v>
      </c>
      <c r="G6" t="s">
        <v>3256</v>
      </c>
    </row>
    <row r="7" spans="2:7" ht="15" x14ac:dyDescent="0.25">
      <c r="B7"/>
      <c r="C7" t="s">
        <v>3257</v>
      </c>
      <c r="D7" t="s">
        <v>3258</v>
      </c>
      <c r="E7" t="s">
        <v>204</v>
      </c>
      <c r="F7" t="s">
        <v>3259</v>
      </c>
      <c r="G7" t="s">
        <v>3260</v>
      </c>
    </row>
    <row r="8" spans="2:7" ht="15" x14ac:dyDescent="0.25">
      <c r="B8"/>
      <c r="C8" t="s">
        <v>3261</v>
      </c>
      <c r="D8" t="s">
        <v>3262</v>
      </c>
      <c r="E8" t="s">
        <v>204</v>
      </c>
      <c r="F8" t="s">
        <v>3263</v>
      </c>
      <c r="G8" t="s">
        <v>3264</v>
      </c>
    </row>
    <row r="9" spans="2:7" ht="15" x14ac:dyDescent="0.25">
      <c r="B9"/>
      <c r="C9" t="s">
        <v>3265</v>
      </c>
      <c r="D9" t="s">
        <v>3266</v>
      </c>
      <c r="E9" t="s">
        <v>203</v>
      </c>
      <c r="F9" t="s">
        <v>3267</v>
      </c>
      <c r="G9" t="s">
        <v>3268</v>
      </c>
    </row>
    <row r="10" spans="2:7" ht="15" x14ac:dyDescent="0.25">
      <c r="B10"/>
      <c r="C10" t="s">
        <v>3269</v>
      </c>
      <c r="D10" t="s">
        <v>3270</v>
      </c>
      <c r="E10" t="s">
        <v>203</v>
      </c>
      <c r="F10" t="s">
        <v>3271</v>
      </c>
      <c r="G10" t="s">
        <v>3272</v>
      </c>
    </row>
    <row r="11" spans="2:7" ht="15" x14ac:dyDescent="0.25">
      <c r="B11"/>
      <c r="C11" t="s">
        <v>3273</v>
      </c>
      <c r="D11" t="s">
        <v>3274</v>
      </c>
      <c r="E11" t="s">
        <v>203</v>
      </c>
      <c r="F11" t="s">
        <v>3275</v>
      </c>
      <c r="G11" t="s">
        <v>3276</v>
      </c>
    </row>
    <row r="12" spans="2:7" ht="15" x14ac:dyDescent="0.25">
      <c r="B12"/>
      <c r="C12" t="s">
        <v>3277</v>
      </c>
      <c r="D12" t="s">
        <v>3278</v>
      </c>
      <c r="E12" t="s">
        <v>204</v>
      </c>
      <c r="F12" t="s">
        <v>3279</v>
      </c>
      <c r="G12" t="s">
        <v>3280</v>
      </c>
    </row>
    <row r="13" spans="2:7" ht="15" x14ac:dyDescent="0.25">
      <c r="B13"/>
      <c r="C13"/>
      <c r="D13"/>
      <c r="E13"/>
      <c r="F13"/>
      <c r="G13"/>
    </row>
    <row r="14" spans="2:7" ht="15" x14ac:dyDescent="0.25">
      <c r="B14"/>
      <c r="C14"/>
      <c r="D14"/>
      <c r="E14"/>
      <c r="F14"/>
      <c r="G14"/>
    </row>
    <row r="15" spans="2:7" ht="15" x14ac:dyDescent="0.25">
      <c r="B15"/>
      <c r="C15" s="127" t="s">
        <v>3281</v>
      </c>
      <c r="D15" s="128" t="s">
        <v>3282</v>
      </c>
      <c r="E15" s="129"/>
      <c r="F15" s="128" t="s">
        <v>3283</v>
      </c>
      <c r="G15" s="130" t="s">
        <v>3284</v>
      </c>
    </row>
    <row r="16" spans="2:7" ht="15" x14ac:dyDescent="0.25">
      <c r="B16"/>
      <c r="C16" s="24" t="s">
        <v>3243</v>
      </c>
      <c r="D16" s="132">
        <f>MATCH(F16,$D$4:$D$12,0)</f>
        <v>4</v>
      </c>
      <c r="E16"/>
      <c r="F16" t="s">
        <v>3258</v>
      </c>
      <c r="G16" s="26"/>
    </row>
    <row r="17" spans="2:7" ht="15" x14ac:dyDescent="0.25">
      <c r="B17"/>
      <c r="C17" s="24" t="s">
        <v>3285</v>
      </c>
      <c r="D17" s="132" t="str">
        <f>INDEX($C$4:$G$12,D16,4)</f>
        <v>165.157.22.33</v>
      </c>
      <c r="E17"/>
      <c r="F17"/>
      <c r="G17" s="26"/>
    </row>
    <row r="18" spans="2:7" ht="15" x14ac:dyDescent="0.25">
      <c r="B18"/>
      <c r="C18" s="24" t="s">
        <v>3281</v>
      </c>
      <c r="D18" s="132" t="str">
        <f>INDEX($C$4:$G$12,MATCH(F18,$D$4:$D$12,0),1)</f>
        <v>gelsdon6@umn.edu</v>
      </c>
      <c r="E18"/>
      <c r="F18" t="s">
        <v>3270</v>
      </c>
      <c r="G18" s="26"/>
    </row>
    <row r="19" spans="2:7" ht="15" x14ac:dyDescent="0.25">
      <c r="B19"/>
      <c r="C19" s="24" t="s">
        <v>3286</v>
      </c>
      <c r="D19" s="132">
        <f>MATCH(G19,C3:G3,0)</f>
        <v>5</v>
      </c>
      <c r="E19"/>
      <c r="F19"/>
      <c r="G19" s="26" t="s">
        <v>3244</v>
      </c>
    </row>
    <row r="20" spans="2:7" ht="15" x14ac:dyDescent="0.25">
      <c r="B20"/>
      <c r="C20" s="27" t="s">
        <v>3287</v>
      </c>
      <c r="D20" s="133" t="str">
        <f>INDEX($C$4:$G$12,MATCH(F20,$D$4:$D$12,0),MATCH(G20,C3:G3,0))</f>
        <v>gelsdon6@umn.edu</v>
      </c>
      <c r="E20" s="28"/>
      <c r="F20" s="28" t="s">
        <v>3270</v>
      </c>
      <c r="G20" s="29" t="s">
        <v>702</v>
      </c>
    </row>
    <row r="21" spans="2:7" ht="15" x14ac:dyDescent="0.25">
      <c r="B21"/>
      <c r="C21"/>
      <c r="D21"/>
      <c r="E21"/>
      <c r="F21"/>
      <c r="G21"/>
    </row>
    <row r="22" spans="2:7" ht="27.75" x14ac:dyDescent="0.4">
      <c r="B22"/>
      <c r="C22" s="131"/>
      <c r="D22"/>
      <c r="E22"/>
      <c r="F22"/>
      <c r="G22"/>
    </row>
    <row r="23" spans="2:7" ht="27.75" x14ac:dyDescent="0.4">
      <c r="B23"/>
      <c r="C23" s="131" t="s">
        <v>3288</v>
      </c>
      <c r="D23"/>
      <c r="E23"/>
      <c r="F23"/>
      <c r="G23"/>
    </row>
    <row r="29" spans="2:7" x14ac:dyDescent="0.2">
      <c r="C29" s="35" t="str">
        <f>INDEX($C$3:$G$12,MATCH(E32,D3:D12,0),MATCH(E31,C3:G3,0))</f>
        <v>Crimson</v>
      </c>
      <c r="D29" s="35" t="str">
        <f ca="1">_xlfn.FORMULATEXT(C29)</f>
        <v>=INDEX($C$3:$G$12,MATCH(E32,D3:D12,0),MATCH(E31,C3:G3,0))</v>
      </c>
    </row>
    <row r="30" spans="2:7" ht="15" thickBot="1" x14ac:dyDescent="0.25"/>
    <row r="31" spans="2:7" x14ac:dyDescent="0.2">
      <c r="D31" s="134" t="s">
        <v>3302</v>
      </c>
      <c r="E31" s="135" t="s">
        <v>3244</v>
      </c>
    </row>
    <row r="32" spans="2:7" ht="15" thickBot="1" x14ac:dyDescent="0.25">
      <c r="D32" s="136" t="s">
        <v>3301</v>
      </c>
      <c r="E32" s="137" t="s">
        <v>3270</v>
      </c>
    </row>
  </sheetData>
  <pageMargins left="0.75" right="0.75" top="1" bottom="1" header="0.5" footer="0.5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D1:O12"/>
  <sheetViews>
    <sheetView showGridLines="0" zoomScale="90" zoomScaleNormal="90" workbookViewId="0">
      <selection activeCell="I16" sqref="I16:I1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5" ht="15.75" thickBot="1" x14ac:dyDescent="0.3"/>
    <row r="2" spans="4:15" ht="15.75" thickBot="1" x14ac:dyDescent="0.3">
      <c r="D2" s="20" t="s">
        <v>3303</v>
      </c>
      <c r="E2" s="21"/>
    </row>
    <row r="4" spans="4:15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5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5" x14ac:dyDescent="0.25">
      <c r="D6" s="16">
        <v>1</v>
      </c>
      <c r="E6" s="14" t="s">
        <v>3304</v>
      </c>
      <c r="F6" s="30" t="s">
        <v>3307</v>
      </c>
      <c r="G6" s="8"/>
      <c r="H6" s="8"/>
      <c r="I6" s="8"/>
      <c r="J6" s="8"/>
      <c r="K6" s="8"/>
      <c r="L6" s="8"/>
      <c r="M6" s="9"/>
    </row>
    <row r="7" spans="4:15" x14ac:dyDescent="0.25">
      <c r="D7" s="16"/>
      <c r="E7" s="14"/>
      <c r="F7" s="12" t="s">
        <v>3305</v>
      </c>
      <c r="G7" s="8"/>
      <c r="H7" s="8"/>
      <c r="I7" s="8"/>
      <c r="J7" s="8"/>
      <c r="K7" s="8"/>
      <c r="L7" s="8"/>
      <c r="M7" s="9"/>
      <c r="O7" t="str">
        <f>IF(5&gt;10,"good","bad")</f>
        <v>bad</v>
      </c>
    </row>
    <row r="8" spans="4:15" x14ac:dyDescent="0.25">
      <c r="D8" s="16"/>
      <c r="E8" s="14"/>
      <c r="F8" s="12" t="s">
        <v>3306</v>
      </c>
      <c r="G8" s="8"/>
      <c r="H8" s="8"/>
      <c r="I8" s="8"/>
      <c r="J8" s="8"/>
      <c r="K8" s="8"/>
      <c r="L8" s="8"/>
      <c r="M8" s="9"/>
    </row>
    <row r="9" spans="4:15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5" x14ac:dyDescent="0.25">
      <c r="D10" s="2"/>
    </row>
    <row r="12" spans="4:15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3:T20"/>
  <sheetViews>
    <sheetView workbookViewId="0">
      <selection activeCell="B3" sqref="B3:T20"/>
    </sheetView>
  </sheetViews>
  <sheetFormatPr defaultRowHeight="15" x14ac:dyDescent="0.25"/>
  <cols>
    <col min="4" max="19" width="7.85546875" style="92" customWidth="1"/>
    <col min="20" max="20" width="10.5703125" bestFit="1" customWidth="1"/>
  </cols>
  <sheetData>
    <row r="3" spans="2:20" x14ac:dyDescent="0.25">
      <c r="B3" s="138"/>
      <c r="C3" s="25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</row>
    <row r="4" spans="2:20" x14ac:dyDescent="0.25">
      <c r="B4" s="138"/>
      <c r="C4" s="25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25"/>
    </row>
    <row r="5" spans="2:20" x14ac:dyDescent="0.25">
      <c r="B5" s="138"/>
      <c r="C5" s="25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25"/>
    </row>
    <row r="6" spans="2:20" x14ac:dyDescent="0.25">
      <c r="B6" s="138"/>
      <c r="C6" s="25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25"/>
    </row>
    <row r="7" spans="2:20" x14ac:dyDescent="0.25">
      <c r="B7" s="138"/>
      <c r="C7" s="25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2"/>
    </row>
    <row r="8" spans="2:20" x14ac:dyDescent="0.25">
      <c r="B8" s="138"/>
      <c r="C8" s="25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2"/>
    </row>
    <row r="9" spans="2:20" x14ac:dyDescent="0.25">
      <c r="B9" s="138"/>
      <c r="C9" s="25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2"/>
    </row>
    <row r="10" spans="2:20" x14ac:dyDescent="0.25">
      <c r="B10" s="138"/>
      <c r="C10" s="25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2"/>
    </row>
    <row r="11" spans="2:20" x14ac:dyDescent="0.25">
      <c r="B11" s="138"/>
      <c r="C11" s="25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4"/>
    </row>
    <row r="12" spans="2:20" x14ac:dyDescent="0.25">
      <c r="B12" s="138"/>
      <c r="C12" s="25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2"/>
    </row>
    <row r="13" spans="2:20" x14ac:dyDescent="0.25">
      <c r="B13" s="138"/>
      <c r="C13" s="25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2"/>
    </row>
    <row r="14" spans="2:20" x14ac:dyDescent="0.25">
      <c r="B14" s="138"/>
      <c r="C14" s="25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2"/>
    </row>
    <row r="15" spans="2:20" x14ac:dyDescent="0.25">
      <c r="B15" s="138"/>
      <c r="C15" s="25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2"/>
    </row>
    <row r="16" spans="2:20" x14ac:dyDescent="0.25">
      <c r="B16" s="138"/>
      <c r="C16" s="25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2"/>
    </row>
    <row r="17" spans="2:20" x14ac:dyDescent="0.25">
      <c r="B17" s="138"/>
      <c r="C17" s="25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2"/>
    </row>
    <row r="18" spans="2:20" x14ac:dyDescent="0.25">
      <c r="B18" s="138"/>
      <c r="C18" s="25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4"/>
    </row>
    <row r="19" spans="2:20" x14ac:dyDescent="0.25">
      <c r="B19" s="25"/>
      <c r="C19" s="25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2"/>
    </row>
    <row r="20" spans="2:20" x14ac:dyDescent="0.25">
      <c r="B20" s="138"/>
      <c r="C20" s="25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D1:M12"/>
  <sheetViews>
    <sheetView showGridLines="0" zoomScale="90" zoomScaleNormal="90" workbookViewId="0">
      <selection activeCell="O7" sqref="O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3308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3317</v>
      </c>
      <c r="F6" s="30" t="s">
        <v>3318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3319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x14ac:dyDescent="0.25">
      <c r="D10" s="2"/>
    </row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T17"/>
  <sheetViews>
    <sheetView showGridLines="0" workbookViewId="0">
      <selection activeCell="F8" sqref="F8"/>
    </sheetView>
  </sheetViews>
  <sheetFormatPr defaultRowHeight="15" x14ac:dyDescent="0.25"/>
  <cols>
    <col min="3" max="3" width="9.42578125" bestFit="1" customWidth="1"/>
    <col min="4" max="4" width="9.42578125" style="92" bestFit="1" customWidth="1"/>
    <col min="5" max="19" width="7.85546875" style="92" customWidth="1"/>
    <col min="20" max="20" width="10.5703125" bestFit="1" customWidth="1"/>
  </cols>
  <sheetData>
    <row r="1" spans="2:20" x14ac:dyDescent="0.25"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25"/>
    </row>
    <row r="2" spans="2:20" x14ac:dyDescent="0.25">
      <c r="B2" s="145" t="s">
        <v>3313</v>
      </c>
      <c r="C2" s="145" t="s">
        <v>3244</v>
      </c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25"/>
    </row>
    <row r="3" spans="2:20" x14ac:dyDescent="0.25">
      <c r="B3" s="146" t="s">
        <v>3310</v>
      </c>
      <c r="C3" s="146" t="s">
        <v>3314</v>
      </c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25"/>
    </row>
    <row r="4" spans="2:20" x14ac:dyDescent="0.25">
      <c r="B4" s="147" t="s">
        <v>3311</v>
      </c>
      <c r="C4" s="147" t="s">
        <v>3315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2"/>
    </row>
    <row r="5" spans="2:20" x14ac:dyDescent="0.25">
      <c r="B5" s="148" t="s">
        <v>3312</v>
      </c>
      <c r="C5" s="148" t="s">
        <v>3316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2"/>
    </row>
    <row r="6" spans="2:20" x14ac:dyDescent="0.25"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2"/>
    </row>
    <row r="7" spans="2:20" x14ac:dyDescent="0.25"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2"/>
    </row>
    <row r="8" spans="2:20" x14ac:dyDescent="0.25"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4"/>
    </row>
    <row r="9" spans="2:20" x14ac:dyDescent="0.25">
      <c r="B9" s="31" t="s">
        <v>3309</v>
      </c>
      <c r="C9" s="31" t="s">
        <v>3244</v>
      </c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2"/>
    </row>
    <row r="10" spans="2:20" x14ac:dyDescent="0.25">
      <c r="B10" s="32" t="s">
        <v>3310</v>
      </c>
      <c r="C10" s="32" t="str">
        <f>IF(B10=$B$3,$C$3,IF(B10=$B$4,$C$4,$C$5))</f>
        <v>green</v>
      </c>
      <c r="D10" s="141"/>
      <c r="E10" s="141"/>
      <c r="F10" s="149" t="str">
        <f ca="1">_xlfn.FORMULATEXT(C10)</f>
        <v>=IF(B10=$B$3,$C$3,IF(B10=$B$4,$C$4,$C$5))</v>
      </c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2"/>
    </row>
    <row r="11" spans="2:20" x14ac:dyDescent="0.25">
      <c r="B11" s="32" t="s">
        <v>3311</v>
      </c>
      <c r="C11" s="32" t="str">
        <f t="shared" ref="C11:C17" si="0">IF(B11=$B$3,$C$3,IF(B11=$B$4,$C$4,$C$5))</f>
        <v>orange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2"/>
    </row>
    <row r="12" spans="2:20" x14ac:dyDescent="0.25">
      <c r="B12" s="32" t="s">
        <v>3312</v>
      </c>
      <c r="C12" s="32" t="str">
        <f t="shared" si="0"/>
        <v>red</v>
      </c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2"/>
    </row>
    <row r="13" spans="2:20" x14ac:dyDescent="0.25">
      <c r="B13" s="32" t="s">
        <v>3312</v>
      </c>
      <c r="C13" s="32" t="str">
        <f t="shared" si="0"/>
        <v>red</v>
      </c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2"/>
    </row>
    <row r="14" spans="2:20" x14ac:dyDescent="0.25">
      <c r="B14" s="32" t="s">
        <v>3310</v>
      </c>
      <c r="C14" s="32" t="str">
        <f t="shared" si="0"/>
        <v>green</v>
      </c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2"/>
    </row>
    <row r="15" spans="2:20" x14ac:dyDescent="0.25">
      <c r="B15" s="32" t="s">
        <v>3312</v>
      </c>
      <c r="C15" s="32" t="str">
        <f t="shared" si="0"/>
        <v>red</v>
      </c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4"/>
    </row>
    <row r="16" spans="2:20" x14ac:dyDescent="0.25">
      <c r="B16" s="32" t="s">
        <v>3311</v>
      </c>
      <c r="C16" s="32" t="str">
        <f t="shared" si="0"/>
        <v>orange</v>
      </c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2"/>
    </row>
    <row r="17" spans="2:20" x14ac:dyDescent="0.25">
      <c r="B17" s="32" t="s">
        <v>3312</v>
      </c>
      <c r="C17" s="32" t="str">
        <f t="shared" si="0"/>
        <v>red</v>
      </c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D1:M14"/>
  <sheetViews>
    <sheetView showGridLines="0" zoomScale="90" zoomScaleNormal="90" workbookViewId="0">
      <selection activeCell="P20" sqref="P20:P22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3320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3351</v>
      </c>
      <c r="F6" s="30" t="s">
        <v>3722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3352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3353</v>
      </c>
      <c r="F9" s="12" t="s">
        <v>3354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3355</v>
      </c>
      <c r="G10" s="8"/>
      <c r="H10" s="8"/>
      <c r="I10" s="8"/>
      <c r="J10" s="8"/>
      <c r="K10" s="8"/>
      <c r="L10" s="8"/>
      <c r="M10" s="9"/>
    </row>
    <row r="11" spans="4:13" x14ac:dyDescent="0.25">
      <c r="D11" s="19"/>
      <c r="E11" s="15"/>
      <c r="F11" s="15"/>
      <c r="G11" s="10"/>
      <c r="H11" s="10"/>
      <c r="I11" s="10"/>
      <c r="J11" s="10"/>
      <c r="K11" s="10"/>
      <c r="L11" s="10"/>
      <c r="M11" s="11"/>
    </row>
    <row r="12" spans="4:13" x14ac:dyDescent="0.25">
      <c r="D12" s="2"/>
    </row>
    <row r="14" spans="4:13" x14ac:dyDescent="0.25">
      <c r="D14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2:H23"/>
  <sheetViews>
    <sheetView showGridLines="0" showOutlineSymbols="0" showWhiteSpace="0" workbookViewId="0">
      <selection activeCell="G3" sqref="G3:L6"/>
    </sheetView>
  </sheetViews>
  <sheetFormatPr defaultColWidth="9.140625" defaultRowHeight="15" x14ac:dyDescent="0.25"/>
  <cols>
    <col min="1" max="1" width="2.5703125" style="35" customWidth="1"/>
    <col min="2" max="2" width="13.7109375" style="35" bestFit="1" customWidth="1"/>
    <col min="3" max="4" width="11.5703125" style="35" bestFit="1" customWidth="1"/>
    <col min="5" max="5" width="13.28515625" style="35" customWidth="1"/>
    <col min="6" max="6" width="13" style="35" customWidth="1"/>
    <col min="7" max="7" width="12.140625" style="151" bestFit="1" customWidth="1"/>
    <col min="8" max="16384" width="9.140625" style="35"/>
  </cols>
  <sheetData>
    <row r="2" spans="2:8" x14ac:dyDescent="0.25">
      <c r="B2" s="34" t="s">
        <v>3321</v>
      </c>
      <c r="C2" s="34"/>
      <c r="D2" s="64"/>
      <c r="E2" s="34"/>
      <c r="F2" s="150"/>
    </row>
    <row r="3" spans="2:8" ht="20.25" x14ac:dyDescent="0.3">
      <c r="B3" s="34" t="s">
        <v>17</v>
      </c>
      <c r="C3" s="34" t="s">
        <v>18</v>
      </c>
      <c r="D3" s="64" t="s">
        <v>3322</v>
      </c>
      <c r="E3" s="34" t="s">
        <v>701</v>
      </c>
      <c r="F3" s="150" t="s">
        <v>3323</v>
      </c>
      <c r="H3" s="152"/>
    </row>
    <row r="4" spans="2:8" ht="20.25" x14ac:dyDescent="0.3">
      <c r="B4" s="153" t="s">
        <v>3325</v>
      </c>
      <c r="C4" s="154" t="s">
        <v>3326</v>
      </c>
      <c r="D4" s="155">
        <v>41802</v>
      </c>
      <c r="E4" s="154" t="s">
        <v>203</v>
      </c>
      <c r="F4" s="156">
        <v>55557</v>
      </c>
      <c r="H4" s="157"/>
    </row>
    <row r="5" spans="2:8" ht="20.25" x14ac:dyDescent="0.3">
      <c r="B5" s="158" t="s">
        <v>3327</v>
      </c>
      <c r="C5" s="35" t="s">
        <v>3328</v>
      </c>
      <c r="D5" s="67">
        <v>41615</v>
      </c>
      <c r="E5" s="35" t="s">
        <v>204</v>
      </c>
      <c r="F5" s="159">
        <v>55091</v>
      </c>
      <c r="H5" s="157"/>
    </row>
    <row r="6" spans="2:8" ht="20.25" x14ac:dyDescent="0.3">
      <c r="B6" s="158" t="s">
        <v>3329</v>
      </c>
      <c r="C6" s="35" t="s">
        <v>3330</v>
      </c>
      <c r="D6" s="67">
        <v>43802</v>
      </c>
      <c r="E6" s="35" t="s">
        <v>204</v>
      </c>
      <c r="F6" s="159">
        <v>73692</v>
      </c>
      <c r="H6" s="160"/>
    </row>
    <row r="7" spans="2:8" ht="20.25" x14ac:dyDescent="0.3">
      <c r="B7" s="158" t="s">
        <v>3331</v>
      </c>
      <c r="C7" s="35" t="s">
        <v>3332</v>
      </c>
      <c r="D7" s="67">
        <v>38024</v>
      </c>
      <c r="E7" s="35" t="s">
        <v>203</v>
      </c>
      <c r="F7" s="159">
        <v>70351</v>
      </c>
      <c r="H7" s="157"/>
    </row>
    <row r="8" spans="2:8" ht="20.25" x14ac:dyDescent="0.3">
      <c r="B8" s="158" t="s">
        <v>3333</v>
      </c>
      <c r="C8" s="35" t="s">
        <v>3334</v>
      </c>
      <c r="D8" s="67">
        <v>43471</v>
      </c>
      <c r="E8" s="35" t="s">
        <v>203</v>
      </c>
      <c r="F8" s="159">
        <v>35873</v>
      </c>
      <c r="H8" s="157"/>
    </row>
    <row r="9" spans="2:8" ht="20.25" x14ac:dyDescent="0.3">
      <c r="B9" s="158" t="s">
        <v>3335</v>
      </c>
      <c r="C9" s="35" t="s">
        <v>3336</v>
      </c>
      <c r="D9" s="67">
        <v>42616</v>
      </c>
      <c r="E9" s="35" t="s">
        <v>204</v>
      </c>
      <c r="F9" s="159">
        <v>46334</v>
      </c>
      <c r="H9" s="157"/>
    </row>
    <row r="10" spans="2:8" ht="20.25" x14ac:dyDescent="0.3">
      <c r="B10" s="158" t="s">
        <v>3337</v>
      </c>
      <c r="C10" s="35" t="s">
        <v>3338</v>
      </c>
      <c r="D10" s="67">
        <v>43318</v>
      </c>
      <c r="E10" s="35" t="s">
        <v>203</v>
      </c>
      <c r="F10" s="159">
        <v>25484</v>
      </c>
      <c r="H10" s="157"/>
    </row>
    <row r="11" spans="2:8" ht="20.25" x14ac:dyDescent="0.3">
      <c r="B11" s="158" t="s">
        <v>3339</v>
      </c>
      <c r="C11" s="35" t="s">
        <v>3340</v>
      </c>
      <c r="D11" s="67">
        <v>40543</v>
      </c>
      <c r="E11" s="35" t="s">
        <v>203</v>
      </c>
      <c r="F11" s="159">
        <v>52610</v>
      </c>
      <c r="H11" s="157"/>
    </row>
    <row r="12" spans="2:8" ht="20.25" x14ac:dyDescent="0.3">
      <c r="B12" s="158" t="s">
        <v>3341</v>
      </c>
      <c r="C12" s="35" t="s">
        <v>3342</v>
      </c>
      <c r="D12" s="67">
        <v>38241</v>
      </c>
      <c r="E12" s="35" t="s">
        <v>204</v>
      </c>
      <c r="F12" s="159">
        <v>70883</v>
      </c>
      <c r="H12" s="157"/>
    </row>
    <row r="13" spans="2:8" ht="20.25" x14ac:dyDescent="0.3">
      <c r="B13" s="161" t="s">
        <v>3343</v>
      </c>
      <c r="C13" s="162" t="s">
        <v>3344</v>
      </c>
      <c r="D13" s="163">
        <v>43850</v>
      </c>
      <c r="E13" s="162" t="s">
        <v>203</v>
      </c>
      <c r="F13" s="164">
        <v>17122</v>
      </c>
      <c r="H13" s="157"/>
    </row>
    <row r="15" spans="2:8" ht="15.75" thickBot="1" x14ac:dyDescent="0.3">
      <c r="E15" s="34" t="s">
        <v>701</v>
      </c>
      <c r="F15" s="34" t="s">
        <v>3323</v>
      </c>
    </row>
    <row r="16" spans="2:8" ht="15.75" thickBot="1" x14ac:dyDescent="0.3">
      <c r="B16" s="34"/>
      <c r="D16" s="34" t="s">
        <v>3345</v>
      </c>
      <c r="E16" s="165" t="s">
        <v>3346</v>
      </c>
      <c r="F16" s="165"/>
      <c r="G16" s="35"/>
    </row>
    <row r="18" spans="7:7" ht="14.25" x14ac:dyDescent="0.2">
      <c r="G18" s="35"/>
    </row>
    <row r="19" spans="7:7" ht="14.25" x14ac:dyDescent="0.2">
      <c r="G19" s="35"/>
    </row>
    <row r="20" spans="7:7" ht="14.25" x14ac:dyDescent="0.2">
      <c r="G20" s="35"/>
    </row>
    <row r="21" spans="7:7" ht="14.25" x14ac:dyDescent="0.2">
      <c r="G21" s="35"/>
    </row>
    <row r="22" spans="7:7" ht="14.25" x14ac:dyDescent="0.2">
      <c r="G22" s="35"/>
    </row>
    <row r="23" spans="7:7" ht="14.25" x14ac:dyDescent="0.2">
      <c r="G23" s="35"/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D1:M15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3365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3374</v>
      </c>
      <c r="F6" s="30" t="s">
        <v>3375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3376</v>
      </c>
      <c r="F9" s="12" t="s">
        <v>3723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3377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 t="s">
        <v>3378</v>
      </c>
      <c r="G11" s="8"/>
      <c r="H11" s="8"/>
      <c r="I11" s="8"/>
      <c r="J11" s="8"/>
      <c r="K11" s="8"/>
      <c r="L11" s="8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2:P21"/>
  <sheetViews>
    <sheetView showGridLines="0" showOutlineSymbols="0" showWhiteSpace="0" workbookViewId="0">
      <selection activeCell="N22" sqref="N22"/>
    </sheetView>
  </sheetViews>
  <sheetFormatPr defaultColWidth="9.140625" defaultRowHeight="15" x14ac:dyDescent="0.25"/>
  <cols>
    <col min="1" max="1" width="2.5703125" style="35" customWidth="1"/>
    <col min="2" max="2" width="13.7109375" style="35" bestFit="1" customWidth="1"/>
    <col min="3" max="4" width="11.5703125" style="35" bestFit="1" customWidth="1"/>
    <col min="5" max="5" width="20" style="35" bestFit="1" customWidth="1"/>
    <col min="6" max="6" width="13" style="35" customWidth="1"/>
    <col min="7" max="7" width="12.140625" style="151" bestFit="1" customWidth="1"/>
    <col min="8" max="16384" width="9.140625" style="35"/>
  </cols>
  <sheetData>
    <row r="2" spans="2:8" x14ac:dyDescent="0.25">
      <c r="B2" s="34" t="s">
        <v>3321</v>
      </c>
      <c r="C2" s="34"/>
      <c r="D2" s="64"/>
      <c r="E2" s="34"/>
      <c r="F2" s="150"/>
    </row>
    <row r="3" spans="2:8" ht="20.25" x14ac:dyDescent="0.3">
      <c r="B3" s="34" t="s">
        <v>17</v>
      </c>
      <c r="C3" s="34" t="s">
        <v>18</v>
      </c>
      <c r="D3" s="64" t="s">
        <v>3322</v>
      </c>
      <c r="E3" s="34" t="s">
        <v>701</v>
      </c>
      <c r="F3" s="150" t="s">
        <v>3323</v>
      </c>
      <c r="H3" s="152" t="s">
        <v>3324</v>
      </c>
    </row>
    <row r="4" spans="2:8" ht="20.25" x14ac:dyDescent="0.3">
      <c r="B4" s="153" t="s">
        <v>3325</v>
      </c>
      <c r="C4" s="154" t="s">
        <v>3326</v>
      </c>
      <c r="D4" s="155">
        <v>41802</v>
      </c>
      <c r="E4" s="154" t="s">
        <v>203</v>
      </c>
      <c r="F4" s="156">
        <v>55557</v>
      </c>
      <c r="H4" s="157" t="s">
        <v>3356</v>
      </c>
    </row>
    <row r="5" spans="2:8" ht="20.25" x14ac:dyDescent="0.3">
      <c r="B5" s="158" t="s">
        <v>3327</v>
      </c>
      <c r="C5" s="35" t="s">
        <v>3328</v>
      </c>
      <c r="D5" s="67">
        <v>41615</v>
      </c>
      <c r="E5" s="35" t="s">
        <v>204</v>
      </c>
      <c r="F5" s="159">
        <v>55091</v>
      </c>
      <c r="H5" s="157" t="s">
        <v>3357</v>
      </c>
    </row>
    <row r="6" spans="2:8" ht="20.25" x14ac:dyDescent="0.3">
      <c r="B6" s="158" t="s">
        <v>3329</v>
      </c>
      <c r="C6" s="35" t="s">
        <v>3330</v>
      </c>
      <c r="D6" s="67">
        <v>43802</v>
      </c>
      <c r="E6" s="35" t="s">
        <v>204</v>
      </c>
      <c r="F6" s="159">
        <v>73692</v>
      </c>
      <c r="H6" s="157" t="s">
        <v>3358</v>
      </c>
    </row>
    <row r="7" spans="2:8" x14ac:dyDescent="0.25">
      <c r="B7" s="158" t="s">
        <v>3331</v>
      </c>
      <c r="C7" s="35" t="s">
        <v>3332</v>
      </c>
      <c r="D7" s="67">
        <v>38024</v>
      </c>
      <c r="E7" s="35" t="s">
        <v>203</v>
      </c>
      <c r="F7" s="159">
        <v>70351</v>
      </c>
    </row>
    <row r="8" spans="2:8" ht="20.25" x14ac:dyDescent="0.3">
      <c r="B8" s="158" t="s">
        <v>3333</v>
      </c>
      <c r="C8" s="35" t="s">
        <v>3334</v>
      </c>
      <c r="D8" s="67">
        <v>43471</v>
      </c>
      <c r="E8" s="35" t="s">
        <v>203</v>
      </c>
      <c r="F8" s="159">
        <v>35873</v>
      </c>
      <c r="H8" s="157"/>
    </row>
    <row r="9" spans="2:8" ht="20.25" x14ac:dyDescent="0.3">
      <c r="B9" s="158" t="s">
        <v>3335</v>
      </c>
      <c r="C9" s="35" t="s">
        <v>3336</v>
      </c>
      <c r="D9" s="67">
        <v>42616</v>
      </c>
      <c r="E9" s="35" t="s">
        <v>204</v>
      </c>
      <c r="F9" s="159">
        <v>46334</v>
      </c>
      <c r="H9" s="157"/>
    </row>
    <row r="10" spans="2:8" ht="20.25" x14ac:dyDescent="0.3">
      <c r="B10" s="158" t="s">
        <v>3337</v>
      </c>
      <c r="C10" s="35" t="s">
        <v>3338</v>
      </c>
      <c r="D10" s="67">
        <v>43318</v>
      </c>
      <c r="E10" s="35" t="s">
        <v>203</v>
      </c>
      <c r="F10" s="159">
        <v>25484</v>
      </c>
      <c r="H10" s="157"/>
    </row>
    <row r="11" spans="2:8" ht="20.25" x14ac:dyDescent="0.3">
      <c r="B11" s="158" t="s">
        <v>3339</v>
      </c>
      <c r="C11" s="35" t="s">
        <v>3340</v>
      </c>
      <c r="D11" s="67">
        <v>40543</v>
      </c>
      <c r="E11" s="35" t="s">
        <v>203</v>
      </c>
      <c r="F11" s="159">
        <v>52610</v>
      </c>
      <c r="H11" s="157"/>
    </row>
    <row r="12" spans="2:8" ht="20.25" x14ac:dyDescent="0.3">
      <c r="B12" s="158" t="s">
        <v>3341</v>
      </c>
      <c r="C12" s="35" t="s">
        <v>3342</v>
      </c>
      <c r="D12" s="67">
        <v>38241</v>
      </c>
      <c r="E12" s="35" t="s">
        <v>204</v>
      </c>
      <c r="F12" s="159">
        <v>70883</v>
      </c>
      <c r="H12" s="157"/>
    </row>
    <row r="13" spans="2:8" ht="20.25" x14ac:dyDescent="0.3">
      <c r="B13" s="161" t="s">
        <v>3343</v>
      </c>
      <c r="C13" s="162" t="s">
        <v>3344</v>
      </c>
      <c r="D13" s="163">
        <v>43850</v>
      </c>
      <c r="E13" s="162" t="s">
        <v>203</v>
      </c>
      <c r="F13" s="164">
        <v>17122</v>
      </c>
      <c r="H13" s="157"/>
    </row>
    <row r="15" spans="2:8" ht="15.75" thickBot="1" x14ac:dyDescent="0.3">
      <c r="E15" s="34" t="s">
        <v>701</v>
      </c>
      <c r="F15" s="34"/>
    </row>
    <row r="16" spans="2:8" ht="15.75" thickBot="1" x14ac:dyDescent="0.3">
      <c r="B16" s="34"/>
      <c r="D16" s="34" t="s">
        <v>3345</v>
      </c>
      <c r="E16" s="165" t="s">
        <v>3135</v>
      </c>
      <c r="G16" s="35"/>
    </row>
    <row r="17" spans="2:16" ht="15.75" thickBot="1" x14ac:dyDescent="0.3">
      <c r="D17" s="34" t="s">
        <v>3345</v>
      </c>
      <c r="E17" s="165" t="s">
        <v>3136</v>
      </c>
    </row>
    <row r="18" spans="2:16" x14ac:dyDescent="0.25">
      <c r="G18" s="166"/>
    </row>
    <row r="19" spans="2:16" ht="20.25" x14ac:dyDescent="0.3">
      <c r="B19" s="152" t="s">
        <v>3359</v>
      </c>
      <c r="E19" s="34" t="s">
        <v>3360</v>
      </c>
      <c r="G19" s="167"/>
      <c r="H19" s="34" t="s">
        <v>3349</v>
      </c>
    </row>
    <row r="20" spans="2:16" ht="20.25" x14ac:dyDescent="0.3">
      <c r="B20" s="168" t="s">
        <v>3135</v>
      </c>
      <c r="C20" s="168"/>
      <c r="E20" s="174">
        <f>SUMIF($E$4:$E$13,E16,$F$4:$F$13)</f>
        <v>246000</v>
      </c>
      <c r="G20" s="169"/>
      <c r="H20" s="170" t="str">
        <f t="shared" ref="H20:H21" ca="1" si="0">_xlfn.FORMULATEXT(E20)</f>
        <v>=SUMIF($E$4:$E$13,E16,$F$4:$F$13)</v>
      </c>
      <c r="I20" s="171"/>
      <c r="J20" s="171"/>
      <c r="K20" s="171"/>
      <c r="L20" s="171"/>
      <c r="M20" s="171"/>
      <c r="N20" s="171"/>
      <c r="O20" s="171"/>
      <c r="P20" s="172"/>
    </row>
    <row r="21" spans="2:16" ht="20.25" x14ac:dyDescent="0.3">
      <c r="B21" s="168" t="s">
        <v>3136</v>
      </c>
      <c r="C21" s="168"/>
      <c r="E21" s="174">
        <f t="shared" ref="E21" si="1">SUMIF($E$4:$E$13,E17,$F$4:$F$13)</f>
        <v>256997</v>
      </c>
      <c r="G21" s="169"/>
      <c r="H21" s="170" t="str">
        <f t="shared" ca="1" si="0"/>
        <v>=SUMIF($E$4:$E$13,E17,$F$4:$F$13)</v>
      </c>
      <c r="I21" s="171"/>
      <c r="J21" s="171"/>
      <c r="K21" s="171"/>
      <c r="L21" s="171"/>
      <c r="M21" s="171"/>
      <c r="N21" s="171"/>
      <c r="O21" s="171"/>
      <c r="P21" s="172"/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D1:M18"/>
  <sheetViews>
    <sheetView showGridLines="0" zoomScaleNormal="100" workbookViewId="0">
      <selection activeCell="O7" sqref="O7"/>
    </sheetView>
  </sheetViews>
  <sheetFormatPr defaultRowHeight="15" x14ac:dyDescent="0.25"/>
  <cols>
    <col min="1" max="3" width="1.85546875" customWidth="1"/>
    <col min="4" max="4" width="3.5703125" customWidth="1"/>
    <col min="5" max="5" width="31.85546875" customWidth="1"/>
    <col min="6" max="6" width="64" customWidth="1"/>
    <col min="7" max="7" width="2.7109375" customWidth="1"/>
    <col min="12" max="12" width="22.4257812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169</v>
      </c>
      <c r="E2" s="21"/>
      <c r="F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3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143</v>
      </c>
      <c r="F6" s="12" t="s">
        <v>148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2"/>
      <c r="F7" s="12" t="s">
        <v>144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2"/>
      <c r="F8" s="12" t="s">
        <v>145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2"/>
      <c r="F9" s="14" t="s">
        <v>146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2"/>
      <c r="F10" s="14" t="s">
        <v>147</v>
      </c>
      <c r="G10" s="8"/>
      <c r="H10" s="8"/>
      <c r="I10" s="8"/>
      <c r="J10" s="8"/>
      <c r="K10" s="8"/>
      <c r="L10" s="8"/>
      <c r="M10" s="9"/>
    </row>
    <row r="11" spans="4:13" x14ac:dyDescent="0.25">
      <c r="D11" s="19"/>
      <c r="E11" s="15"/>
      <c r="F11" s="15"/>
      <c r="G11" s="10"/>
      <c r="H11" s="10"/>
      <c r="I11" s="10"/>
      <c r="J11" s="10"/>
      <c r="K11" s="10"/>
      <c r="L11" s="10"/>
      <c r="M11" s="11"/>
    </row>
    <row r="12" spans="4:13" x14ac:dyDescent="0.25">
      <c r="D12" s="2"/>
    </row>
    <row r="13" spans="4:13" x14ac:dyDescent="0.25">
      <c r="D13" s="2"/>
    </row>
    <row r="16" spans="4:13" x14ac:dyDescent="0.25">
      <c r="E16" s="22"/>
    </row>
    <row r="18" spans="5:5" x14ac:dyDescent="0.25">
      <c r="E18" s="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P24"/>
  <sheetViews>
    <sheetView showGridLines="0" showOutlineSymbols="0" showWhiteSpace="0" workbookViewId="0">
      <selection activeCell="H24" sqref="H24"/>
    </sheetView>
  </sheetViews>
  <sheetFormatPr defaultColWidth="9.140625" defaultRowHeight="15" x14ac:dyDescent="0.25"/>
  <cols>
    <col min="1" max="1" width="2.5703125" style="35" customWidth="1"/>
    <col min="2" max="2" width="13.7109375" style="35" bestFit="1" customWidth="1"/>
    <col min="3" max="3" width="11.5703125" style="35" bestFit="1" customWidth="1"/>
    <col min="4" max="4" width="13.85546875" style="35" bestFit="1" customWidth="1"/>
    <col min="5" max="5" width="13.28515625" style="35" customWidth="1"/>
    <col min="6" max="6" width="10" style="35" customWidth="1"/>
    <col min="7" max="7" width="13.85546875" style="151" customWidth="1"/>
    <col min="8" max="8" width="10.7109375" style="35" bestFit="1" customWidth="1"/>
    <col min="9" max="16384" width="9.140625" style="35"/>
  </cols>
  <sheetData>
    <row r="1" spans="2:8" ht="20.25" x14ac:dyDescent="0.3">
      <c r="B1" s="152" t="s">
        <v>3321</v>
      </c>
      <c r="C1" s="34"/>
      <c r="D1" s="64"/>
      <c r="E1" s="34"/>
      <c r="F1" s="150"/>
      <c r="G1" s="166"/>
    </row>
    <row r="2" spans="2:8" ht="18" x14ac:dyDescent="0.25">
      <c r="B2" s="34" t="s">
        <v>3369</v>
      </c>
      <c r="C2" s="34" t="s">
        <v>3370</v>
      </c>
      <c r="D2" s="64" t="s">
        <v>3366</v>
      </c>
      <c r="E2" s="34" t="s">
        <v>3367</v>
      </c>
      <c r="F2" s="150" t="s">
        <v>3368</v>
      </c>
      <c r="G2" s="166"/>
      <c r="H2" s="38" t="s">
        <v>3324</v>
      </c>
    </row>
    <row r="3" spans="2:8" ht="18" x14ac:dyDescent="0.25">
      <c r="B3" s="153" t="s">
        <v>3325</v>
      </c>
      <c r="C3" s="154" t="s">
        <v>3326</v>
      </c>
      <c r="D3" s="155">
        <v>41802</v>
      </c>
      <c r="E3" s="154" t="s">
        <v>203</v>
      </c>
      <c r="F3" s="156">
        <v>55557</v>
      </c>
      <c r="G3" s="166"/>
      <c r="H3" s="173" t="s">
        <v>3361</v>
      </c>
    </row>
    <row r="4" spans="2:8" x14ac:dyDescent="0.25">
      <c r="B4" s="158" t="s">
        <v>3327</v>
      </c>
      <c r="C4" s="35" t="s">
        <v>3328</v>
      </c>
      <c r="D4" s="67">
        <v>41615</v>
      </c>
      <c r="E4" s="35" t="s">
        <v>204</v>
      </c>
      <c r="F4" s="159">
        <v>55091</v>
      </c>
      <c r="G4" s="166"/>
    </row>
    <row r="5" spans="2:8" ht="18" x14ac:dyDescent="0.25">
      <c r="B5" s="158" t="s">
        <v>3329</v>
      </c>
      <c r="C5" s="35" t="s">
        <v>3330</v>
      </c>
      <c r="D5" s="67">
        <v>43802</v>
      </c>
      <c r="E5" s="35" t="s">
        <v>204</v>
      </c>
      <c r="F5" s="159">
        <v>73692</v>
      </c>
      <c r="G5" s="166"/>
      <c r="H5" s="173"/>
    </row>
    <row r="6" spans="2:8" ht="18" x14ac:dyDescent="0.25">
      <c r="B6" s="158" t="s">
        <v>3331</v>
      </c>
      <c r="C6" s="35" t="s">
        <v>3332</v>
      </c>
      <c r="D6" s="67">
        <v>38024</v>
      </c>
      <c r="E6" s="35" t="s">
        <v>203</v>
      </c>
      <c r="F6" s="159">
        <v>70351</v>
      </c>
      <c r="G6" s="166"/>
      <c r="H6" s="173"/>
    </row>
    <row r="7" spans="2:8" ht="18" x14ac:dyDescent="0.25">
      <c r="B7" s="158" t="s">
        <v>3333</v>
      </c>
      <c r="C7" s="35" t="s">
        <v>3334</v>
      </c>
      <c r="D7" s="67">
        <v>43471</v>
      </c>
      <c r="E7" s="35" t="s">
        <v>203</v>
      </c>
      <c r="F7" s="159">
        <v>35873</v>
      </c>
      <c r="G7" s="166"/>
      <c r="H7" s="173"/>
    </row>
    <row r="8" spans="2:8" ht="18" x14ac:dyDescent="0.25">
      <c r="B8" s="158" t="s">
        <v>3335</v>
      </c>
      <c r="C8" s="35" t="s">
        <v>3336</v>
      </c>
      <c r="D8" s="67">
        <v>42616</v>
      </c>
      <c r="E8" s="35" t="s">
        <v>204</v>
      </c>
      <c r="F8" s="159">
        <v>46334</v>
      </c>
      <c r="G8" s="166"/>
      <c r="H8" s="173"/>
    </row>
    <row r="9" spans="2:8" ht="18" x14ac:dyDescent="0.25">
      <c r="B9" s="158" t="s">
        <v>3337</v>
      </c>
      <c r="C9" s="35" t="s">
        <v>3338</v>
      </c>
      <c r="D9" s="67">
        <v>43318</v>
      </c>
      <c r="E9" s="35" t="s">
        <v>203</v>
      </c>
      <c r="F9" s="159">
        <v>25484</v>
      </c>
      <c r="G9" s="166"/>
      <c r="H9" s="173"/>
    </row>
    <row r="10" spans="2:8" ht="18" x14ac:dyDescent="0.25">
      <c r="B10" s="158" t="s">
        <v>3339</v>
      </c>
      <c r="C10" s="35" t="s">
        <v>3340</v>
      </c>
      <c r="D10" s="67">
        <v>40543</v>
      </c>
      <c r="E10" s="35" t="s">
        <v>203</v>
      </c>
      <c r="F10" s="159">
        <v>52610</v>
      </c>
      <c r="G10" s="166"/>
      <c r="H10" s="173"/>
    </row>
    <row r="11" spans="2:8" ht="20.25" x14ac:dyDescent="0.3">
      <c r="B11" s="158" t="s">
        <v>3341</v>
      </c>
      <c r="C11" s="35" t="s">
        <v>3342</v>
      </c>
      <c r="D11" s="67">
        <v>38241</v>
      </c>
      <c r="E11" s="35" t="s">
        <v>204</v>
      </c>
      <c r="F11" s="159">
        <v>70883</v>
      </c>
      <c r="G11" s="166"/>
      <c r="H11" s="157"/>
    </row>
    <row r="12" spans="2:8" ht="20.25" x14ac:dyDescent="0.3">
      <c r="B12" s="161" t="s">
        <v>3343</v>
      </c>
      <c r="C12" s="162" t="s">
        <v>3344</v>
      </c>
      <c r="D12" s="163">
        <v>43850</v>
      </c>
      <c r="E12" s="162" t="s">
        <v>203</v>
      </c>
      <c r="F12" s="164">
        <v>17122</v>
      </c>
      <c r="G12" s="166"/>
      <c r="H12" s="157"/>
    </row>
    <row r="13" spans="2:8" x14ac:dyDescent="0.25">
      <c r="G13" s="166"/>
    </row>
    <row r="14" spans="2:8" ht="15.75" thickBot="1" x14ac:dyDescent="0.3">
      <c r="E14" s="34" t="s">
        <v>3371</v>
      </c>
      <c r="F14" s="34" t="s">
        <v>3372</v>
      </c>
      <c r="G14" s="34" t="s">
        <v>3373</v>
      </c>
    </row>
    <row r="15" spans="2:8" ht="21" thickBot="1" x14ac:dyDescent="0.35">
      <c r="B15" s="152" t="s">
        <v>3345</v>
      </c>
      <c r="E15" s="165" t="s">
        <v>3136</v>
      </c>
      <c r="F15" s="165" t="s">
        <v>3362</v>
      </c>
      <c r="G15" s="165" t="s">
        <v>3363</v>
      </c>
    </row>
    <row r="16" spans="2:8" x14ac:dyDescent="0.25">
      <c r="G16" s="166"/>
    </row>
    <row r="17" spans="2:16" x14ac:dyDescent="0.25">
      <c r="G17" s="166"/>
    </row>
    <row r="18" spans="2:16" ht="20.25" x14ac:dyDescent="0.3">
      <c r="B18" s="152" t="s">
        <v>3364</v>
      </c>
      <c r="G18" s="167"/>
      <c r="H18" s="34" t="s">
        <v>3349</v>
      </c>
    </row>
    <row r="19" spans="2:16" ht="20.25" x14ac:dyDescent="0.3">
      <c r="B19" s="168" t="s">
        <v>3350</v>
      </c>
      <c r="C19" s="168" t="s">
        <v>3347</v>
      </c>
      <c r="E19" s="174">
        <f>SUMIFS(F3:F12,E3:E12,E15,F3:F12,F15,D3:D12,G15)</f>
        <v>116914</v>
      </c>
      <c r="G19" s="169"/>
      <c r="H19" s="170" t="str">
        <f ca="1">_xlfn.FORMULATEXT(E19)</f>
        <v>=SUMIFS(F3:F12,E3:E12,E15,F3:F12,F15,D3:D12,G15)</v>
      </c>
      <c r="I19" s="171"/>
      <c r="J19" s="171"/>
      <c r="K19" s="171"/>
      <c r="L19" s="171"/>
      <c r="M19" s="171"/>
      <c r="N19" s="171"/>
      <c r="O19" s="171"/>
      <c r="P19" s="172"/>
    </row>
    <row r="20" spans="2:16" ht="20.25" x14ac:dyDescent="0.3">
      <c r="B20" s="168" t="s">
        <v>3350</v>
      </c>
      <c r="C20" s="168" t="s">
        <v>3348</v>
      </c>
      <c r="E20" s="174">
        <f>SUMIFS(R_Salary,R_gender,y_Gender,R_Salary,y_Salary,R_start_date,y_Start_Dat)</f>
        <v>116914</v>
      </c>
      <c r="G20" s="169"/>
      <c r="H20" s="170" t="str">
        <f ca="1">_xlfn.FORMULATEXT(E20)</f>
        <v>=SUMIFS(R_Salary,R_gender,y_Gender,R_Salary,y_Salary,R_start_date,y_Start_Dat)</v>
      </c>
      <c r="I20" s="171"/>
      <c r="J20" s="171"/>
      <c r="K20" s="171"/>
      <c r="L20" s="171"/>
      <c r="M20" s="171"/>
      <c r="N20" s="171"/>
      <c r="O20" s="171"/>
      <c r="P20" s="172"/>
    </row>
    <row r="21" spans="2:16" x14ac:dyDescent="0.25">
      <c r="G21" s="166"/>
    </row>
    <row r="22" spans="2:16" x14ac:dyDescent="0.25">
      <c r="G22" s="166"/>
    </row>
    <row r="23" spans="2:16" x14ac:dyDescent="0.25">
      <c r="G23" s="166"/>
    </row>
    <row r="24" spans="2:16" x14ac:dyDescent="0.25">
      <c r="G24" s="166"/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D1:M18"/>
  <sheetViews>
    <sheetView showGridLines="0" zoomScale="90" zoomScaleNormal="90" workbookViewId="0">
      <selection activeCell="E30" sqref="E30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3387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3379</v>
      </c>
      <c r="F6" s="30" t="s">
        <v>3380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3381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3382</v>
      </c>
      <c r="F9" s="12" t="s">
        <v>3383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3384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>
        <v>3</v>
      </c>
      <c r="E12" s="14" t="s">
        <v>3385</v>
      </c>
      <c r="F12" s="12" t="s">
        <v>3386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>
        <v>4</v>
      </c>
      <c r="E14" s="14" t="s">
        <v>3388</v>
      </c>
      <c r="F14" s="12" t="s">
        <v>3389</v>
      </c>
      <c r="G14" s="8"/>
      <c r="H14" s="8"/>
      <c r="I14" s="8"/>
      <c r="J14" s="8"/>
      <c r="K14" s="8"/>
      <c r="L14" s="8"/>
      <c r="M14" s="9"/>
    </row>
    <row r="15" spans="4:13" x14ac:dyDescent="0.25">
      <c r="D15" s="19"/>
      <c r="E15" s="15"/>
      <c r="F15" s="15"/>
      <c r="G15" s="10"/>
      <c r="H15" s="10"/>
      <c r="I15" s="10"/>
      <c r="J15" s="10"/>
      <c r="K15" s="10"/>
      <c r="L15" s="10"/>
      <c r="M15" s="11"/>
    </row>
    <row r="16" spans="4:13" x14ac:dyDescent="0.25">
      <c r="D16" s="2"/>
    </row>
    <row r="18" spans="4:4" x14ac:dyDescent="0.25">
      <c r="D18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L22"/>
  <sheetViews>
    <sheetView showGridLines="0" workbookViewId="0">
      <selection activeCell="S32" sqref="S32"/>
    </sheetView>
  </sheetViews>
  <sheetFormatPr defaultRowHeight="15" x14ac:dyDescent="0.25"/>
  <cols>
    <col min="2" max="2" width="11.5703125" bestFit="1" customWidth="1"/>
    <col min="3" max="3" width="11.140625" bestFit="1" customWidth="1"/>
    <col min="4" max="4" width="11.28515625" bestFit="1" customWidth="1"/>
    <col min="5" max="6" width="8.28515625" bestFit="1" customWidth="1"/>
  </cols>
  <sheetData>
    <row r="2" spans="2:12" x14ac:dyDescent="0.25">
      <c r="B2" s="34" t="s">
        <v>17</v>
      </c>
      <c r="C2" s="34" t="s">
        <v>18</v>
      </c>
      <c r="D2" s="64" t="s">
        <v>3322</v>
      </c>
      <c r="E2" s="34" t="s">
        <v>701</v>
      </c>
      <c r="F2" s="150" t="s">
        <v>3323</v>
      </c>
      <c r="H2" s="176" t="s">
        <v>17</v>
      </c>
      <c r="I2" s="176" t="s">
        <v>18</v>
      </c>
      <c r="J2" s="177" t="s">
        <v>3322</v>
      </c>
      <c r="K2" s="176" t="s">
        <v>701</v>
      </c>
      <c r="L2" s="178" t="s">
        <v>3323</v>
      </c>
    </row>
    <row r="3" spans="2:12" x14ac:dyDescent="0.25">
      <c r="B3" s="179" t="s">
        <v>3325</v>
      </c>
      <c r="C3" s="179" t="s">
        <v>3326</v>
      </c>
      <c r="D3" s="180">
        <v>41802</v>
      </c>
      <c r="E3" s="179" t="s">
        <v>203</v>
      </c>
      <c r="F3" s="181">
        <v>55557</v>
      </c>
      <c r="H3" s="175"/>
      <c r="I3" s="175"/>
      <c r="J3" s="175"/>
      <c r="K3" s="175"/>
      <c r="L3" s="175"/>
    </row>
    <row r="4" spans="2:12" x14ac:dyDescent="0.25">
      <c r="B4" s="179" t="s">
        <v>3327</v>
      </c>
      <c r="C4" s="179" t="s">
        <v>3328</v>
      </c>
      <c r="D4" s="180">
        <v>41615</v>
      </c>
      <c r="E4" s="179" t="s">
        <v>204</v>
      </c>
      <c r="F4" s="181">
        <v>55091</v>
      </c>
      <c r="H4" s="175"/>
      <c r="I4" s="175"/>
      <c r="J4" s="175"/>
      <c r="K4" s="175"/>
      <c r="L4" s="175"/>
    </row>
    <row r="5" spans="2:12" x14ac:dyDescent="0.25">
      <c r="B5" s="179" t="s">
        <v>3329</v>
      </c>
      <c r="C5" s="179" t="s">
        <v>3330</v>
      </c>
      <c r="D5" s="180">
        <v>43802</v>
      </c>
      <c r="E5" s="179" t="s">
        <v>204</v>
      </c>
      <c r="F5" s="181">
        <v>73692</v>
      </c>
      <c r="H5" s="175"/>
      <c r="I5" s="175"/>
      <c r="J5" s="175"/>
      <c r="K5" s="175"/>
      <c r="L5" s="175"/>
    </row>
    <row r="6" spans="2:12" x14ac:dyDescent="0.25">
      <c r="B6" s="179" t="s">
        <v>3331</v>
      </c>
      <c r="C6" s="179" t="s">
        <v>3332</v>
      </c>
      <c r="D6" s="180">
        <v>38024</v>
      </c>
      <c r="E6" s="179" t="s">
        <v>203</v>
      </c>
      <c r="F6" s="181">
        <v>70351</v>
      </c>
      <c r="H6" s="175"/>
      <c r="I6" s="175"/>
      <c r="J6" s="175"/>
      <c r="K6" s="175"/>
      <c r="L6" s="175"/>
    </row>
    <row r="7" spans="2:12" x14ac:dyDescent="0.25">
      <c r="B7" s="179" t="s">
        <v>3333</v>
      </c>
      <c r="C7" s="179" t="s">
        <v>3334</v>
      </c>
      <c r="D7" s="180">
        <v>43471</v>
      </c>
      <c r="E7" s="179" t="s">
        <v>203</v>
      </c>
      <c r="F7" s="181">
        <v>35873</v>
      </c>
      <c r="H7" s="175"/>
      <c r="I7" s="175"/>
      <c r="J7" s="175"/>
      <c r="K7" s="175"/>
      <c r="L7" s="175"/>
    </row>
    <row r="8" spans="2:12" x14ac:dyDescent="0.25">
      <c r="B8" s="179" t="s">
        <v>3335</v>
      </c>
      <c r="C8" s="179" t="s">
        <v>3336</v>
      </c>
      <c r="D8" s="180">
        <v>42616</v>
      </c>
      <c r="E8" s="179" t="s">
        <v>204</v>
      </c>
      <c r="F8" s="181">
        <v>46334</v>
      </c>
      <c r="H8" s="175"/>
      <c r="I8" s="175"/>
      <c r="J8" s="175"/>
      <c r="K8" s="175"/>
      <c r="L8" s="175"/>
    </row>
    <row r="9" spans="2:12" x14ac:dyDescent="0.25">
      <c r="B9" s="179" t="s">
        <v>3337</v>
      </c>
      <c r="C9" s="179" t="s">
        <v>3338</v>
      </c>
      <c r="D9" s="180">
        <v>43318</v>
      </c>
      <c r="E9" s="179" t="s">
        <v>203</v>
      </c>
      <c r="F9" s="181">
        <v>25484</v>
      </c>
      <c r="H9" s="175"/>
      <c r="I9" s="175"/>
      <c r="J9" s="175"/>
      <c r="K9" s="175"/>
      <c r="L9" s="175"/>
    </row>
    <row r="10" spans="2:12" x14ac:dyDescent="0.25">
      <c r="B10" s="179" t="s">
        <v>3339</v>
      </c>
      <c r="C10" s="179" t="s">
        <v>3340</v>
      </c>
      <c r="D10" s="180">
        <v>40543</v>
      </c>
      <c r="E10" s="179" t="s">
        <v>203</v>
      </c>
      <c r="F10" s="181">
        <v>52610</v>
      </c>
      <c r="H10" s="175"/>
      <c r="I10" s="175"/>
      <c r="J10" s="175"/>
      <c r="K10" s="175"/>
      <c r="L10" s="175"/>
    </row>
    <row r="11" spans="2:12" x14ac:dyDescent="0.25">
      <c r="B11" s="179" t="s">
        <v>3341</v>
      </c>
      <c r="C11" s="179" t="s">
        <v>3342</v>
      </c>
      <c r="D11" s="180">
        <v>42927</v>
      </c>
      <c r="E11" s="179" t="s">
        <v>204</v>
      </c>
      <c r="F11" s="181">
        <v>70883</v>
      </c>
      <c r="H11" s="175"/>
      <c r="I11" s="175"/>
      <c r="J11" s="175"/>
      <c r="K11" s="175"/>
      <c r="L11" s="175"/>
    </row>
    <row r="12" spans="2:12" x14ac:dyDescent="0.25">
      <c r="B12" s="179" t="s">
        <v>3343</v>
      </c>
      <c r="C12" s="179" t="s">
        <v>3344</v>
      </c>
      <c r="D12" s="180">
        <v>43850</v>
      </c>
      <c r="E12" s="179" t="s">
        <v>203</v>
      </c>
      <c r="F12" s="181">
        <v>17122</v>
      </c>
      <c r="H12" s="175"/>
      <c r="I12" s="175"/>
      <c r="J12" s="175"/>
      <c r="K12" s="175"/>
      <c r="L12" s="175"/>
    </row>
    <row r="13" spans="2:12" x14ac:dyDescent="0.25">
      <c r="B13" s="179" t="s">
        <v>3390</v>
      </c>
      <c r="C13" s="179" t="s">
        <v>3391</v>
      </c>
      <c r="D13" s="180">
        <v>39657</v>
      </c>
      <c r="E13" s="179" t="s">
        <v>203</v>
      </c>
      <c r="F13" s="181">
        <v>40809</v>
      </c>
      <c r="H13" s="175"/>
      <c r="I13" s="175"/>
      <c r="J13" s="175"/>
      <c r="K13" s="175"/>
      <c r="L13" s="175"/>
    </row>
    <row r="14" spans="2:12" x14ac:dyDescent="0.25">
      <c r="B14" s="179" t="s">
        <v>3392</v>
      </c>
      <c r="C14" s="179" t="s">
        <v>3393</v>
      </c>
      <c r="D14" s="180">
        <v>38097</v>
      </c>
      <c r="E14" s="179" t="s">
        <v>204</v>
      </c>
      <c r="F14" s="181">
        <v>20208</v>
      </c>
      <c r="H14" s="175"/>
      <c r="I14" s="175"/>
      <c r="J14" s="175"/>
      <c r="K14" s="175"/>
      <c r="L14" s="175"/>
    </row>
    <row r="18" spans="2:3" ht="15.75" thickBot="1" x14ac:dyDescent="0.3">
      <c r="B18" s="238" t="s">
        <v>3394</v>
      </c>
      <c r="C18" s="239" t="s">
        <v>3395</v>
      </c>
    </row>
    <row r="19" spans="2:3" x14ac:dyDescent="0.25">
      <c r="B19" s="240" t="s">
        <v>14</v>
      </c>
      <c r="C19" s="241"/>
    </row>
    <row r="20" spans="2:3" x14ac:dyDescent="0.25">
      <c r="B20" s="242" t="s">
        <v>3724</v>
      </c>
      <c r="C20" s="243">
        <v>1</v>
      </c>
    </row>
    <row r="21" spans="2:3" x14ac:dyDescent="0.25">
      <c r="B21" s="244" t="s">
        <v>3725</v>
      </c>
      <c r="C21" s="245">
        <v>2</v>
      </c>
    </row>
    <row r="22" spans="2:3" x14ac:dyDescent="0.25">
      <c r="B22" s="246" t="s">
        <v>3726</v>
      </c>
      <c r="C22" s="247">
        <v>2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D1:M14"/>
  <sheetViews>
    <sheetView showGridLines="0" zoomScale="90" zoomScaleNormal="90" workbookViewId="0">
      <selection activeCell="H6" sqref="H6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3399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3402</v>
      </c>
      <c r="F6" s="30" t="s">
        <v>3401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3403</v>
      </c>
      <c r="F9" s="12" t="s">
        <v>3404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 t="s">
        <v>3405</v>
      </c>
      <c r="G10" s="8"/>
      <c r="H10" s="8"/>
      <c r="I10" s="8"/>
      <c r="J10" s="8"/>
      <c r="K10" s="8"/>
      <c r="L10" s="8"/>
      <c r="M10" s="9"/>
    </row>
    <row r="11" spans="4:13" x14ac:dyDescent="0.25">
      <c r="D11" s="19"/>
      <c r="E11" s="15"/>
      <c r="F11" s="15"/>
      <c r="G11" s="10"/>
      <c r="H11" s="10"/>
      <c r="I11" s="10"/>
      <c r="J11" s="10"/>
      <c r="K11" s="10"/>
      <c r="L11" s="10"/>
      <c r="M11" s="11"/>
    </row>
    <row r="12" spans="4:13" x14ac:dyDescent="0.25">
      <c r="D12" s="2"/>
    </row>
    <row r="14" spans="4:13" x14ac:dyDescent="0.25">
      <c r="D14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3:L21"/>
  <sheetViews>
    <sheetView showGridLines="0" workbookViewId="0">
      <selection activeCell="N21" sqref="N21"/>
    </sheetView>
  </sheetViews>
  <sheetFormatPr defaultRowHeight="15" x14ac:dyDescent="0.25"/>
  <cols>
    <col min="2" max="2" width="11.5703125" bestFit="1" customWidth="1"/>
    <col min="3" max="4" width="11.140625" bestFit="1" customWidth="1"/>
    <col min="5" max="6" width="8.28515625" bestFit="1" customWidth="1"/>
    <col min="8" max="8" width="11.5703125" bestFit="1" customWidth="1"/>
    <col min="9" max="10" width="11.140625" bestFit="1" customWidth="1"/>
    <col min="11" max="12" width="8.28515625" bestFit="1" customWidth="1"/>
    <col min="14" max="14" width="28" customWidth="1"/>
  </cols>
  <sheetData>
    <row r="3" spans="2:12" x14ac:dyDescent="0.25">
      <c r="B3" s="176" t="s">
        <v>17</v>
      </c>
      <c r="C3" s="176" t="s">
        <v>18</v>
      </c>
      <c r="D3" s="177" t="s">
        <v>3322</v>
      </c>
      <c r="E3" s="176" t="s">
        <v>701</v>
      </c>
      <c r="F3" s="178" t="s">
        <v>3323</v>
      </c>
      <c r="H3" s="176" t="s">
        <v>17</v>
      </c>
      <c r="I3" s="176" t="s">
        <v>18</v>
      </c>
      <c r="J3" s="177" t="s">
        <v>3322</v>
      </c>
      <c r="K3" s="176" t="s">
        <v>701</v>
      </c>
      <c r="L3" s="178" t="s">
        <v>3323</v>
      </c>
    </row>
    <row r="4" spans="2:12" x14ac:dyDescent="0.25">
      <c r="B4" s="179" t="s">
        <v>3325</v>
      </c>
      <c r="C4" s="179" t="s">
        <v>3326</v>
      </c>
      <c r="D4" s="180">
        <v>41802</v>
      </c>
      <c r="E4" s="179" t="s">
        <v>203</v>
      </c>
      <c r="F4" s="181">
        <v>55557</v>
      </c>
    </row>
    <row r="5" spans="2:12" x14ac:dyDescent="0.25">
      <c r="B5" s="179" t="s">
        <v>3327</v>
      </c>
      <c r="C5" s="179" t="s">
        <v>3328</v>
      </c>
      <c r="D5" s="180">
        <v>41615</v>
      </c>
      <c r="E5" s="179" t="s">
        <v>204</v>
      </c>
      <c r="F5" s="181">
        <v>55091</v>
      </c>
    </row>
    <row r="6" spans="2:12" x14ac:dyDescent="0.25">
      <c r="B6" s="179" t="s">
        <v>3329</v>
      </c>
      <c r="C6" s="179" t="s">
        <v>3330</v>
      </c>
      <c r="D6" s="180">
        <v>43802</v>
      </c>
      <c r="E6" s="179" t="s">
        <v>204</v>
      </c>
      <c r="F6" s="181">
        <v>73692</v>
      </c>
    </row>
    <row r="7" spans="2:12" x14ac:dyDescent="0.25">
      <c r="B7" s="179" t="s">
        <v>3331</v>
      </c>
      <c r="C7" s="179" t="s">
        <v>3332</v>
      </c>
      <c r="D7" s="180">
        <v>38024</v>
      </c>
      <c r="E7" s="179" t="s">
        <v>203</v>
      </c>
      <c r="F7" s="181">
        <v>70351</v>
      </c>
    </row>
    <row r="8" spans="2:12" x14ac:dyDescent="0.25">
      <c r="B8" s="179" t="s">
        <v>3333</v>
      </c>
      <c r="C8" s="179" t="s">
        <v>3334</v>
      </c>
      <c r="D8" s="180">
        <v>43471</v>
      </c>
      <c r="E8" s="179" t="s">
        <v>203</v>
      </c>
      <c r="F8" s="181">
        <v>35873</v>
      </c>
    </row>
    <row r="9" spans="2:12" x14ac:dyDescent="0.25">
      <c r="B9" s="179" t="s">
        <v>3335</v>
      </c>
      <c r="C9" s="179" t="s">
        <v>3336</v>
      </c>
      <c r="D9" s="180">
        <v>42616</v>
      </c>
      <c r="E9" s="179" t="s">
        <v>204</v>
      </c>
      <c r="F9" s="181">
        <v>46334</v>
      </c>
    </row>
    <row r="10" spans="2:12" x14ac:dyDescent="0.25">
      <c r="B10" s="179" t="s">
        <v>3337</v>
      </c>
      <c r="C10" s="179" t="s">
        <v>3338</v>
      </c>
      <c r="D10" s="180">
        <v>43318</v>
      </c>
      <c r="E10" s="179" t="s">
        <v>203</v>
      </c>
      <c r="F10" s="181">
        <v>25484</v>
      </c>
    </row>
    <row r="11" spans="2:12" x14ac:dyDescent="0.25">
      <c r="B11" s="179" t="s">
        <v>3339</v>
      </c>
      <c r="C11" s="179" t="s">
        <v>3340</v>
      </c>
      <c r="D11" s="180">
        <v>40543</v>
      </c>
      <c r="E11" s="179" t="s">
        <v>203</v>
      </c>
      <c r="F11" s="181">
        <v>52610</v>
      </c>
    </row>
    <row r="12" spans="2:12" x14ac:dyDescent="0.25">
      <c r="B12" s="179" t="s">
        <v>3341</v>
      </c>
      <c r="C12" s="179" t="s">
        <v>3342</v>
      </c>
      <c r="D12" s="180">
        <v>42927</v>
      </c>
      <c r="E12" s="179" t="s">
        <v>204</v>
      </c>
      <c r="F12" s="181">
        <v>70883</v>
      </c>
    </row>
    <row r="13" spans="2:12" x14ac:dyDescent="0.25">
      <c r="B13" s="179" t="s">
        <v>3343</v>
      </c>
      <c r="C13" s="179" t="s">
        <v>3344</v>
      </c>
      <c r="D13" s="180">
        <v>43850</v>
      </c>
      <c r="E13" s="179" t="s">
        <v>203</v>
      </c>
      <c r="F13" s="181">
        <v>17122</v>
      </c>
    </row>
    <row r="14" spans="2:12" x14ac:dyDescent="0.25">
      <c r="B14" s="179" t="s">
        <v>3390</v>
      </c>
      <c r="C14" s="179" t="s">
        <v>3391</v>
      </c>
      <c r="D14" s="180">
        <v>39657</v>
      </c>
      <c r="E14" s="179" t="s">
        <v>203</v>
      </c>
      <c r="F14" s="181">
        <v>40809</v>
      </c>
    </row>
    <row r="15" spans="2:12" x14ac:dyDescent="0.25">
      <c r="B15" s="179" t="s">
        <v>3392</v>
      </c>
      <c r="C15" s="179" t="s">
        <v>3393</v>
      </c>
      <c r="D15" s="180">
        <v>38097</v>
      </c>
      <c r="E15" s="179" t="s">
        <v>204</v>
      </c>
      <c r="F15" s="181">
        <v>20208</v>
      </c>
    </row>
    <row r="17" spans="2:8" ht="21" x14ac:dyDescent="0.35">
      <c r="H17" s="182"/>
    </row>
    <row r="18" spans="2:8" x14ac:dyDescent="0.25">
      <c r="B18" t="s">
        <v>3394</v>
      </c>
      <c r="C18" t="s">
        <v>3395</v>
      </c>
    </row>
    <row r="19" spans="2:8" x14ac:dyDescent="0.25">
      <c r="B19" s="1" t="s">
        <v>3396</v>
      </c>
      <c r="C19" t="s">
        <v>3400</v>
      </c>
    </row>
    <row r="20" spans="2:8" x14ac:dyDescent="0.25">
      <c r="B20" t="s">
        <v>3397</v>
      </c>
    </row>
    <row r="21" spans="2:8" x14ac:dyDescent="0.25">
      <c r="B21" s="23" t="s">
        <v>3398</v>
      </c>
    </row>
  </sheetData>
  <pageMargins left="0.7" right="0.7" top="0.75" bottom="0.75" header="0.3" footer="0.3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D1:M10"/>
  <sheetViews>
    <sheetView showGridLines="0" zoomScale="90" zoomScaleNormal="90" workbookViewId="0">
      <selection activeCell="K27" sqref="K2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3406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3407</v>
      </c>
      <c r="F6" s="30" t="s">
        <v>3727</v>
      </c>
      <c r="G6" s="8"/>
      <c r="H6" s="8"/>
      <c r="I6" s="8"/>
      <c r="J6" s="8"/>
      <c r="K6" s="8"/>
      <c r="L6" s="8"/>
      <c r="M6" s="9"/>
    </row>
    <row r="7" spans="4:13" x14ac:dyDescent="0.25">
      <c r="D7" s="19"/>
      <c r="E7" s="15"/>
      <c r="F7" s="15"/>
      <c r="G7" s="10"/>
      <c r="H7" s="10"/>
      <c r="I7" s="10"/>
      <c r="J7" s="10"/>
      <c r="K7" s="10"/>
      <c r="L7" s="10"/>
      <c r="M7" s="11"/>
    </row>
    <row r="8" spans="4:13" x14ac:dyDescent="0.25">
      <c r="D8" s="2"/>
    </row>
    <row r="10" spans="4:13" x14ac:dyDescent="0.25">
      <c r="D1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E25"/>
  <sheetViews>
    <sheetView showGridLines="0" workbookViewId="0">
      <selection activeCell="Q33" sqref="Q33"/>
    </sheetView>
  </sheetViews>
  <sheetFormatPr defaultRowHeight="15" x14ac:dyDescent="0.25"/>
  <cols>
    <col min="1" max="1" width="19.42578125" customWidth="1"/>
    <col min="2" max="2" width="10" bestFit="1" customWidth="1"/>
  </cols>
  <sheetData>
    <row r="2" spans="1:4" ht="21" x14ac:dyDescent="0.35">
      <c r="B2" s="252" t="s">
        <v>3732</v>
      </c>
      <c r="C2" s="1" t="s">
        <v>3731</v>
      </c>
      <c r="D2" s="1"/>
    </row>
    <row r="4" spans="1:4" x14ac:dyDescent="0.25">
      <c r="A4" t="s">
        <v>3730</v>
      </c>
      <c r="B4" s="251" t="e">
        <f>B6/B7</f>
        <v>#DIV/0!</v>
      </c>
    </row>
    <row r="5" spans="1:4" x14ac:dyDescent="0.25">
      <c r="A5" t="s">
        <v>3349</v>
      </c>
      <c r="B5" s="249" t="str">
        <f ca="1">_xlfn.FORMULATEXT(B4)</f>
        <v>=B6/B7</v>
      </c>
    </row>
    <row r="6" spans="1:4" x14ac:dyDescent="0.25">
      <c r="A6" s="250" t="s">
        <v>3729</v>
      </c>
      <c r="B6" s="249">
        <v>10</v>
      </c>
    </row>
    <row r="7" spans="1:4" x14ac:dyDescent="0.25">
      <c r="A7" s="250" t="s">
        <v>3728</v>
      </c>
      <c r="B7" s="249">
        <v>0</v>
      </c>
    </row>
    <row r="25" spans="5:5" x14ac:dyDescent="0.25">
      <c r="E25" s="248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D7"/>
  <sheetViews>
    <sheetView showGridLines="0" workbookViewId="0">
      <selection activeCell="A28" sqref="A28"/>
    </sheetView>
  </sheetViews>
  <sheetFormatPr defaultRowHeight="15" x14ac:dyDescent="0.25"/>
  <cols>
    <col min="1" max="1" width="17.5703125" customWidth="1"/>
    <col min="2" max="2" width="18.7109375" bestFit="1" customWidth="1"/>
  </cols>
  <sheetData>
    <row r="2" spans="1:4" ht="21" x14ac:dyDescent="0.35">
      <c r="B2" s="253" t="s">
        <v>3734</v>
      </c>
      <c r="C2" s="1" t="s">
        <v>3733</v>
      </c>
      <c r="D2" s="1"/>
    </row>
    <row r="4" spans="1:4" x14ac:dyDescent="0.25">
      <c r="A4" t="s">
        <v>3730</v>
      </c>
      <c r="B4" s="251" t="e">
        <f>HLOOKUP(B7,B6,0)</f>
        <v>#N/A</v>
      </c>
    </row>
    <row r="5" spans="1:4" x14ac:dyDescent="0.25">
      <c r="A5" t="s">
        <v>3349</v>
      </c>
      <c r="B5" s="249" t="str">
        <f ca="1">_xlfn.FORMULATEXT(B4)</f>
        <v>=HLOOKUP(B7,B6,0)</v>
      </c>
    </row>
    <row r="6" spans="1:4" x14ac:dyDescent="0.25">
      <c r="A6" s="250" t="s">
        <v>3729</v>
      </c>
      <c r="B6" s="249">
        <v>10</v>
      </c>
    </row>
    <row r="7" spans="1:4" x14ac:dyDescent="0.25">
      <c r="A7" s="250" t="s">
        <v>3728</v>
      </c>
      <c r="B7" s="249"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2:D7"/>
  <sheetViews>
    <sheetView showGridLines="0" workbookViewId="0">
      <selection activeCell="A28" sqref="A28"/>
    </sheetView>
  </sheetViews>
  <sheetFormatPr defaultRowHeight="15" x14ac:dyDescent="0.25"/>
  <cols>
    <col min="1" max="1" width="16.28515625" bestFit="1" customWidth="1"/>
    <col min="2" max="2" width="7.28515625" bestFit="1" customWidth="1"/>
    <col min="3" max="3" width="12.42578125" bestFit="1" customWidth="1"/>
  </cols>
  <sheetData>
    <row r="2" spans="1:4" ht="21" x14ac:dyDescent="0.35">
      <c r="B2" s="253" t="s">
        <v>3736</v>
      </c>
      <c r="C2" s="1" t="s">
        <v>3735</v>
      </c>
      <c r="D2" s="1"/>
    </row>
    <row r="4" spans="1:4" x14ac:dyDescent="0.25">
      <c r="A4" t="s">
        <v>3730</v>
      </c>
      <c r="B4" s="251" t="e">
        <f>#REF!+B7</f>
        <v>#REF!</v>
      </c>
    </row>
    <row r="5" spans="1:4" x14ac:dyDescent="0.25">
      <c r="A5" t="s">
        <v>3349</v>
      </c>
      <c r="B5" s="249" t="str">
        <f ca="1">_xlfn.FORMULATEXT(B4)</f>
        <v>=#REF!+B7</v>
      </c>
    </row>
    <row r="6" spans="1:4" x14ac:dyDescent="0.25">
      <c r="A6" s="250" t="s">
        <v>3729</v>
      </c>
    </row>
    <row r="7" spans="1:4" x14ac:dyDescent="0.25">
      <c r="A7" s="250" t="s">
        <v>3728</v>
      </c>
      <c r="B7" s="249">
        <v>10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C6"/>
  <sheetViews>
    <sheetView showGridLines="0" workbookViewId="0">
      <selection activeCell="A28" sqref="A28"/>
    </sheetView>
  </sheetViews>
  <sheetFormatPr defaultRowHeight="15" x14ac:dyDescent="0.25"/>
  <cols>
    <col min="1" max="1" width="16.28515625" bestFit="1" customWidth="1"/>
    <col min="2" max="2" width="11" bestFit="1" customWidth="1"/>
  </cols>
  <sheetData>
    <row r="2" spans="1:3" ht="21" x14ac:dyDescent="0.35">
      <c r="B2" s="253" t="s">
        <v>3738</v>
      </c>
      <c r="C2" s="1" t="s">
        <v>3737</v>
      </c>
    </row>
    <row r="4" spans="1:3" x14ac:dyDescent="0.25">
      <c r="A4" t="s">
        <v>3730</v>
      </c>
      <c r="B4" s="251" t="e">
        <f>YEAR(B6)</f>
        <v>#VALUE!</v>
      </c>
    </row>
    <row r="5" spans="1:3" x14ac:dyDescent="0.25">
      <c r="A5" t="s">
        <v>3349</v>
      </c>
      <c r="B5" s="249" t="str">
        <f ca="1">_xlfn.FORMULATEXT(B4)</f>
        <v>=YEAR(B6)</v>
      </c>
    </row>
    <row r="6" spans="1:3" x14ac:dyDescent="0.25">
      <c r="A6" s="250" t="s">
        <v>3729</v>
      </c>
      <c r="B6" s="249" t="s">
        <v>3655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G14"/>
  <sheetViews>
    <sheetView showGridLines="0" workbookViewId="0">
      <selection activeCell="F37" sqref="F37"/>
    </sheetView>
  </sheetViews>
  <sheetFormatPr defaultRowHeight="15" x14ac:dyDescent="0.25"/>
  <sheetData>
    <row r="2" spans="2:7" x14ac:dyDescent="0.25">
      <c r="B2" s="56" t="s">
        <v>17</v>
      </c>
      <c r="C2" s="56" t="s">
        <v>18</v>
      </c>
      <c r="D2" s="56" t="s">
        <v>19</v>
      </c>
      <c r="E2" s="56" t="s">
        <v>20</v>
      </c>
      <c r="F2" s="56" t="s">
        <v>21</v>
      </c>
      <c r="G2" s="56" t="s">
        <v>22</v>
      </c>
    </row>
    <row r="3" spans="2:7" x14ac:dyDescent="0.25">
      <c r="B3" t="s">
        <v>23</v>
      </c>
      <c r="C3" t="s">
        <v>24</v>
      </c>
      <c r="D3">
        <v>3896</v>
      </c>
      <c r="E3">
        <v>1739</v>
      </c>
      <c r="F3">
        <v>4091</v>
      </c>
      <c r="G3">
        <v>2997</v>
      </c>
    </row>
    <row r="4" spans="2:7" x14ac:dyDescent="0.25">
      <c r="B4" t="s">
        <v>25</v>
      </c>
      <c r="C4" t="s">
        <v>26</v>
      </c>
      <c r="D4">
        <v>2598</v>
      </c>
      <c r="E4">
        <v>1798</v>
      </c>
      <c r="F4">
        <v>3055</v>
      </c>
      <c r="G4">
        <v>2845</v>
      </c>
    </row>
    <row r="5" spans="2:7" x14ac:dyDescent="0.25">
      <c r="B5" t="s">
        <v>27</v>
      </c>
      <c r="C5" t="s">
        <v>28</v>
      </c>
      <c r="D5">
        <v>1604</v>
      </c>
      <c r="E5">
        <v>3090</v>
      </c>
      <c r="F5">
        <v>2792</v>
      </c>
      <c r="G5">
        <v>2827</v>
      </c>
    </row>
    <row r="6" spans="2:7" x14ac:dyDescent="0.25">
      <c r="B6" t="s">
        <v>29</v>
      </c>
      <c r="C6" t="s">
        <v>30</v>
      </c>
      <c r="D6">
        <v>3899</v>
      </c>
      <c r="E6">
        <v>2458</v>
      </c>
      <c r="F6">
        <v>3620</v>
      </c>
      <c r="G6">
        <v>3055</v>
      </c>
    </row>
    <row r="7" spans="2:7" x14ac:dyDescent="0.25">
      <c r="B7" t="s">
        <v>31</v>
      </c>
      <c r="C7" t="s">
        <v>32</v>
      </c>
      <c r="D7">
        <f>SUM(D3:D6)</f>
        <v>11997</v>
      </c>
      <c r="E7">
        <v>2967</v>
      </c>
      <c r="F7">
        <v>2194</v>
      </c>
      <c r="G7">
        <v>2792</v>
      </c>
    </row>
    <row r="8" spans="2:7" x14ac:dyDescent="0.25">
      <c r="B8" t="s">
        <v>33</v>
      </c>
      <c r="C8" t="s">
        <v>34</v>
      </c>
      <c r="D8">
        <v>3055</v>
      </c>
      <c r="E8">
        <v>3762</v>
      </c>
      <c r="F8">
        <v>3550</v>
      </c>
      <c r="G8">
        <v>3620</v>
      </c>
    </row>
    <row r="9" spans="2:7" x14ac:dyDescent="0.25">
      <c r="B9" t="s">
        <v>35</v>
      </c>
      <c r="C9" t="s">
        <v>36</v>
      </c>
      <c r="D9">
        <v>2792</v>
      </c>
      <c r="E9">
        <v>2601</v>
      </c>
      <c r="F9">
        <v>1914</v>
      </c>
      <c r="G9">
        <v>2194</v>
      </c>
    </row>
    <row r="10" spans="2:7" x14ac:dyDescent="0.25">
      <c r="B10" t="s">
        <v>37</v>
      </c>
      <c r="C10" t="s">
        <v>38</v>
      </c>
      <c r="D10">
        <v>3620</v>
      </c>
      <c r="E10">
        <v>4257</v>
      </c>
      <c r="F10">
        <v>3155</v>
      </c>
      <c r="G10">
        <v>3504</v>
      </c>
    </row>
    <row r="11" spans="2:7" x14ac:dyDescent="0.25">
      <c r="B11" t="s">
        <v>39</v>
      </c>
      <c r="C11" t="s">
        <v>40</v>
      </c>
      <c r="D11">
        <v>2194</v>
      </c>
      <c r="E11">
        <v>2587</v>
      </c>
      <c r="F11">
        <v>2629</v>
      </c>
      <c r="G11">
        <v>2153</v>
      </c>
    </row>
    <row r="12" spans="2:7" x14ac:dyDescent="0.25">
      <c r="B12" t="s">
        <v>41</v>
      </c>
      <c r="C12" t="s">
        <v>42</v>
      </c>
      <c r="D12">
        <v>1968</v>
      </c>
      <c r="E12">
        <v>4220</v>
      </c>
      <c r="F12">
        <v>2416</v>
      </c>
      <c r="G12">
        <v>3186</v>
      </c>
    </row>
    <row r="13" spans="2:7" x14ac:dyDescent="0.25">
      <c r="D13">
        <f>COUNT(D3:D12)</f>
        <v>10</v>
      </c>
      <c r="E13">
        <f>AVERAGE(E3:E12)</f>
        <v>2947.9</v>
      </c>
      <c r="F13">
        <f>MIN(F3:F12)</f>
        <v>1914</v>
      </c>
      <c r="G13">
        <f>MAX(G3:G12)</f>
        <v>3620</v>
      </c>
    </row>
    <row r="14" spans="2:7" x14ac:dyDescent="0.25">
      <c r="D14" t="s">
        <v>44</v>
      </c>
      <c r="E14" t="s">
        <v>45</v>
      </c>
      <c r="F14" t="s">
        <v>46</v>
      </c>
      <c r="G14" t="s">
        <v>47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D1:M12"/>
  <sheetViews>
    <sheetView showGridLines="0" zoomScale="90" zoomScaleNormal="90" workbookViewId="0">
      <selection activeCell="N4" sqref="N4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3408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3409</v>
      </c>
      <c r="F6" s="30" t="s">
        <v>3410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3411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3412</v>
      </c>
      <c r="G8" s="8"/>
      <c r="H8" s="8"/>
      <c r="I8" s="8"/>
      <c r="J8" s="8"/>
      <c r="K8" s="8"/>
      <c r="L8" s="8"/>
      <c r="M8" s="9"/>
    </row>
    <row r="9" spans="4:13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x14ac:dyDescent="0.25">
      <c r="D10" s="2"/>
    </row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L21"/>
  <sheetViews>
    <sheetView showGridLines="0" workbookViewId="0">
      <selection activeCell="E11" sqref="E11"/>
    </sheetView>
  </sheetViews>
  <sheetFormatPr defaultRowHeight="15" x14ac:dyDescent="0.25"/>
  <cols>
    <col min="2" max="2" width="11.5703125" bestFit="1" customWidth="1"/>
    <col min="3" max="4" width="11.140625" bestFit="1" customWidth="1"/>
    <col min="5" max="6" width="8.28515625" bestFit="1" customWidth="1"/>
    <col min="8" max="8" width="11.5703125" bestFit="1" customWidth="1"/>
    <col min="9" max="10" width="11.140625" bestFit="1" customWidth="1"/>
    <col min="11" max="12" width="8.28515625" bestFit="1" customWidth="1"/>
    <col min="14" max="14" width="28" customWidth="1"/>
  </cols>
  <sheetData>
    <row r="3" spans="2:12" x14ac:dyDescent="0.25">
      <c r="B3" s="176" t="s">
        <v>17</v>
      </c>
      <c r="C3" s="176" t="s">
        <v>18</v>
      </c>
      <c r="D3" s="177" t="s">
        <v>3322</v>
      </c>
      <c r="E3" s="176" t="s">
        <v>701</v>
      </c>
      <c r="F3" s="178" t="s">
        <v>3323</v>
      </c>
      <c r="H3" s="176" t="s">
        <v>17</v>
      </c>
      <c r="I3" s="176" t="s">
        <v>18</v>
      </c>
      <c r="J3" s="177" t="s">
        <v>3322</v>
      </c>
      <c r="K3" s="176" t="s">
        <v>701</v>
      </c>
      <c r="L3" s="178" t="s">
        <v>3323</v>
      </c>
    </row>
    <row r="4" spans="2:12" x14ac:dyDescent="0.25">
      <c r="B4" s="179" t="s">
        <v>3325</v>
      </c>
      <c r="C4" s="179" t="s">
        <v>3326</v>
      </c>
      <c r="D4" s="180">
        <v>41802</v>
      </c>
      <c r="E4" s="179" t="s">
        <v>203</v>
      </c>
      <c r="F4" s="181">
        <v>55557</v>
      </c>
      <c r="H4">
        <f t="shared" ref="H4:L15" si="0">SEARCH($C$19,B4)</f>
        <v>2</v>
      </c>
      <c r="I4" t="e">
        <f t="shared" si="0"/>
        <v>#VALUE!</v>
      </c>
      <c r="J4" t="e">
        <f t="shared" si="0"/>
        <v>#VALUE!</v>
      </c>
      <c r="K4" t="e">
        <f t="shared" si="0"/>
        <v>#VALUE!</v>
      </c>
      <c r="L4" t="e">
        <f t="shared" si="0"/>
        <v>#VALUE!</v>
      </c>
    </row>
    <row r="5" spans="2:12" x14ac:dyDescent="0.25">
      <c r="B5" s="179" t="s">
        <v>3327</v>
      </c>
      <c r="C5" s="179" t="s">
        <v>3328</v>
      </c>
      <c r="D5" s="180">
        <v>41615</v>
      </c>
      <c r="E5" s="179" t="s">
        <v>204</v>
      </c>
      <c r="F5" s="181">
        <v>55091</v>
      </c>
      <c r="H5" t="e">
        <f t="shared" si="0"/>
        <v>#VALUE!</v>
      </c>
      <c r="I5" t="e">
        <f t="shared" si="0"/>
        <v>#VALUE!</v>
      </c>
      <c r="J5" t="e">
        <f t="shared" si="0"/>
        <v>#VALUE!</v>
      </c>
      <c r="K5" t="e">
        <f t="shared" si="0"/>
        <v>#VALUE!</v>
      </c>
      <c r="L5" t="e">
        <f t="shared" si="0"/>
        <v>#VALUE!</v>
      </c>
    </row>
    <row r="6" spans="2:12" x14ac:dyDescent="0.25">
      <c r="B6" s="179" t="s">
        <v>3329</v>
      </c>
      <c r="C6" s="179" t="s">
        <v>3330</v>
      </c>
      <c r="D6" s="180">
        <v>43802</v>
      </c>
      <c r="E6" s="179" t="s">
        <v>204</v>
      </c>
      <c r="F6" s="181">
        <v>73692</v>
      </c>
      <c r="H6" t="e">
        <f t="shared" si="0"/>
        <v>#VALUE!</v>
      </c>
      <c r="I6" t="e">
        <f t="shared" si="0"/>
        <v>#VALUE!</v>
      </c>
      <c r="J6" t="e">
        <f t="shared" si="0"/>
        <v>#VALUE!</v>
      </c>
      <c r="K6" t="e">
        <f t="shared" si="0"/>
        <v>#VALUE!</v>
      </c>
      <c r="L6" t="e">
        <f t="shared" si="0"/>
        <v>#VALUE!</v>
      </c>
    </row>
    <row r="7" spans="2:12" x14ac:dyDescent="0.25">
      <c r="B7" s="179" t="s">
        <v>3331</v>
      </c>
      <c r="C7" s="179" t="s">
        <v>3332</v>
      </c>
      <c r="D7" s="180">
        <v>38024</v>
      </c>
      <c r="E7" s="179" t="s">
        <v>203</v>
      </c>
      <c r="F7" s="181">
        <v>70351</v>
      </c>
      <c r="H7" t="e">
        <f t="shared" si="0"/>
        <v>#VALUE!</v>
      </c>
      <c r="I7" t="e">
        <f t="shared" si="0"/>
        <v>#VALUE!</v>
      </c>
      <c r="J7" t="e">
        <f t="shared" si="0"/>
        <v>#VALUE!</v>
      </c>
      <c r="K7" t="e">
        <f t="shared" si="0"/>
        <v>#VALUE!</v>
      </c>
      <c r="L7" t="e">
        <f t="shared" si="0"/>
        <v>#VALUE!</v>
      </c>
    </row>
    <row r="8" spans="2:12" x14ac:dyDescent="0.25">
      <c r="B8" s="179" t="s">
        <v>3333</v>
      </c>
      <c r="C8" s="179" t="s">
        <v>3334</v>
      </c>
      <c r="D8" s="180">
        <v>43471</v>
      </c>
      <c r="E8" s="179" t="s">
        <v>203</v>
      </c>
      <c r="F8" s="181">
        <v>35873</v>
      </c>
      <c r="H8" t="e">
        <f t="shared" si="0"/>
        <v>#VALUE!</v>
      </c>
      <c r="I8" t="e">
        <f t="shared" si="0"/>
        <v>#VALUE!</v>
      </c>
      <c r="J8" t="e">
        <f t="shared" si="0"/>
        <v>#VALUE!</v>
      </c>
      <c r="K8" t="e">
        <f t="shared" si="0"/>
        <v>#VALUE!</v>
      </c>
      <c r="L8" t="e">
        <f t="shared" si="0"/>
        <v>#VALUE!</v>
      </c>
    </row>
    <row r="9" spans="2:12" x14ac:dyDescent="0.25">
      <c r="B9" s="179" t="s">
        <v>3335</v>
      </c>
      <c r="C9" s="179" t="s">
        <v>3336</v>
      </c>
      <c r="D9" s="180">
        <v>42616</v>
      </c>
      <c r="E9" s="179" t="s">
        <v>204</v>
      </c>
      <c r="F9" s="181">
        <v>46334</v>
      </c>
      <c r="H9" t="e">
        <f t="shared" si="0"/>
        <v>#VALUE!</v>
      </c>
      <c r="I9" t="e">
        <f t="shared" si="0"/>
        <v>#VALUE!</v>
      </c>
      <c r="J9" t="e">
        <f t="shared" si="0"/>
        <v>#VALUE!</v>
      </c>
      <c r="K9" t="e">
        <f t="shared" si="0"/>
        <v>#VALUE!</v>
      </c>
      <c r="L9" t="e">
        <f t="shared" si="0"/>
        <v>#VALUE!</v>
      </c>
    </row>
    <row r="10" spans="2:12" x14ac:dyDescent="0.25">
      <c r="B10" s="179" t="s">
        <v>3337</v>
      </c>
      <c r="C10" s="179" t="s">
        <v>3338</v>
      </c>
      <c r="D10" s="180">
        <v>43318</v>
      </c>
      <c r="E10" s="179" t="s">
        <v>203</v>
      </c>
      <c r="F10" s="181">
        <v>25484</v>
      </c>
      <c r="H10" t="e">
        <f t="shared" si="0"/>
        <v>#VALUE!</v>
      </c>
      <c r="I10" t="e">
        <f t="shared" si="0"/>
        <v>#VALUE!</v>
      </c>
      <c r="J10" t="e">
        <f t="shared" si="0"/>
        <v>#VALUE!</v>
      </c>
      <c r="K10" t="e">
        <f t="shared" si="0"/>
        <v>#VALUE!</v>
      </c>
      <c r="L10" t="e">
        <f t="shared" si="0"/>
        <v>#VALUE!</v>
      </c>
    </row>
    <row r="11" spans="2:12" x14ac:dyDescent="0.25">
      <c r="B11" s="179" t="s">
        <v>3339</v>
      </c>
      <c r="C11" s="179" t="s">
        <v>3340</v>
      </c>
      <c r="D11" s="180">
        <v>40543</v>
      </c>
      <c r="E11" s="179" t="s">
        <v>203</v>
      </c>
      <c r="F11" s="181">
        <v>52610</v>
      </c>
      <c r="H11" t="e">
        <f t="shared" si="0"/>
        <v>#VALUE!</v>
      </c>
      <c r="I11">
        <f t="shared" si="0"/>
        <v>2</v>
      </c>
      <c r="J11" t="e">
        <f t="shared" si="0"/>
        <v>#VALUE!</v>
      </c>
      <c r="K11" t="e">
        <f t="shared" si="0"/>
        <v>#VALUE!</v>
      </c>
      <c r="L11" t="e">
        <f t="shared" si="0"/>
        <v>#VALUE!</v>
      </c>
    </row>
    <row r="12" spans="2:12" x14ac:dyDescent="0.25">
      <c r="B12" s="179" t="s">
        <v>3341</v>
      </c>
      <c r="C12" s="179" t="s">
        <v>3342</v>
      </c>
      <c r="D12" s="180">
        <v>42927</v>
      </c>
      <c r="E12" s="179" t="s">
        <v>204</v>
      </c>
      <c r="F12" s="181">
        <v>70883</v>
      </c>
      <c r="H12" t="e">
        <f t="shared" si="0"/>
        <v>#VALUE!</v>
      </c>
      <c r="I12" t="e">
        <f t="shared" si="0"/>
        <v>#VALUE!</v>
      </c>
      <c r="J12" t="e">
        <f t="shared" si="0"/>
        <v>#VALUE!</v>
      </c>
      <c r="K12" t="e">
        <f t="shared" si="0"/>
        <v>#VALUE!</v>
      </c>
      <c r="L12" t="e">
        <f t="shared" si="0"/>
        <v>#VALUE!</v>
      </c>
    </row>
    <row r="13" spans="2:12" x14ac:dyDescent="0.25">
      <c r="B13" s="179" t="s">
        <v>3343</v>
      </c>
      <c r="C13" s="179" t="s">
        <v>3344</v>
      </c>
      <c r="D13" s="180">
        <v>43850</v>
      </c>
      <c r="E13" s="179" t="s">
        <v>203</v>
      </c>
      <c r="F13" s="181">
        <v>17122</v>
      </c>
      <c r="H13" t="e">
        <f t="shared" si="0"/>
        <v>#VALUE!</v>
      </c>
      <c r="I13" t="e">
        <f t="shared" si="0"/>
        <v>#VALUE!</v>
      </c>
      <c r="J13" t="e">
        <f t="shared" si="0"/>
        <v>#VALUE!</v>
      </c>
      <c r="K13" t="e">
        <f t="shared" si="0"/>
        <v>#VALUE!</v>
      </c>
      <c r="L13" t="e">
        <f t="shared" si="0"/>
        <v>#VALUE!</v>
      </c>
    </row>
    <row r="14" spans="2:12" x14ac:dyDescent="0.25">
      <c r="B14" s="179" t="s">
        <v>3390</v>
      </c>
      <c r="C14" s="179" t="s">
        <v>3391</v>
      </c>
      <c r="D14" s="180">
        <v>39657</v>
      </c>
      <c r="E14" s="179" t="s">
        <v>203</v>
      </c>
      <c r="F14" s="181">
        <v>40809</v>
      </c>
      <c r="H14" t="e">
        <f t="shared" si="0"/>
        <v>#VALUE!</v>
      </c>
      <c r="I14" t="e">
        <f t="shared" si="0"/>
        <v>#VALUE!</v>
      </c>
      <c r="J14" t="e">
        <f t="shared" si="0"/>
        <v>#VALUE!</v>
      </c>
      <c r="K14" t="e">
        <f t="shared" si="0"/>
        <v>#VALUE!</v>
      </c>
      <c r="L14" t="e">
        <f t="shared" si="0"/>
        <v>#VALUE!</v>
      </c>
    </row>
    <row r="15" spans="2:12" x14ac:dyDescent="0.25">
      <c r="B15" s="179" t="s">
        <v>3392</v>
      </c>
      <c r="C15" s="179" t="s">
        <v>3393</v>
      </c>
      <c r="D15" s="180">
        <v>38097</v>
      </c>
      <c r="E15" s="179" t="s">
        <v>204</v>
      </c>
      <c r="F15" s="181">
        <v>20208</v>
      </c>
      <c r="H15" t="e">
        <f t="shared" si="0"/>
        <v>#VALUE!</v>
      </c>
      <c r="I15" t="e">
        <f t="shared" si="0"/>
        <v>#VALUE!</v>
      </c>
      <c r="J15" t="e">
        <f t="shared" si="0"/>
        <v>#VALUE!</v>
      </c>
      <c r="K15" t="e">
        <f t="shared" si="0"/>
        <v>#VALUE!</v>
      </c>
      <c r="L15" t="e">
        <f t="shared" si="0"/>
        <v>#VALUE!</v>
      </c>
    </row>
    <row r="17" spans="2:8" ht="21" x14ac:dyDescent="0.35">
      <c r="H17" s="182"/>
    </row>
    <row r="18" spans="2:8" x14ac:dyDescent="0.25">
      <c r="B18" t="s">
        <v>3394</v>
      </c>
      <c r="C18" t="s">
        <v>3395</v>
      </c>
    </row>
    <row r="19" spans="2:8" x14ac:dyDescent="0.25">
      <c r="B19" s="1" t="s">
        <v>3396</v>
      </c>
      <c r="C19" t="s">
        <v>3400</v>
      </c>
    </row>
    <row r="20" spans="2:8" x14ac:dyDescent="0.25">
      <c r="B20" t="s">
        <v>3397</v>
      </c>
    </row>
    <row r="21" spans="2:8" x14ac:dyDescent="0.25">
      <c r="B21" s="23" t="s">
        <v>3398</v>
      </c>
    </row>
  </sheetData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D1:M19"/>
  <sheetViews>
    <sheetView showGridLines="0" zoomScale="90" zoomScaleNormal="90" workbookViewId="0">
      <selection activeCell="F8" sqref="F8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3431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3432</v>
      </c>
      <c r="F6" s="30" t="s">
        <v>3434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3739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 t="s">
        <v>3433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2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2"/>
      <c r="G15" s="8"/>
      <c r="H15" s="8"/>
      <c r="I15" s="8"/>
      <c r="J15" s="8"/>
      <c r="K15" s="8"/>
      <c r="L15" s="8"/>
      <c r="M15" s="9"/>
    </row>
    <row r="16" spans="4:13" x14ac:dyDescent="0.25">
      <c r="D16" s="19"/>
      <c r="E16" s="15"/>
      <c r="F16" s="15"/>
      <c r="G16" s="10"/>
      <c r="H16" s="10"/>
      <c r="I16" s="10"/>
      <c r="J16" s="10"/>
      <c r="K16" s="10"/>
      <c r="L16" s="10"/>
      <c r="M16" s="11"/>
    </row>
    <row r="17" spans="4:4" x14ac:dyDescent="0.25">
      <c r="D17" s="2"/>
    </row>
    <row r="19" spans="4:4" x14ac:dyDescent="0.25">
      <c r="D19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2:E42"/>
  <sheetViews>
    <sheetView showGridLines="0" zoomScaleNormal="100" workbookViewId="0">
      <selection activeCell="R21" sqref="R21"/>
    </sheetView>
  </sheetViews>
  <sheetFormatPr defaultRowHeight="23.25" x14ac:dyDescent="0.35"/>
  <cols>
    <col min="2" max="3" width="15" bestFit="1" customWidth="1"/>
    <col min="4" max="4" width="9.7109375" style="183" customWidth="1"/>
    <col min="5" max="5" width="15" bestFit="1" customWidth="1"/>
  </cols>
  <sheetData>
    <row r="2" spans="2:5" x14ac:dyDescent="0.35">
      <c r="B2" s="188" t="s">
        <v>3430</v>
      </c>
    </row>
    <row r="4" spans="2:5" ht="18.75" x14ac:dyDescent="0.3">
      <c r="B4" s="187" t="s">
        <v>3429</v>
      </c>
      <c r="C4" s="185" t="s">
        <v>3428</v>
      </c>
      <c r="D4" s="185"/>
      <c r="E4" s="185" t="s">
        <v>3413</v>
      </c>
    </row>
    <row r="5" spans="2:5" x14ac:dyDescent="0.35">
      <c r="B5" s="184" t="s">
        <v>3427</v>
      </c>
      <c r="C5" s="184">
        <v>12451</v>
      </c>
      <c r="D5" s="186"/>
      <c r="E5" s="184">
        <v>13821</v>
      </c>
    </row>
    <row r="6" spans="2:5" x14ac:dyDescent="0.35">
      <c r="B6" s="184" t="s">
        <v>3426</v>
      </c>
      <c r="C6" s="184">
        <v>9461</v>
      </c>
      <c r="D6" s="186"/>
      <c r="E6" s="184">
        <v>10596</v>
      </c>
    </row>
    <row r="7" spans="2:5" x14ac:dyDescent="0.35">
      <c r="B7" s="184" t="s">
        <v>3425</v>
      </c>
      <c r="C7" s="184">
        <v>2742</v>
      </c>
      <c r="D7" s="186"/>
      <c r="E7" s="184">
        <v>2769</v>
      </c>
    </row>
    <row r="8" spans="2:5" x14ac:dyDescent="0.35">
      <c r="B8" s="184" t="s">
        <v>3424</v>
      </c>
      <c r="C8" s="184">
        <v>6578</v>
      </c>
      <c r="D8" s="186"/>
      <c r="E8" s="184">
        <v>6052</v>
      </c>
    </row>
    <row r="9" spans="2:5" x14ac:dyDescent="0.35">
      <c r="B9" s="184" t="s">
        <v>3423</v>
      </c>
      <c r="C9" s="184">
        <v>8218</v>
      </c>
      <c r="D9" s="186"/>
      <c r="E9" s="184">
        <v>8875</v>
      </c>
    </row>
    <row r="10" spans="2:5" x14ac:dyDescent="0.35">
      <c r="B10" s="184" t="s">
        <v>3422</v>
      </c>
      <c r="C10" s="184">
        <v>9961</v>
      </c>
      <c r="D10" s="186"/>
      <c r="E10" s="184">
        <v>9463</v>
      </c>
    </row>
    <row r="11" spans="2:5" x14ac:dyDescent="0.35">
      <c r="B11" s="184" t="s">
        <v>3421</v>
      </c>
      <c r="C11" s="184">
        <v>5488</v>
      </c>
      <c r="D11" s="186"/>
      <c r="E11" s="184">
        <v>5543</v>
      </c>
    </row>
    <row r="12" spans="2:5" x14ac:dyDescent="0.35">
      <c r="B12" s="184" t="s">
        <v>3420</v>
      </c>
      <c r="C12" s="184">
        <v>10064</v>
      </c>
      <c r="D12" s="186"/>
      <c r="E12" s="184">
        <v>8353</v>
      </c>
    </row>
    <row r="13" spans="2:5" x14ac:dyDescent="0.35">
      <c r="B13" s="184" t="s">
        <v>3419</v>
      </c>
      <c r="C13" s="184">
        <v>15037</v>
      </c>
      <c r="D13" s="186"/>
      <c r="E13" s="184">
        <v>12932</v>
      </c>
    </row>
    <row r="14" spans="2:5" x14ac:dyDescent="0.35">
      <c r="B14" s="184" t="s">
        <v>3418</v>
      </c>
      <c r="C14" s="184">
        <v>18052</v>
      </c>
      <c r="D14" s="186"/>
      <c r="E14" s="184">
        <v>21843</v>
      </c>
    </row>
    <row r="15" spans="2:5" x14ac:dyDescent="0.35">
      <c r="B15" s="184" t="s">
        <v>3417</v>
      </c>
      <c r="C15" s="184">
        <v>2336</v>
      </c>
      <c r="D15" s="186"/>
      <c r="E15" s="184">
        <v>2359</v>
      </c>
    </row>
    <row r="16" spans="2:5" x14ac:dyDescent="0.35">
      <c r="B16" s="184" t="s">
        <v>3416</v>
      </c>
      <c r="C16" s="184">
        <v>18648</v>
      </c>
      <c r="D16" s="186"/>
      <c r="E16" s="184">
        <v>22937</v>
      </c>
    </row>
    <row r="17" spans="2:5" x14ac:dyDescent="0.35">
      <c r="B17" s="184" t="s">
        <v>3415</v>
      </c>
      <c r="C17" s="184">
        <v>12804</v>
      </c>
      <c r="D17" s="186"/>
      <c r="E17" s="184">
        <v>9603</v>
      </c>
    </row>
    <row r="18" spans="2:5" x14ac:dyDescent="0.35">
      <c r="B18" s="184" t="s">
        <v>3414</v>
      </c>
      <c r="C18" s="184">
        <v>8886</v>
      </c>
      <c r="D18" s="186"/>
      <c r="E18" s="184">
        <v>7553</v>
      </c>
    </row>
    <row r="19" spans="2:5" x14ac:dyDescent="0.35">
      <c r="D19" s="186"/>
    </row>
    <row r="28" spans="2:5" x14ac:dyDescent="0.35">
      <c r="E28" s="185" t="s">
        <v>3413</v>
      </c>
    </row>
    <row r="29" spans="2:5" x14ac:dyDescent="0.35">
      <c r="E29" s="184">
        <v>13821</v>
      </c>
    </row>
    <row r="30" spans="2:5" x14ac:dyDescent="0.35">
      <c r="E30" s="184">
        <v>10596</v>
      </c>
    </row>
    <row r="31" spans="2:5" x14ac:dyDescent="0.35">
      <c r="E31" s="184">
        <v>2769</v>
      </c>
    </row>
    <row r="32" spans="2:5" x14ac:dyDescent="0.35">
      <c r="E32" s="184">
        <v>6052</v>
      </c>
    </row>
    <row r="33" spans="5:5" x14ac:dyDescent="0.35">
      <c r="E33" s="184">
        <v>8875</v>
      </c>
    </row>
    <row r="34" spans="5:5" x14ac:dyDescent="0.35">
      <c r="E34" s="184">
        <v>9463</v>
      </c>
    </row>
    <row r="35" spans="5:5" x14ac:dyDescent="0.35">
      <c r="E35" s="184">
        <v>5543</v>
      </c>
    </row>
    <row r="36" spans="5:5" x14ac:dyDescent="0.35">
      <c r="E36" s="184">
        <v>8353</v>
      </c>
    </row>
    <row r="37" spans="5:5" x14ac:dyDescent="0.35">
      <c r="E37" s="184">
        <v>12932</v>
      </c>
    </row>
    <row r="38" spans="5:5" x14ac:dyDescent="0.35">
      <c r="E38" s="184">
        <v>21843</v>
      </c>
    </row>
    <row r="39" spans="5:5" x14ac:dyDescent="0.35">
      <c r="E39" s="184">
        <v>2359</v>
      </c>
    </row>
    <row r="40" spans="5:5" x14ac:dyDescent="0.35">
      <c r="E40" s="184">
        <v>22937</v>
      </c>
    </row>
    <row r="41" spans="5:5" x14ac:dyDescent="0.35">
      <c r="E41" s="184">
        <v>9603</v>
      </c>
    </row>
    <row r="42" spans="5:5" x14ac:dyDescent="0.35">
      <c r="E42" s="184">
        <v>7553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D1:M13"/>
  <sheetViews>
    <sheetView showGridLines="0" zoomScale="90" zoomScaleNormal="90" workbookViewId="0">
      <selection activeCell="A10" sqref="A10:XFD15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3449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3450</v>
      </c>
      <c r="F6" s="30" t="s">
        <v>3451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3452</v>
      </c>
      <c r="F8" s="12" t="s">
        <v>3453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9"/>
      <c r="E10" s="15"/>
      <c r="F10" s="15"/>
      <c r="G10" s="10"/>
      <c r="H10" s="10"/>
      <c r="I10" s="10"/>
      <c r="J10" s="10"/>
      <c r="K10" s="10"/>
      <c r="L10" s="10"/>
      <c r="M10" s="11"/>
    </row>
    <row r="11" spans="4:13" x14ac:dyDescent="0.25">
      <c r="D11" s="2"/>
    </row>
    <row r="13" spans="4:13" x14ac:dyDescent="0.25">
      <c r="D13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2:E42"/>
  <sheetViews>
    <sheetView showGridLines="0" zoomScaleNormal="100" workbookViewId="0">
      <selection activeCell="H18" sqref="H18"/>
    </sheetView>
  </sheetViews>
  <sheetFormatPr defaultRowHeight="23.25" x14ac:dyDescent="0.35"/>
  <cols>
    <col min="2" max="2" width="29.140625" customWidth="1"/>
    <col min="3" max="3" width="15" bestFit="1" customWidth="1"/>
    <col min="4" max="4" width="9.7109375" style="183" customWidth="1"/>
    <col min="5" max="5" width="15" bestFit="1" customWidth="1"/>
  </cols>
  <sheetData>
    <row r="2" spans="2:5" x14ac:dyDescent="0.35">
      <c r="B2" s="188" t="s">
        <v>3430</v>
      </c>
    </row>
    <row r="4" spans="2:5" ht="18.75" x14ac:dyDescent="0.3">
      <c r="B4" s="187" t="s">
        <v>3429</v>
      </c>
      <c r="C4" s="185" t="s">
        <v>3428</v>
      </c>
      <c r="D4" s="185"/>
      <c r="E4" s="185"/>
    </row>
    <row r="5" spans="2:5" ht="18.75" customHeight="1" x14ac:dyDescent="0.35">
      <c r="B5" s="189" t="s">
        <v>3448</v>
      </c>
      <c r="C5" s="189">
        <v>12451</v>
      </c>
      <c r="D5" s="186"/>
      <c r="E5" s="184"/>
    </row>
    <row r="6" spans="2:5" ht="18.75" customHeight="1" x14ac:dyDescent="0.35">
      <c r="B6" s="189" t="s">
        <v>3447</v>
      </c>
      <c r="C6" s="189">
        <v>9461</v>
      </c>
      <c r="D6" s="186"/>
      <c r="E6" s="184"/>
    </row>
    <row r="7" spans="2:5" ht="18.75" customHeight="1" x14ac:dyDescent="0.35">
      <c r="B7" s="189" t="s">
        <v>3446</v>
      </c>
      <c r="C7" s="189">
        <v>2742</v>
      </c>
      <c r="D7" s="186"/>
      <c r="E7" s="184"/>
    </row>
    <row r="8" spans="2:5" ht="18.75" customHeight="1" x14ac:dyDescent="0.35">
      <c r="B8" s="189" t="s">
        <v>3445</v>
      </c>
      <c r="C8" s="189">
        <v>6578</v>
      </c>
      <c r="D8" s="186"/>
      <c r="E8" s="184"/>
    </row>
    <row r="9" spans="2:5" ht="18.75" customHeight="1" x14ac:dyDescent="0.35">
      <c r="B9" s="189" t="s">
        <v>3444</v>
      </c>
      <c r="C9" s="189">
        <v>8218</v>
      </c>
      <c r="D9" s="186"/>
      <c r="E9" s="184"/>
    </row>
    <row r="10" spans="2:5" ht="18.75" customHeight="1" x14ac:dyDescent="0.35">
      <c r="B10" s="189" t="s">
        <v>3443</v>
      </c>
      <c r="C10" s="189">
        <v>9961</v>
      </c>
      <c r="D10" s="186"/>
      <c r="E10" s="184"/>
    </row>
    <row r="11" spans="2:5" ht="18.75" customHeight="1" x14ac:dyDescent="0.35">
      <c r="B11" s="189" t="s">
        <v>3442</v>
      </c>
      <c r="C11" s="189">
        <v>5488</v>
      </c>
      <c r="D11" s="186"/>
      <c r="E11" s="184"/>
    </row>
    <row r="12" spans="2:5" ht="18.75" customHeight="1" x14ac:dyDescent="0.35">
      <c r="B12" s="189" t="s">
        <v>3441</v>
      </c>
      <c r="C12" s="189">
        <v>10064</v>
      </c>
      <c r="D12" s="186"/>
      <c r="E12" s="184"/>
    </row>
    <row r="13" spans="2:5" ht="18.75" customHeight="1" x14ac:dyDescent="0.35">
      <c r="B13" s="189" t="s">
        <v>3440</v>
      </c>
      <c r="C13" s="189">
        <v>15037</v>
      </c>
      <c r="D13" s="186"/>
      <c r="E13" s="184"/>
    </row>
    <row r="14" spans="2:5" ht="18.75" customHeight="1" x14ac:dyDescent="0.35">
      <c r="B14" s="189" t="s">
        <v>3439</v>
      </c>
      <c r="C14" s="189">
        <v>18052</v>
      </c>
      <c r="D14" s="186"/>
      <c r="E14" s="184"/>
    </row>
    <row r="15" spans="2:5" ht="18.75" customHeight="1" x14ac:dyDescent="0.35">
      <c r="B15" s="189" t="s">
        <v>3438</v>
      </c>
      <c r="C15" s="189">
        <v>2336</v>
      </c>
      <c r="D15" s="186"/>
      <c r="E15" s="184"/>
    </row>
    <row r="16" spans="2:5" ht="18.75" customHeight="1" x14ac:dyDescent="0.35">
      <c r="B16" s="189" t="s">
        <v>3437</v>
      </c>
      <c r="C16" s="189">
        <v>18648</v>
      </c>
      <c r="D16" s="186"/>
      <c r="E16" s="184"/>
    </row>
    <row r="17" spans="2:5" ht="18.75" customHeight="1" x14ac:dyDescent="0.35">
      <c r="B17" s="189" t="s">
        <v>3436</v>
      </c>
      <c r="C17" s="189">
        <v>12804</v>
      </c>
      <c r="D17" s="186"/>
      <c r="E17" s="184"/>
    </row>
    <row r="18" spans="2:5" ht="18.75" customHeight="1" x14ac:dyDescent="0.35">
      <c r="B18" s="189" t="s">
        <v>3435</v>
      </c>
      <c r="C18" s="189">
        <v>8886</v>
      </c>
      <c r="D18" s="186"/>
      <c r="E18" s="184"/>
    </row>
    <row r="19" spans="2:5" x14ac:dyDescent="0.35">
      <c r="D19" s="186"/>
    </row>
    <row r="28" spans="2:5" x14ac:dyDescent="0.35">
      <c r="E28" s="185"/>
    </row>
    <row r="29" spans="2:5" x14ac:dyDescent="0.35">
      <c r="E29" s="184"/>
    </row>
    <row r="30" spans="2:5" x14ac:dyDescent="0.35">
      <c r="E30" s="184"/>
    </row>
    <row r="31" spans="2:5" x14ac:dyDescent="0.35">
      <c r="E31" s="184"/>
    </row>
    <row r="32" spans="2:5" x14ac:dyDescent="0.35">
      <c r="E32" s="184"/>
    </row>
    <row r="33" spans="5:5" x14ac:dyDescent="0.35">
      <c r="E33" s="184"/>
    </row>
    <row r="34" spans="5:5" x14ac:dyDescent="0.35">
      <c r="E34" s="184"/>
    </row>
    <row r="35" spans="5:5" x14ac:dyDescent="0.35">
      <c r="E35" s="184"/>
    </row>
    <row r="36" spans="5:5" x14ac:dyDescent="0.35">
      <c r="E36" s="184"/>
    </row>
    <row r="37" spans="5:5" x14ac:dyDescent="0.35">
      <c r="E37" s="184"/>
    </row>
    <row r="38" spans="5:5" x14ac:dyDescent="0.35">
      <c r="E38" s="184"/>
    </row>
    <row r="39" spans="5:5" x14ac:dyDescent="0.35">
      <c r="E39" s="184"/>
    </row>
    <row r="40" spans="5:5" x14ac:dyDescent="0.35">
      <c r="E40" s="184"/>
    </row>
    <row r="41" spans="5:5" x14ac:dyDescent="0.35">
      <c r="E41" s="184"/>
    </row>
    <row r="42" spans="5:5" x14ac:dyDescent="0.35">
      <c r="E42" s="184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M10"/>
  <sheetViews>
    <sheetView showGridLines="0" zoomScale="90" zoomScaleNormal="90" workbookViewId="0">
      <selection activeCell="A7" sqref="A7:XFD9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3460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3460</v>
      </c>
      <c r="F6" s="30" t="s">
        <v>3461</v>
      </c>
      <c r="G6" s="8"/>
      <c r="H6" s="8"/>
      <c r="I6" s="8"/>
      <c r="J6" s="8"/>
      <c r="K6" s="8"/>
      <c r="L6" s="8"/>
      <c r="M6" s="9"/>
    </row>
    <row r="7" spans="4:13" x14ac:dyDescent="0.25">
      <c r="D7" s="19"/>
      <c r="E7" s="15"/>
      <c r="F7" s="15"/>
      <c r="G7" s="10"/>
      <c r="H7" s="10"/>
      <c r="I7" s="10"/>
      <c r="J7" s="10"/>
      <c r="K7" s="10"/>
      <c r="L7" s="10"/>
      <c r="M7" s="11"/>
    </row>
    <row r="8" spans="4:13" x14ac:dyDescent="0.25">
      <c r="D8" s="2"/>
    </row>
    <row r="10" spans="4:13" x14ac:dyDescent="0.25">
      <c r="D1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2:C8"/>
  <sheetViews>
    <sheetView showGridLines="0" workbookViewId="0">
      <selection sqref="A1:A1048576"/>
    </sheetView>
  </sheetViews>
  <sheetFormatPr defaultRowHeight="15" x14ac:dyDescent="0.25"/>
  <cols>
    <col min="2" max="2" width="13.42578125" bestFit="1" customWidth="1"/>
    <col min="3" max="3" width="11" bestFit="1" customWidth="1"/>
  </cols>
  <sheetData>
    <row r="2" spans="2:3" x14ac:dyDescent="0.25">
      <c r="B2" s="1" t="s">
        <v>3454</v>
      </c>
      <c r="C2" s="1" t="s">
        <v>157</v>
      </c>
    </row>
    <row r="3" spans="2:3" x14ac:dyDescent="0.25">
      <c r="B3" t="s">
        <v>3455</v>
      </c>
      <c r="C3" s="190">
        <v>0.26</v>
      </c>
    </row>
    <row r="4" spans="2:3" x14ac:dyDescent="0.25">
      <c r="B4" t="s">
        <v>3456</v>
      </c>
      <c r="C4" s="190">
        <v>0.5</v>
      </c>
    </row>
    <row r="5" spans="2:3" x14ac:dyDescent="0.25">
      <c r="B5" t="s">
        <v>3457</v>
      </c>
      <c r="C5" s="190">
        <v>0.05</v>
      </c>
    </row>
    <row r="6" spans="2:3" x14ac:dyDescent="0.25">
      <c r="B6" t="s">
        <v>3458</v>
      </c>
      <c r="C6" s="190">
        <v>0.02</v>
      </c>
    </row>
    <row r="7" spans="2:3" x14ac:dyDescent="0.25">
      <c r="B7" t="s">
        <v>3459</v>
      </c>
      <c r="C7" s="190">
        <v>0.15</v>
      </c>
    </row>
    <row r="8" spans="2:3" x14ac:dyDescent="0.25">
      <c r="B8" t="s">
        <v>120</v>
      </c>
      <c r="C8" s="190">
        <f>100%-SUM(C3:C7)</f>
        <v>1.9999999999999907E-2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D1:M18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3462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3462</v>
      </c>
      <c r="F6" s="30" t="s">
        <v>3463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3464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2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2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2"/>
      <c r="G14" s="8"/>
      <c r="H14" s="8"/>
      <c r="I14" s="8"/>
      <c r="J14" s="8"/>
      <c r="K14" s="8"/>
      <c r="L14" s="8"/>
      <c r="M14" s="9"/>
    </row>
    <row r="15" spans="4:13" x14ac:dyDescent="0.25">
      <c r="D15" s="19"/>
      <c r="E15" s="15"/>
      <c r="F15" s="15"/>
      <c r="G15" s="10"/>
      <c r="H15" s="10"/>
      <c r="I15" s="10"/>
      <c r="J15" s="10"/>
      <c r="K15" s="10"/>
      <c r="L15" s="10"/>
      <c r="M15" s="11"/>
    </row>
    <row r="16" spans="4:13" x14ac:dyDescent="0.25">
      <c r="D16" s="2"/>
    </row>
    <row r="18" spans="4:4" x14ac:dyDescent="0.25">
      <c r="D18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C17"/>
  <sheetViews>
    <sheetView showGridLines="0" workbookViewId="0">
      <selection activeCell="E29" sqref="E29"/>
    </sheetView>
  </sheetViews>
  <sheetFormatPr defaultRowHeight="15" x14ac:dyDescent="0.25"/>
  <cols>
    <col min="1" max="1" width="28" bestFit="1" customWidth="1"/>
    <col min="2" max="3" width="10.42578125" bestFit="1" customWidth="1"/>
  </cols>
  <sheetData>
    <row r="1" spans="1:3" ht="21" x14ac:dyDescent="0.35">
      <c r="A1" s="188" t="s">
        <v>3430</v>
      </c>
    </row>
    <row r="3" spans="1:3" ht="18.75" x14ac:dyDescent="0.3">
      <c r="A3" s="187" t="s">
        <v>3429</v>
      </c>
      <c r="B3" s="185" t="s">
        <v>3428</v>
      </c>
      <c r="C3" s="185" t="s">
        <v>3413</v>
      </c>
    </row>
    <row r="4" spans="1:3" ht="18.75" x14ac:dyDescent="0.3">
      <c r="A4" s="184" t="s">
        <v>3427</v>
      </c>
      <c r="B4" s="184">
        <v>12451</v>
      </c>
      <c r="C4" s="184">
        <v>13821</v>
      </c>
    </row>
    <row r="5" spans="1:3" ht="18.75" x14ac:dyDescent="0.3">
      <c r="A5" s="184" t="s">
        <v>3426</v>
      </c>
      <c r="B5" s="184">
        <v>9461</v>
      </c>
      <c r="C5" s="184">
        <v>10596</v>
      </c>
    </row>
    <row r="6" spans="1:3" ht="18.75" x14ac:dyDescent="0.3">
      <c r="A6" s="184" t="s">
        <v>3425</v>
      </c>
      <c r="B6" s="184">
        <v>2742</v>
      </c>
      <c r="C6" s="184">
        <v>2769</v>
      </c>
    </row>
    <row r="7" spans="1:3" ht="18.75" x14ac:dyDescent="0.3">
      <c r="A7" s="184" t="s">
        <v>3424</v>
      </c>
      <c r="B7" s="184">
        <v>6578</v>
      </c>
      <c r="C7" s="184">
        <v>6052</v>
      </c>
    </row>
    <row r="8" spans="1:3" ht="18.75" x14ac:dyDescent="0.3">
      <c r="A8" s="184" t="s">
        <v>3423</v>
      </c>
      <c r="B8" s="184">
        <v>8218</v>
      </c>
      <c r="C8" s="184">
        <v>8875</v>
      </c>
    </row>
    <row r="9" spans="1:3" ht="18.75" x14ac:dyDescent="0.3">
      <c r="A9" s="184" t="s">
        <v>3422</v>
      </c>
      <c r="B9" s="184">
        <v>9961</v>
      </c>
      <c r="C9" s="184">
        <v>9463</v>
      </c>
    </row>
    <row r="10" spans="1:3" ht="18.75" x14ac:dyDescent="0.3">
      <c r="A10" s="184" t="s">
        <v>3421</v>
      </c>
      <c r="B10" s="184">
        <v>5488</v>
      </c>
      <c r="C10" s="184">
        <v>5543</v>
      </c>
    </row>
    <row r="11" spans="1:3" ht="18.75" x14ac:dyDescent="0.3">
      <c r="A11" s="184" t="s">
        <v>3420</v>
      </c>
      <c r="B11" s="184">
        <v>10064</v>
      </c>
      <c r="C11" s="184">
        <v>8353</v>
      </c>
    </row>
    <row r="12" spans="1:3" ht="18.75" x14ac:dyDescent="0.3">
      <c r="A12" s="184" t="s">
        <v>3419</v>
      </c>
      <c r="B12" s="184">
        <v>15037</v>
      </c>
      <c r="C12" s="184">
        <v>12932</v>
      </c>
    </row>
    <row r="13" spans="1:3" ht="18.75" x14ac:dyDescent="0.3">
      <c r="A13" s="184" t="s">
        <v>3418</v>
      </c>
      <c r="B13" s="184">
        <v>18052</v>
      </c>
      <c r="C13" s="184">
        <v>21843</v>
      </c>
    </row>
    <row r="14" spans="1:3" ht="18.75" x14ac:dyDescent="0.3">
      <c r="A14" s="184" t="s">
        <v>3417</v>
      </c>
      <c r="B14" s="184">
        <v>2336</v>
      </c>
      <c r="C14" s="184">
        <v>2359</v>
      </c>
    </row>
    <row r="15" spans="1:3" ht="18.75" x14ac:dyDescent="0.3">
      <c r="A15" s="184" t="s">
        <v>3416</v>
      </c>
      <c r="B15" s="184">
        <v>18648</v>
      </c>
      <c r="C15" s="184">
        <v>22937</v>
      </c>
    </row>
    <row r="16" spans="1:3" ht="18.75" x14ac:dyDescent="0.3">
      <c r="A16" s="184" t="s">
        <v>3415</v>
      </c>
      <c r="B16" s="184">
        <v>12804</v>
      </c>
      <c r="C16" s="184">
        <v>9603</v>
      </c>
    </row>
    <row r="17" spans="1:3" ht="18.75" x14ac:dyDescent="0.3">
      <c r="A17" s="184" t="s">
        <v>3414</v>
      </c>
      <c r="B17" s="184">
        <v>8886</v>
      </c>
      <c r="C17" s="184">
        <v>7553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D1:N25"/>
  <sheetViews>
    <sheetView showGridLines="0" zoomScaleNormal="10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4" ht="15.75" thickBot="1" x14ac:dyDescent="0.3"/>
    <row r="2" spans="4:14" ht="15.75" thickBot="1" x14ac:dyDescent="0.3">
      <c r="D2" s="20" t="s">
        <v>170</v>
      </c>
      <c r="E2" s="21"/>
    </row>
    <row r="4" spans="4:14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4" x14ac:dyDescent="0.25">
      <c r="D5" s="17"/>
      <c r="E5" s="12"/>
      <c r="F5" s="13"/>
      <c r="G5" s="7"/>
      <c r="H5" s="7"/>
      <c r="I5" s="8"/>
      <c r="J5" s="8"/>
      <c r="K5" s="8"/>
      <c r="L5" s="8"/>
      <c r="M5" s="9"/>
    </row>
    <row r="6" spans="4:14" x14ac:dyDescent="0.25">
      <c r="D6" s="16">
        <v>1</v>
      </c>
      <c r="E6" s="14" t="s">
        <v>149</v>
      </c>
      <c r="F6" s="12" t="s">
        <v>150</v>
      </c>
      <c r="G6" s="8"/>
      <c r="H6" s="8"/>
      <c r="I6" s="8"/>
      <c r="J6" s="8"/>
      <c r="K6" s="8"/>
      <c r="L6" s="8"/>
      <c r="M6" s="9"/>
    </row>
    <row r="7" spans="4:14" x14ac:dyDescent="0.25">
      <c r="D7" s="16"/>
      <c r="E7" s="12"/>
      <c r="F7" s="12" t="s">
        <v>151</v>
      </c>
      <c r="G7" s="8"/>
      <c r="H7" s="8"/>
      <c r="I7" s="8"/>
      <c r="J7" s="8"/>
      <c r="K7" s="8"/>
      <c r="L7" s="8"/>
      <c r="M7" s="9"/>
    </row>
    <row r="8" spans="4:14" x14ac:dyDescent="0.25">
      <c r="D8" s="16"/>
      <c r="E8" s="12"/>
      <c r="F8" s="12" t="s">
        <v>152</v>
      </c>
      <c r="G8" s="8"/>
      <c r="H8" s="8"/>
      <c r="I8" s="8"/>
      <c r="J8" s="8"/>
      <c r="K8" s="8"/>
      <c r="L8" s="8"/>
      <c r="M8" s="9"/>
    </row>
    <row r="9" spans="4:14" x14ac:dyDescent="0.25">
      <c r="D9" s="16"/>
      <c r="E9" s="12"/>
      <c r="F9" s="12" t="s">
        <v>153</v>
      </c>
      <c r="G9" s="8"/>
      <c r="H9" s="8"/>
      <c r="I9" s="8"/>
      <c r="J9" s="8"/>
      <c r="K9" s="8"/>
      <c r="L9" s="8"/>
      <c r="M9" s="9"/>
    </row>
    <row r="10" spans="4:14" x14ac:dyDescent="0.25">
      <c r="D10" s="16"/>
      <c r="E10" s="12"/>
      <c r="F10" s="12" t="s">
        <v>154</v>
      </c>
      <c r="G10" s="8"/>
      <c r="H10" s="8"/>
      <c r="I10" s="8"/>
      <c r="J10" s="8"/>
      <c r="K10" s="8"/>
      <c r="L10" s="8"/>
      <c r="M10" s="9"/>
    </row>
    <row r="11" spans="4:14" x14ac:dyDescent="0.25">
      <c r="D11" s="16"/>
      <c r="E11" s="12"/>
      <c r="F11" s="12"/>
      <c r="G11" s="8"/>
      <c r="H11" s="8"/>
      <c r="I11" s="8"/>
      <c r="J11" s="8"/>
      <c r="K11" s="8"/>
      <c r="L11" s="8"/>
      <c r="M11" s="9"/>
    </row>
    <row r="12" spans="4:14" x14ac:dyDescent="0.25">
      <c r="D12" s="16"/>
      <c r="E12" s="12"/>
      <c r="F12" s="12"/>
      <c r="G12" s="8"/>
      <c r="H12" s="8"/>
      <c r="I12" s="8"/>
      <c r="J12" s="8"/>
      <c r="K12" s="8"/>
      <c r="L12" s="8"/>
      <c r="M12" s="9"/>
    </row>
    <row r="13" spans="4:14" x14ac:dyDescent="0.25">
      <c r="D13" s="16"/>
      <c r="E13" s="12"/>
      <c r="F13" s="12"/>
      <c r="G13" s="8"/>
      <c r="H13" s="8"/>
      <c r="I13" s="8"/>
      <c r="J13" s="8"/>
      <c r="K13" s="8"/>
      <c r="L13" s="8"/>
      <c r="M13" s="9"/>
    </row>
    <row r="14" spans="4:14" x14ac:dyDescent="0.25">
      <c r="D14" s="18"/>
      <c r="E14" s="12"/>
      <c r="F14" s="12"/>
      <c r="G14" s="8"/>
      <c r="H14" s="8"/>
      <c r="I14" s="8"/>
      <c r="J14" s="8"/>
      <c r="K14" s="8"/>
      <c r="L14" s="8"/>
      <c r="M14" s="9"/>
    </row>
    <row r="15" spans="4:14" x14ac:dyDescent="0.25">
      <c r="D15" s="18"/>
      <c r="E15" s="12"/>
      <c r="F15" s="12"/>
      <c r="G15" s="8"/>
      <c r="H15" s="8"/>
      <c r="I15" s="8"/>
      <c r="J15" s="8"/>
      <c r="K15" s="8"/>
      <c r="L15" s="8"/>
      <c r="M15" s="9"/>
    </row>
    <row r="16" spans="4:14" x14ac:dyDescent="0.25">
      <c r="D16" s="16"/>
      <c r="E16" s="12"/>
      <c r="F16" s="12"/>
      <c r="G16" s="8"/>
      <c r="H16" s="8"/>
      <c r="I16" s="8"/>
      <c r="J16" s="8"/>
      <c r="K16" s="8"/>
      <c r="L16" s="8"/>
      <c r="M16" s="9"/>
      <c r="N16" s="58"/>
    </row>
    <row r="17" spans="4:13" x14ac:dyDescent="0.25">
      <c r="D17" s="16"/>
      <c r="E17" s="12"/>
      <c r="F17" s="12"/>
      <c r="G17" s="8"/>
      <c r="H17" s="8"/>
      <c r="I17" s="8"/>
      <c r="J17" s="8"/>
      <c r="K17" s="8"/>
      <c r="L17" s="8"/>
      <c r="M17" s="9"/>
    </row>
    <row r="18" spans="4:13" x14ac:dyDescent="0.25">
      <c r="D18" s="18"/>
      <c r="E18" s="12"/>
      <c r="F18" s="12"/>
      <c r="G18" s="8"/>
      <c r="H18" s="8"/>
      <c r="I18" s="8"/>
      <c r="J18" s="8"/>
      <c r="K18" s="8"/>
      <c r="L18" s="8"/>
      <c r="M18" s="9"/>
    </row>
    <row r="19" spans="4:13" x14ac:dyDescent="0.25">
      <c r="D19" s="18"/>
      <c r="E19" s="12"/>
      <c r="F19" s="12"/>
      <c r="G19" s="8"/>
      <c r="H19" s="8"/>
      <c r="I19" s="8"/>
      <c r="J19" s="8"/>
      <c r="K19" s="8"/>
      <c r="L19" s="8"/>
      <c r="M19" s="9"/>
    </row>
    <row r="20" spans="4:13" x14ac:dyDescent="0.25">
      <c r="D20" s="18"/>
      <c r="E20" s="12"/>
      <c r="F20" s="12"/>
      <c r="G20" s="8"/>
      <c r="H20" s="8"/>
      <c r="I20" s="8"/>
      <c r="J20" s="8"/>
      <c r="K20" s="8"/>
      <c r="L20" s="8"/>
      <c r="M20" s="9"/>
    </row>
    <row r="21" spans="4:13" x14ac:dyDescent="0.25">
      <c r="D21" s="18"/>
      <c r="E21" s="12"/>
      <c r="F21" s="12"/>
      <c r="G21" s="8"/>
      <c r="H21" s="8"/>
      <c r="I21" s="8"/>
      <c r="J21" s="8"/>
      <c r="K21" s="8"/>
      <c r="L21" s="8"/>
      <c r="M21" s="9"/>
    </row>
    <row r="22" spans="4:13" x14ac:dyDescent="0.25">
      <c r="D22" s="19"/>
      <c r="E22" s="15"/>
      <c r="F22" s="15"/>
      <c r="G22" s="10"/>
      <c r="H22" s="10"/>
      <c r="I22" s="10"/>
      <c r="J22" s="10"/>
      <c r="K22" s="10"/>
      <c r="L22" s="10"/>
      <c r="M22" s="11"/>
    </row>
    <row r="23" spans="4:13" x14ac:dyDescent="0.25">
      <c r="D23" s="2"/>
    </row>
    <row r="25" spans="4:13" x14ac:dyDescent="0.25">
      <c r="D2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D1:M10"/>
  <sheetViews>
    <sheetView showGridLines="0" zoomScale="90" zoomScaleNormal="90" workbookViewId="0">
      <selection activeCell="F6" sqref="F6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3465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3466</v>
      </c>
      <c r="F6" s="30" t="s">
        <v>3740</v>
      </c>
      <c r="G6" s="8"/>
      <c r="H6" s="8"/>
      <c r="I6" s="8"/>
      <c r="J6" s="8"/>
      <c r="K6" s="8"/>
      <c r="L6" s="8"/>
      <c r="M6" s="9"/>
    </row>
    <row r="7" spans="4:13" x14ac:dyDescent="0.25">
      <c r="D7" s="19"/>
      <c r="E7" s="15"/>
      <c r="F7" s="15"/>
      <c r="G7" s="10"/>
      <c r="H7" s="10"/>
      <c r="I7" s="10"/>
      <c r="J7" s="10"/>
      <c r="K7" s="10"/>
      <c r="L7" s="10"/>
      <c r="M7" s="11"/>
    </row>
    <row r="8" spans="4:13" x14ac:dyDescent="0.25">
      <c r="D8" s="2"/>
    </row>
    <row r="10" spans="4:13" x14ac:dyDescent="0.25">
      <c r="D1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G101"/>
  <sheetViews>
    <sheetView topLeftCell="A82" workbookViewId="0">
      <selection activeCell="B98" sqref="B98"/>
    </sheetView>
  </sheetViews>
  <sheetFormatPr defaultRowHeight="15" x14ac:dyDescent="0.25"/>
  <cols>
    <col min="1" max="1" width="10.140625" bestFit="1" customWidth="1"/>
    <col min="2" max="2" width="11.28515625" bestFit="1" customWidth="1"/>
    <col min="3" max="3" width="9" bestFit="1" customWidth="1"/>
    <col min="4" max="4" width="11.28515625" bestFit="1" customWidth="1"/>
    <col min="5" max="5" width="12.28515625" bestFit="1" customWidth="1"/>
    <col min="6" max="6" width="15.85546875" bestFit="1" customWidth="1"/>
    <col min="7" max="7" width="8.42578125" bestFit="1" customWidth="1"/>
  </cols>
  <sheetData>
    <row r="1" spans="1:7" ht="30.75" thickBot="1" x14ac:dyDescent="0.3">
      <c r="A1" s="191" t="s">
        <v>3467</v>
      </c>
      <c r="B1" s="192" t="s">
        <v>16</v>
      </c>
      <c r="C1" s="192" t="s">
        <v>3468</v>
      </c>
      <c r="D1" s="192" t="s">
        <v>3469</v>
      </c>
      <c r="E1" s="192" t="s">
        <v>3470</v>
      </c>
      <c r="F1" s="192" t="s">
        <v>3471</v>
      </c>
      <c r="G1" s="193" t="s">
        <v>3472</v>
      </c>
    </row>
    <row r="2" spans="1:7" ht="15.75" thickTop="1" x14ac:dyDescent="0.25">
      <c r="A2" s="194">
        <v>17234592</v>
      </c>
      <c r="B2" s="195">
        <v>43685</v>
      </c>
      <c r="C2" s="196">
        <v>54672</v>
      </c>
      <c r="D2" s="196" t="s">
        <v>3473</v>
      </c>
      <c r="E2" s="196" t="s">
        <v>3474</v>
      </c>
      <c r="F2" s="196" t="s">
        <v>3475</v>
      </c>
      <c r="G2" s="197">
        <v>27</v>
      </c>
    </row>
    <row r="3" spans="1:7" x14ac:dyDescent="0.25">
      <c r="A3" s="198">
        <v>17234593</v>
      </c>
      <c r="B3" s="199">
        <v>43722</v>
      </c>
      <c r="C3" s="200">
        <v>55807</v>
      </c>
      <c r="D3" s="200" t="s">
        <v>3476</v>
      </c>
      <c r="E3" s="200" t="s">
        <v>3477</v>
      </c>
      <c r="F3" s="200" t="s">
        <v>3475</v>
      </c>
      <c r="G3" s="201">
        <v>2</v>
      </c>
    </row>
    <row r="4" spans="1:7" x14ac:dyDescent="0.25">
      <c r="A4" s="202">
        <v>17234594</v>
      </c>
      <c r="B4" s="203">
        <v>43717</v>
      </c>
      <c r="C4" s="204">
        <v>53654</v>
      </c>
      <c r="D4" s="204" t="s">
        <v>3478</v>
      </c>
      <c r="E4" s="204" t="s">
        <v>3479</v>
      </c>
      <c r="F4" s="204" t="s">
        <v>3480</v>
      </c>
      <c r="G4" s="205">
        <v>29</v>
      </c>
    </row>
    <row r="5" spans="1:7" x14ac:dyDescent="0.25">
      <c r="A5" s="198">
        <v>17234595</v>
      </c>
      <c r="B5" s="199">
        <v>43771</v>
      </c>
      <c r="C5" s="200">
        <v>50643</v>
      </c>
      <c r="D5" s="200" t="s">
        <v>3481</v>
      </c>
      <c r="E5" s="200" t="s">
        <v>3482</v>
      </c>
      <c r="F5" s="200" t="s">
        <v>3483</v>
      </c>
      <c r="G5" s="201">
        <v>6</v>
      </c>
    </row>
    <row r="6" spans="1:7" x14ac:dyDescent="0.25">
      <c r="A6" s="202">
        <v>17234596</v>
      </c>
      <c r="B6" s="203">
        <v>43628</v>
      </c>
      <c r="C6" s="204">
        <v>51197</v>
      </c>
      <c r="D6" s="204" t="s">
        <v>84</v>
      </c>
      <c r="E6" s="204" t="s">
        <v>3484</v>
      </c>
      <c r="F6" s="204" t="s">
        <v>3485</v>
      </c>
      <c r="G6" s="205">
        <v>42</v>
      </c>
    </row>
    <row r="7" spans="1:7" x14ac:dyDescent="0.25">
      <c r="A7" s="198">
        <v>17234597</v>
      </c>
      <c r="B7" s="199">
        <v>43645</v>
      </c>
      <c r="C7" s="200">
        <v>55904</v>
      </c>
      <c r="D7" s="200" t="s">
        <v>3486</v>
      </c>
      <c r="E7" s="200" t="s">
        <v>3487</v>
      </c>
      <c r="F7" s="200" t="s">
        <v>3475</v>
      </c>
      <c r="G7" s="201">
        <v>24</v>
      </c>
    </row>
    <row r="8" spans="1:7" x14ac:dyDescent="0.25">
      <c r="A8" s="202">
        <v>17234598</v>
      </c>
      <c r="B8" s="203">
        <v>43532</v>
      </c>
      <c r="C8" s="204">
        <v>52065</v>
      </c>
      <c r="D8" s="204" t="s">
        <v>3488</v>
      </c>
      <c r="E8" s="204" t="s">
        <v>3489</v>
      </c>
      <c r="F8" s="204" t="s">
        <v>3475</v>
      </c>
      <c r="G8" s="205">
        <v>42</v>
      </c>
    </row>
    <row r="9" spans="1:7" x14ac:dyDescent="0.25">
      <c r="A9" s="198">
        <v>17234599</v>
      </c>
      <c r="B9" s="199">
        <v>43730</v>
      </c>
      <c r="C9" s="200">
        <v>52956</v>
      </c>
      <c r="D9" s="200" t="s">
        <v>3490</v>
      </c>
      <c r="E9" s="200" t="s">
        <v>3491</v>
      </c>
      <c r="F9" s="200" t="s">
        <v>3475</v>
      </c>
      <c r="G9" s="201">
        <v>27</v>
      </c>
    </row>
    <row r="10" spans="1:7" x14ac:dyDescent="0.25">
      <c r="A10" s="202">
        <v>17234600</v>
      </c>
      <c r="B10" s="203">
        <v>43782</v>
      </c>
      <c r="C10" s="204">
        <v>51197</v>
      </c>
      <c r="D10" s="204" t="s">
        <v>84</v>
      </c>
      <c r="E10" s="204" t="s">
        <v>3474</v>
      </c>
      <c r="F10" s="204" t="s">
        <v>3475</v>
      </c>
      <c r="G10" s="205">
        <v>33</v>
      </c>
    </row>
    <row r="11" spans="1:7" x14ac:dyDescent="0.25">
      <c r="A11" s="198">
        <v>17234601</v>
      </c>
      <c r="B11" s="199">
        <v>43795</v>
      </c>
      <c r="C11" s="200">
        <v>53654</v>
      </c>
      <c r="D11" s="200" t="s">
        <v>3478</v>
      </c>
      <c r="E11" s="200" t="s">
        <v>3492</v>
      </c>
      <c r="F11" s="200" t="s">
        <v>3485</v>
      </c>
      <c r="G11" s="201">
        <v>45</v>
      </c>
    </row>
    <row r="12" spans="1:7" x14ac:dyDescent="0.25">
      <c r="A12" s="202">
        <v>17234602</v>
      </c>
      <c r="B12" s="203">
        <v>43558</v>
      </c>
      <c r="C12" s="204">
        <v>52956</v>
      </c>
      <c r="D12" s="204" t="s">
        <v>3490</v>
      </c>
      <c r="E12" s="204" t="s">
        <v>3491</v>
      </c>
      <c r="F12" s="204" t="s">
        <v>3475</v>
      </c>
      <c r="G12" s="205">
        <v>61</v>
      </c>
    </row>
    <row r="13" spans="1:7" x14ac:dyDescent="0.25">
      <c r="A13" s="198">
        <v>17234603</v>
      </c>
      <c r="B13" s="199">
        <v>43498</v>
      </c>
      <c r="C13" s="200">
        <v>52187</v>
      </c>
      <c r="D13" s="200" t="s">
        <v>3493</v>
      </c>
      <c r="E13" s="200" t="s">
        <v>3477</v>
      </c>
      <c r="F13" s="200" t="s">
        <v>3475</v>
      </c>
      <c r="G13" s="201">
        <v>66</v>
      </c>
    </row>
    <row r="14" spans="1:7" x14ac:dyDescent="0.25">
      <c r="A14" s="202">
        <v>17234604</v>
      </c>
      <c r="B14" s="203">
        <v>43580</v>
      </c>
      <c r="C14" s="204">
        <v>55916</v>
      </c>
      <c r="D14" s="204" t="s">
        <v>3494</v>
      </c>
      <c r="E14" s="204" t="s">
        <v>3487</v>
      </c>
      <c r="F14" s="204" t="s">
        <v>3475</v>
      </c>
      <c r="G14" s="205">
        <v>1</v>
      </c>
    </row>
    <row r="15" spans="1:7" x14ac:dyDescent="0.25">
      <c r="A15" s="198">
        <v>17234605</v>
      </c>
      <c r="B15" s="199">
        <v>43683</v>
      </c>
      <c r="C15" s="200">
        <v>56464</v>
      </c>
      <c r="D15" s="200" t="s">
        <v>3495</v>
      </c>
      <c r="E15" s="200" t="s">
        <v>3479</v>
      </c>
      <c r="F15" s="200" t="s">
        <v>3480</v>
      </c>
      <c r="G15" s="201">
        <v>4</v>
      </c>
    </row>
    <row r="16" spans="1:7" x14ac:dyDescent="0.25">
      <c r="A16" s="202">
        <v>17234606</v>
      </c>
      <c r="B16" s="203">
        <v>43791</v>
      </c>
      <c r="C16" s="204">
        <v>54672</v>
      </c>
      <c r="D16" s="204" t="s">
        <v>3473</v>
      </c>
      <c r="E16" s="204" t="s">
        <v>3479</v>
      </c>
      <c r="F16" s="204" t="s">
        <v>3480</v>
      </c>
      <c r="G16" s="205">
        <v>58</v>
      </c>
    </row>
    <row r="17" spans="1:7" x14ac:dyDescent="0.25">
      <c r="A17" s="198">
        <v>17234607</v>
      </c>
      <c r="B17" s="199">
        <v>43489</v>
      </c>
      <c r="C17" s="200">
        <v>50244</v>
      </c>
      <c r="D17" s="200" t="s">
        <v>3496</v>
      </c>
      <c r="E17" s="200" t="s">
        <v>3489</v>
      </c>
      <c r="F17" s="200" t="s">
        <v>3475</v>
      </c>
      <c r="G17" s="201">
        <v>2</v>
      </c>
    </row>
    <row r="18" spans="1:7" x14ac:dyDescent="0.25">
      <c r="A18" s="202">
        <v>17234608</v>
      </c>
      <c r="B18" s="203">
        <v>43472</v>
      </c>
      <c r="C18" s="204">
        <v>50643</v>
      </c>
      <c r="D18" s="204" t="s">
        <v>3481</v>
      </c>
      <c r="E18" s="204" t="s">
        <v>3479</v>
      </c>
      <c r="F18" s="204" t="s">
        <v>3480</v>
      </c>
      <c r="G18" s="205">
        <v>54</v>
      </c>
    </row>
    <row r="19" spans="1:7" x14ac:dyDescent="0.25">
      <c r="A19" s="198">
        <v>17234609</v>
      </c>
      <c r="B19" s="199">
        <v>43657</v>
      </c>
      <c r="C19" s="200">
        <v>52187</v>
      </c>
      <c r="D19" s="200" t="s">
        <v>3493</v>
      </c>
      <c r="E19" s="200" t="s">
        <v>3474</v>
      </c>
      <c r="F19" s="200" t="s">
        <v>3475</v>
      </c>
      <c r="G19" s="201">
        <v>43</v>
      </c>
    </row>
    <row r="20" spans="1:7" x14ac:dyDescent="0.25">
      <c r="A20" s="202">
        <v>17234610</v>
      </c>
      <c r="B20" s="203">
        <v>43730</v>
      </c>
      <c r="C20" s="204">
        <v>50643</v>
      </c>
      <c r="D20" s="204" t="s">
        <v>3481</v>
      </c>
      <c r="E20" s="204" t="s">
        <v>3482</v>
      </c>
      <c r="F20" s="204" t="s">
        <v>3483</v>
      </c>
      <c r="G20" s="205">
        <v>29</v>
      </c>
    </row>
    <row r="21" spans="1:7" x14ac:dyDescent="0.25">
      <c r="A21" s="198">
        <v>17234611</v>
      </c>
      <c r="B21" s="199">
        <v>43554</v>
      </c>
      <c r="C21" s="200">
        <v>50244</v>
      </c>
      <c r="D21" s="200" t="s">
        <v>3496</v>
      </c>
      <c r="E21" s="200" t="s">
        <v>3477</v>
      </c>
      <c r="F21" s="200" t="s">
        <v>3475</v>
      </c>
      <c r="G21" s="201">
        <v>47</v>
      </c>
    </row>
    <row r="22" spans="1:7" x14ac:dyDescent="0.25">
      <c r="A22" s="202">
        <v>17234612</v>
      </c>
      <c r="B22" s="203">
        <v>43578</v>
      </c>
      <c r="C22" s="204">
        <v>54672</v>
      </c>
      <c r="D22" s="204" t="s">
        <v>3473</v>
      </c>
      <c r="E22" s="204" t="s">
        <v>3479</v>
      </c>
      <c r="F22" s="204" t="s">
        <v>3480</v>
      </c>
      <c r="G22" s="205">
        <v>64</v>
      </c>
    </row>
    <row r="23" spans="1:7" x14ac:dyDescent="0.25">
      <c r="A23" s="198">
        <v>17234617</v>
      </c>
      <c r="B23" s="199">
        <v>43573</v>
      </c>
      <c r="C23" s="200">
        <v>55904</v>
      </c>
      <c r="D23" s="200" t="s">
        <v>3486</v>
      </c>
      <c r="E23" s="200" t="s">
        <v>3474</v>
      </c>
      <c r="F23" s="200" t="s">
        <v>3475</v>
      </c>
      <c r="G23" s="201">
        <v>67</v>
      </c>
    </row>
    <row r="24" spans="1:7" x14ac:dyDescent="0.25">
      <c r="A24" s="202">
        <v>17234618</v>
      </c>
      <c r="B24" s="203">
        <v>43525</v>
      </c>
      <c r="C24" s="204">
        <v>52380</v>
      </c>
      <c r="D24" s="204" t="s">
        <v>3497</v>
      </c>
      <c r="E24" s="204" t="s">
        <v>3491</v>
      </c>
      <c r="F24" s="204" t="s">
        <v>3475</v>
      </c>
      <c r="G24" s="205">
        <v>59</v>
      </c>
    </row>
    <row r="25" spans="1:7" x14ac:dyDescent="0.25">
      <c r="A25" s="198">
        <v>17234619</v>
      </c>
      <c r="B25" s="199">
        <v>43721</v>
      </c>
      <c r="C25" s="200">
        <v>52187</v>
      </c>
      <c r="D25" s="200" t="s">
        <v>3493</v>
      </c>
      <c r="E25" s="200" t="s">
        <v>3482</v>
      </c>
      <c r="F25" s="200" t="s">
        <v>3483</v>
      </c>
      <c r="G25" s="201">
        <v>14</v>
      </c>
    </row>
    <row r="26" spans="1:7" x14ac:dyDescent="0.25">
      <c r="A26" s="202">
        <v>17234620</v>
      </c>
      <c r="B26" s="203">
        <v>43677</v>
      </c>
      <c r="C26" s="204">
        <v>50643</v>
      </c>
      <c r="D26" s="204" t="s">
        <v>3481</v>
      </c>
      <c r="E26" s="204" t="s">
        <v>3477</v>
      </c>
      <c r="F26" s="204" t="s">
        <v>3475</v>
      </c>
      <c r="G26" s="205">
        <v>63</v>
      </c>
    </row>
    <row r="27" spans="1:7" x14ac:dyDescent="0.25">
      <c r="A27" s="198">
        <v>17234621</v>
      </c>
      <c r="B27" s="199">
        <v>43577</v>
      </c>
      <c r="C27" s="200">
        <v>54672</v>
      </c>
      <c r="D27" s="200" t="s">
        <v>3473</v>
      </c>
      <c r="E27" s="200" t="s">
        <v>3498</v>
      </c>
      <c r="F27" s="200" t="s">
        <v>3475</v>
      </c>
      <c r="G27" s="201">
        <v>66</v>
      </c>
    </row>
    <row r="28" spans="1:7" x14ac:dyDescent="0.25">
      <c r="A28" s="202">
        <v>17234622</v>
      </c>
      <c r="B28" s="203">
        <v>43637</v>
      </c>
      <c r="C28" s="204">
        <v>50244</v>
      </c>
      <c r="D28" s="204" t="s">
        <v>3496</v>
      </c>
      <c r="E28" s="204" t="s">
        <v>3474</v>
      </c>
      <c r="F28" s="204" t="s">
        <v>3475</v>
      </c>
      <c r="G28" s="205">
        <v>65</v>
      </c>
    </row>
    <row r="29" spans="1:7" x14ac:dyDescent="0.25">
      <c r="A29" s="198">
        <v>17234623</v>
      </c>
      <c r="B29" s="199">
        <v>43666</v>
      </c>
      <c r="C29" s="200">
        <v>50244</v>
      </c>
      <c r="D29" s="200" t="s">
        <v>3496</v>
      </c>
      <c r="E29" s="200" t="s">
        <v>3487</v>
      </c>
      <c r="F29" s="200" t="s">
        <v>3475</v>
      </c>
      <c r="G29" s="201">
        <v>47</v>
      </c>
    </row>
    <row r="30" spans="1:7" x14ac:dyDescent="0.25">
      <c r="A30" s="202">
        <v>17234624</v>
      </c>
      <c r="B30" s="203">
        <v>43651</v>
      </c>
      <c r="C30" s="204">
        <v>55807</v>
      </c>
      <c r="D30" s="204" t="s">
        <v>3476</v>
      </c>
      <c r="E30" s="204" t="s">
        <v>3474</v>
      </c>
      <c r="F30" s="204" t="s">
        <v>3475</v>
      </c>
      <c r="G30" s="205">
        <v>38</v>
      </c>
    </row>
    <row r="31" spans="1:7" x14ac:dyDescent="0.25">
      <c r="A31" s="198">
        <v>17234625</v>
      </c>
      <c r="B31" s="199">
        <v>43543</v>
      </c>
      <c r="C31" s="200">
        <v>54672</v>
      </c>
      <c r="D31" s="200" t="s">
        <v>3473</v>
      </c>
      <c r="E31" s="200" t="s">
        <v>3482</v>
      </c>
      <c r="F31" s="200" t="s">
        <v>3483</v>
      </c>
      <c r="G31" s="201">
        <v>22</v>
      </c>
    </row>
    <row r="32" spans="1:7" x14ac:dyDescent="0.25">
      <c r="A32" s="202">
        <v>17234626</v>
      </c>
      <c r="B32" s="203">
        <v>43690</v>
      </c>
      <c r="C32" s="204">
        <v>51197</v>
      </c>
      <c r="D32" s="204" t="s">
        <v>84</v>
      </c>
      <c r="E32" s="204" t="s">
        <v>3492</v>
      </c>
      <c r="F32" s="204" t="s">
        <v>3485</v>
      </c>
      <c r="G32" s="205">
        <v>64</v>
      </c>
    </row>
    <row r="33" spans="1:7" x14ac:dyDescent="0.25">
      <c r="A33" s="198">
        <v>17234627</v>
      </c>
      <c r="B33" s="199">
        <v>43692</v>
      </c>
      <c r="C33" s="200">
        <v>53654</v>
      </c>
      <c r="D33" s="200" t="s">
        <v>3478</v>
      </c>
      <c r="E33" s="200" t="s">
        <v>3489</v>
      </c>
      <c r="F33" s="200" t="s">
        <v>3475</v>
      </c>
      <c r="G33" s="201">
        <v>8</v>
      </c>
    </row>
    <row r="34" spans="1:7" x14ac:dyDescent="0.25">
      <c r="A34" s="202">
        <v>17234628</v>
      </c>
      <c r="B34" s="203">
        <v>43805</v>
      </c>
      <c r="C34" s="204">
        <v>52187</v>
      </c>
      <c r="D34" s="204" t="s">
        <v>3493</v>
      </c>
      <c r="E34" s="204" t="s">
        <v>3492</v>
      </c>
      <c r="F34" s="204" t="s">
        <v>3485</v>
      </c>
      <c r="G34" s="205">
        <v>33</v>
      </c>
    </row>
    <row r="35" spans="1:7" x14ac:dyDescent="0.25">
      <c r="A35" s="198">
        <v>17234629</v>
      </c>
      <c r="B35" s="199">
        <v>43654</v>
      </c>
      <c r="C35" s="200">
        <v>56047</v>
      </c>
      <c r="D35" s="200" t="s">
        <v>3499</v>
      </c>
      <c r="E35" s="200" t="s">
        <v>3477</v>
      </c>
      <c r="F35" s="200" t="s">
        <v>3475</v>
      </c>
      <c r="G35" s="201">
        <v>36</v>
      </c>
    </row>
    <row r="36" spans="1:7" x14ac:dyDescent="0.25">
      <c r="A36" s="202">
        <v>17234630</v>
      </c>
      <c r="B36" s="203">
        <v>43547</v>
      </c>
      <c r="C36" s="204">
        <v>55807</v>
      </c>
      <c r="D36" s="204" t="s">
        <v>3476</v>
      </c>
      <c r="E36" s="204" t="s">
        <v>3489</v>
      </c>
      <c r="F36" s="204" t="s">
        <v>3475</v>
      </c>
      <c r="G36" s="205">
        <v>8</v>
      </c>
    </row>
    <row r="37" spans="1:7" x14ac:dyDescent="0.25">
      <c r="A37" s="198">
        <v>17234631</v>
      </c>
      <c r="B37" s="199">
        <v>43665</v>
      </c>
      <c r="C37" s="200">
        <v>56047</v>
      </c>
      <c r="D37" s="200" t="s">
        <v>3499</v>
      </c>
      <c r="E37" s="200" t="s">
        <v>3477</v>
      </c>
      <c r="F37" s="200" t="s">
        <v>3475</v>
      </c>
      <c r="G37" s="201">
        <v>18</v>
      </c>
    </row>
    <row r="38" spans="1:7" x14ac:dyDescent="0.25">
      <c r="A38" s="202">
        <v>17234632</v>
      </c>
      <c r="B38" s="203">
        <v>43730</v>
      </c>
      <c r="C38" s="204">
        <v>57624</v>
      </c>
      <c r="D38" s="204" t="s">
        <v>3500</v>
      </c>
      <c r="E38" s="204" t="s">
        <v>3474</v>
      </c>
      <c r="F38" s="204" t="s">
        <v>3475</v>
      </c>
      <c r="G38" s="205">
        <v>30</v>
      </c>
    </row>
    <row r="39" spans="1:7" x14ac:dyDescent="0.25">
      <c r="A39" s="198">
        <v>17234633</v>
      </c>
      <c r="B39" s="199">
        <v>43537</v>
      </c>
      <c r="C39" s="200">
        <v>55904</v>
      </c>
      <c r="D39" s="200" t="s">
        <v>3486</v>
      </c>
      <c r="E39" s="200" t="s">
        <v>3489</v>
      </c>
      <c r="F39" s="200" t="s">
        <v>3475</v>
      </c>
      <c r="G39" s="201">
        <v>51</v>
      </c>
    </row>
    <row r="40" spans="1:7" x14ac:dyDescent="0.25">
      <c r="A40" s="202">
        <v>17234634</v>
      </c>
      <c r="B40" s="203">
        <v>43526</v>
      </c>
      <c r="C40" s="204">
        <v>56464</v>
      </c>
      <c r="D40" s="204" t="s">
        <v>3495</v>
      </c>
      <c r="E40" s="204" t="s">
        <v>3482</v>
      </c>
      <c r="F40" s="204" t="s">
        <v>3483</v>
      </c>
      <c r="G40" s="205">
        <v>26</v>
      </c>
    </row>
    <row r="41" spans="1:7" x14ac:dyDescent="0.25">
      <c r="A41" s="198">
        <v>17234635</v>
      </c>
      <c r="B41" s="199">
        <v>43519</v>
      </c>
      <c r="C41" s="200">
        <v>55807</v>
      </c>
      <c r="D41" s="200" t="s">
        <v>3476</v>
      </c>
      <c r="E41" s="200" t="s">
        <v>3489</v>
      </c>
      <c r="F41" s="200" t="s">
        <v>3475</v>
      </c>
      <c r="G41" s="201">
        <v>30</v>
      </c>
    </row>
    <row r="42" spans="1:7" x14ac:dyDescent="0.25">
      <c r="A42" s="206">
        <v>17234636</v>
      </c>
      <c r="B42" s="207">
        <v>43637</v>
      </c>
      <c r="C42" s="208">
        <v>51197</v>
      </c>
      <c r="D42" s="208" t="s">
        <v>84</v>
      </c>
      <c r="E42" s="208" t="s">
        <v>3474</v>
      </c>
      <c r="F42" s="208" t="s">
        <v>3475</v>
      </c>
      <c r="G42" s="209">
        <v>35</v>
      </c>
    </row>
    <row r="43" spans="1:7" x14ac:dyDescent="0.25">
      <c r="A43" s="198">
        <v>17234637</v>
      </c>
      <c r="B43" s="199">
        <v>43636</v>
      </c>
      <c r="C43" s="200">
        <v>56047</v>
      </c>
      <c r="D43" s="200" t="s">
        <v>3499</v>
      </c>
      <c r="E43" s="200" t="s">
        <v>3492</v>
      </c>
      <c r="F43" s="200" t="s">
        <v>3485</v>
      </c>
      <c r="G43" s="201">
        <v>23</v>
      </c>
    </row>
    <row r="44" spans="1:7" x14ac:dyDescent="0.25">
      <c r="A44" s="202">
        <v>17234638</v>
      </c>
      <c r="B44" s="203">
        <v>43828</v>
      </c>
      <c r="C44" s="204">
        <v>59518</v>
      </c>
      <c r="D44" s="204" t="s">
        <v>3501</v>
      </c>
      <c r="E44" s="204" t="s">
        <v>3498</v>
      </c>
      <c r="F44" s="204" t="s">
        <v>3475</v>
      </c>
      <c r="G44" s="205">
        <v>34</v>
      </c>
    </row>
    <row r="45" spans="1:7" x14ac:dyDescent="0.25">
      <c r="A45" s="198">
        <v>17234639</v>
      </c>
      <c r="B45" s="199">
        <v>43730</v>
      </c>
      <c r="C45" s="200">
        <v>53654</v>
      </c>
      <c r="D45" s="200" t="s">
        <v>3478</v>
      </c>
      <c r="E45" s="200" t="s">
        <v>3474</v>
      </c>
      <c r="F45" s="200" t="s">
        <v>3475</v>
      </c>
      <c r="G45" s="201">
        <v>59</v>
      </c>
    </row>
    <row r="46" spans="1:7" x14ac:dyDescent="0.25">
      <c r="A46" s="202">
        <v>17234640</v>
      </c>
      <c r="B46" s="203">
        <v>43581</v>
      </c>
      <c r="C46" s="204">
        <v>57624</v>
      </c>
      <c r="D46" s="204" t="s">
        <v>3500</v>
      </c>
      <c r="E46" s="204" t="s">
        <v>3474</v>
      </c>
      <c r="F46" s="204" t="s">
        <v>3475</v>
      </c>
      <c r="G46" s="205">
        <v>26</v>
      </c>
    </row>
    <row r="47" spans="1:7" x14ac:dyDescent="0.25">
      <c r="A47" s="198">
        <v>17234641</v>
      </c>
      <c r="B47" s="199">
        <v>43598</v>
      </c>
      <c r="C47" s="200">
        <v>56464</v>
      </c>
      <c r="D47" s="200" t="s">
        <v>3495</v>
      </c>
      <c r="E47" s="200" t="s">
        <v>3498</v>
      </c>
      <c r="F47" s="200" t="s">
        <v>3475</v>
      </c>
      <c r="G47" s="201">
        <v>59</v>
      </c>
    </row>
    <row r="48" spans="1:7" x14ac:dyDescent="0.25">
      <c r="A48" s="202">
        <v>17234642</v>
      </c>
      <c r="B48" s="203">
        <v>43663</v>
      </c>
      <c r="C48" s="204">
        <v>52956</v>
      </c>
      <c r="D48" s="204" t="s">
        <v>3490</v>
      </c>
      <c r="E48" s="204" t="s">
        <v>3482</v>
      </c>
      <c r="F48" s="204" t="s">
        <v>3483</v>
      </c>
      <c r="G48" s="205">
        <v>67</v>
      </c>
    </row>
    <row r="49" spans="1:7" x14ac:dyDescent="0.25">
      <c r="A49" s="198">
        <v>17234643</v>
      </c>
      <c r="B49" s="199">
        <v>43482</v>
      </c>
      <c r="C49" s="200">
        <v>57624</v>
      </c>
      <c r="D49" s="200" t="s">
        <v>3500</v>
      </c>
      <c r="E49" s="200" t="s">
        <v>3477</v>
      </c>
      <c r="F49" s="200" t="s">
        <v>3475</v>
      </c>
      <c r="G49" s="201">
        <v>11</v>
      </c>
    </row>
    <row r="50" spans="1:7" x14ac:dyDescent="0.25">
      <c r="A50" s="202">
        <v>17234644</v>
      </c>
      <c r="B50" s="203">
        <v>43728</v>
      </c>
      <c r="C50" s="204">
        <v>52956</v>
      </c>
      <c r="D50" s="204" t="s">
        <v>3490</v>
      </c>
      <c r="E50" s="204" t="s">
        <v>3498</v>
      </c>
      <c r="F50" s="204" t="s">
        <v>3475</v>
      </c>
      <c r="G50" s="205">
        <v>19</v>
      </c>
    </row>
    <row r="51" spans="1:7" x14ac:dyDescent="0.25">
      <c r="A51" s="198">
        <v>17234645</v>
      </c>
      <c r="B51" s="199">
        <v>43716</v>
      </c>
      <c r="C51" s="200">
        <v>52065</v>
      </c>
      <c r="D51" s="200" t="s">
        <v>3488</v>
      </c>
      <c r="E51" s="200" t="s">
        <v>3487</v>
      </c>
      <c r="F51" s="200" t="s">
        <v>3475</v>
      </c>
      <c r="G51" s="201">
        <v>62</v>
      </c>
    </row>
    <row r="52" spans="1:7" x14ac:dyDescent="0.25">
      <c r="A52" s="202">
        <v>17234646</v>
      </c>
      <c r="B52" s="203">
        <v>43775</v>
      </c>
      <c r="C52" s="204">
        <v>56047</v>
      </c>
      <c r="D52" s="204" t="s">
        <v>3499</v>
      </c>
      <c r="E52" s="204" t="s">
        <v>3487</v>
      </c>
      <c r="F52" s="204" t="s">
        <v>3475</v>
      </c>
      <c r="G52" s="205">
        <v>5</v>
      </c>
    </row>
    <row r="53" spans="1:7" x14ac:dyDescent="0.25">
      <c r="A53" s="198">
        <v>17234647</v>
      </c>
      <c r="B53" s="199">
        <v>43786</v>
      </c>
      <c r="C53" s="200">
        <v>57624</v>
      </c>
      <c r="D53" s="200" t="s">
        <v>3500</v>
      </c>
      <c r="E53" s="200" t="s">
        <v>3487</v>
      </c>
      <c r="F53" s="200" t="s">
        <v>3475</v>
      </c>
      <c r="G53" s="201">
        <v>33</v>
      </c>
    </row>
    <row r="54" spans="1:7" x14ac:dyDescent="0.25">
      <c r="A54" s="202">
        <v>17234648</v>
      </c>
      <c r="B54" s="203">
        <v>43616</v>
      </c>
      <c r="C54" s="204">
        <v>55916</v>
      </c>
      <c r="D54" s="204" t="s">
        <v>3494</v>
      </c>
      <c r="E54" s="204" t="s">
        <v>3487</v>
      </c>
      <c r="F54" s="204" t="s">
        <v>3475</v>
      </c>
      <c r="G54" s="205">
        <v>20</v>
      </c>
    </row>
    <row r="55" spans="1:7" x14ac:dyDescent="0.25">
      <c r="A55" s="198">
        <v>17234649</v>
      </c>
      <c r="B55" s="199">
        <v>43580</v>
      </c>
      <c r="C55" s="200">
        <v>57624</v>
      </c>
      <c r="D55" s="200" t="s">
        <v>3500</v>
      </c>
      <c r="E55" s="200" t="s">
        <v>3479</v>
      </c>
      <c r="F55" s="200" t="s">
        <v>3480</v>
      </c>
      <c r="G55" s="201">
        <v>37</v>
      </c>
    </row>
    <row r="56" spans="1:7" x14ac:dyDescent="0.25">
      <c r="A56" s="202">
        <v>17234650</v>
      </c>
      <c r="B56" s="203">
        <v>43482</v>
      </c>
      <c r="C56" s="204">
        <v>54672</v>
      </c>
      <c r="D56" s="204" t="s">
        <v>3473</v>
      </c>
      <c r="E56" s="204" t="s">
        <v>3487</v>
      </c>
      <c r="F56" s="204" t="s">
        <v>3475</v>
      </c>
      <c r="G56" s="205">
        <v>61</v>
      </c>
    </row>
    <row r="57" spans="1:7" x14ac:dyDescent="0.25">
      <c r="A57" s="198">
        <v>17234651</v>
      </c>
      <c r="B57" s="199">
        <v>43493</v>
      </c>
      <c r="C57" s="200">
        <v>55807</v>
      </c>
      <c r="D57" s="200" t="s">
        <v>3476</v>
      </c>
      <c r="E57" s="200" t="s">
        <v>3479</v>
      </c>
      <c r="F57" s="200" t="s">
        <v>3480</v>
      </c>
      <c r="G57" s="201">
        <v>26</v>
      </c>
    </row>
    <row r="58" spans="1:7" x14ac:dyDescent="0.25">
      <c r="A58" s="202">
        <v>17234652</v>
      </c>
      <c r="B58" s="203">
        <v>43639</v>
      </c>
      <c r="C58" s="204">
        <v>59518</v>
      </c>
      <c r="D58" s="204" t="s">
        <v>3501</v>
      </c>
      <c r="E58" s="204" t="s">
        <v>3479</v>
      </c>
      <c r="F58" s="204" t="s">
        <v>3480</v>
      </c>
      <c r="G58" s="205">
        <v>55</v>
      </c>
    </row>
    <row r="59" spans="1:7" x14ac:dyDescent="0.25">
      <c r="A59" s="198">
        <v>17234653</v>
      </c>
      <c r="B59" s="199">
        <v>43673</v>
      </c>
      <c r="C59" s="200">
        <v>59518</v>
      </c>
      <c r="D59" s="200" t="s">
        <v>3501</v>
      </c>
      <c r="E59" s="200" t="s">
        <v>3474</v>
      </c>
      <c r="F59" s="200" t="s">
        <v>3475</v>
      </c>
      <c r="G59" s="201">
        <v>33</v>
      </c>
    </row>
    <row r="60" spans="1:7" x14ac:dyDescent="0.25">
      <c r="A60" s="202">
        <v>17234654</v>
      </c>
      <c r="B60" s="203">
        <v>43543</v>
      </c>
      <c r="C60" s="204">
        <v>53654</v>
      </c>
      <c r="D60" s="204" t="s">
        <v>3478</v>
      </c>
      <c r="E60" s="204" t="s">
        <v>3492</v>
      </c>
      <c r="F60" s="204" t="s">
        <v>3485</v>
      </c>
      <c r="G60" s="205">
        <v>9</v>
      </c>
    </row>
    <row r="61" spans="1:7" x14ac:dyDescent="0.25">
      <c r="A61" s="198">
        <v>17234655</v>
      </c>
      <c r="B61" s="199">
        <v>43478</v>
      </c>
      <c r="C61" s="200">
        <v>55807</v>
      </c>
      <c r="D61" s="200" t="s">
        <v>3476</v>
      </c>
      <c r="E61" s="200" t="s">
        <v>3482</v>
      </c>
      <c r="F61" s="200" t="s">
        <v>3483</v>
      </c>
      <c r="G61" s="201">
        <v>56</v>
      </c>
    </row>
    <row r="62" spans="1:7" x14ac:dyDescent="0.25">
      <c r="A62" s="202">
        <v>17234656</v>
      </c>
      <c r="B62" s="203">
        <v>43696</v>
      </c>
      <c r="C62" s="204">
        <v>56464</v>
      </c>
      <c r="D62" s="204" t="s">
        <v>3495</v>
      </c>
      <c r="E62" s="204" t="s">
        <v>3477</v>
      </c>
      <c r="F62" s="204" t="s">
        <v>3475</v>
      </c>
      <c r="G62" s="205">
        <v>51</v>
      </c>
    </row>
    <row r="63" spans="1:7" x14ac:dyDescent="0.25">
      <c r="A63" s="198">
        <v>17234657</v>
      </c>
      <c r="B63" s="199">
        <v>43535</v>
      </c>
      <c r="C63" s="200">
        <v>51197</v>
      </c>
      <c r="D63" s="200" t="s">
        <v>84</v>
      </c>
      <c r="E63" s="200" t="s">
        <v>3482</v>
      </c>
      <c r="F63" s="200" t="s">
        <v>3483</v>
      </c>
      <c r="G63" s="201">
        <v>52</v>
      </c>
    </row>
    <row r="64" spans="1:7" x14ac:dyDescent="0.25">
      <c r="A64" s="202">
        <v>17234658</v>
      </c>
      <c r="B64" s="203">
        <v>43501</v>
      </c>
      <c r="C64" s="204">
        <v>52956</v>
      </c>
      <c r="D64" s="204" t="s">
        <v>3490</v>
      </c>
      <c r="E64" s="204" t="s">
        <v>3474</v>
      </c>
      <c r="F64" s="204" t="s">
        <v>3475</v>
      </c>
      <c r="G64" s="205">
        <v>28</v>
      </c>
    </row>
    <row r="65" spans="1:7" x14ac:dyDescent="0.25">
      <c r="A65" s="198">
        <v>17234659</v>
      </c>
      <c r="B65" s="199">
        <v>43494</v>
      </c>
      <c r="C65" s="200">
        <v>50643</v>
      </c>
      <c r="D65" s="200" t="s">
        <v>3481</v>
      </c>
      <c r="E65" s="200" t="s">
        <v>3492</v>
      </c>
      <c r="F65" s="200" t="s">
        <v>3485</v>
      </c>
      <c r="G65" s="201">
        <v>45</v>
      </c>
    </row>
    <row r="66" spans="1:7" x14ac:dyDescent="0.25">
      <c r="A66" s="202">
        <v>17234660</v>
      </c>
      <c r="B66" s="203">
        <v>43541</v>
      </c>
      <c r="C66" s="204">
        <v>50643</v>
      </c>
      <c r="D66" s="204" t="s">
        <v>3481</v>
      </c>
      <c r="E66" s="204" t="s">
        <v>3482</v>
      </c>
      <c r="F66" s="204" t="s">
        <v>3483</v>
      </c>
      <c r="G66" s="205">
        <v>37</v>
      </c>
    </row>
    <row r="67" spans="1:7" x14ac:dyDescent="0.25">
      <c r="A67" s="198">
        <v>17234661</v>
      </c>
      <c r="B67" s="199">
        <v>43528</v>
      </c>
      <c r="C67" s="200">
        <v>50643</v>
      </c>
      <c r="D67" s="200" t="s">
        <v>3481</v>
      </c>
      <c r="E67" s="200" t="s">
        <v>3489</v>
      </c>
      <c r="F67" s="200" t="s">
        <v>3475</v>
      </c>
      <c r="G67" s="201">
        <v>51</v>
      </c>
    </row>
    <row r="68" spans="1:7" x14ac:dyDescent="0.25">
      <c r="A68" s="202">
        <v>17234662</v>
      </c>
      <c r="B68" s="203">
        <v>43566</v>
      </c>
      <c r="C68" s="204">
        <v>52380</v>
      </c>
      <c r="D68" s="204" t="s">
        <v>3497</v>
      </c>
      <c r="E68" s="204" t="s">
        <v>3489</v>
      </c>
      <c r="F68" s="204" t="s">
        <v>3475</v>
      </c>
      <c r="G68" s="205">
        <v>47</v>
      </c>
    </row>
    <row r="69" spans="1:7" x14ac:dyDescent="0.25">
      <c r="A69" s="198">
        <v>17234663</v>
      </c>
      <c r="B69" s="199">
        <v>43481</v>
      </c>
      <c r="C69" s="200">
        <v>56047</v>
      </c>
      <c r="D69" s="200" t="s">
        <v>3499</v>
      </c>
      <c r="E69" s="200" t="s">
        <v>3489</v>
      </c>
      <c r="F69" s="200" t="s">
        <v>3475</v>
      </c>
      <c r="G69" s="201">
        <v>53</v>
      </c>
    </row>
    <row r="70" spans="1:7" x14ac:dyDescent="0.25">
      <c r="A70" s="202">
        <v>17234664</v>
      </c>
      <c r="B70" s="203">
        <v>43649</v>
      </c>
      <c r="C70" s="204">
        <v>59518</v>
      </c>
      <c r="D70" s="204" t="s">
        <v>3501</v>
      </c>
      <c r="E70" s="204" t="s">
        <v>3479</v>
      </c>
      <c r="F70" s="204" t="s">
        <v>3480</v>
      </c>
      <c r="G70" s="205">
        <v>58</v>
      </c>
    </row>
    <row r="71" spans="1:7" x14ac:dyDescent="0.25">
      <c r="A71" s="198">
        <v>17234665</v>
      </c>
      <c r="B71" s="199">
        <v>43473</v>
      </c>
      <c r="C71" s="200">
        <v>52956</v>
      </c>
      <c r="D71" s="200" t="s">
        <v>3490</v>
      </c>
      <c r="E71" s="200" t="s">
        <v>3477</v>
      </c>
      <c r="F71" s="200" t="s">
        <v>3475</v>
      </c>
      <c r="G71" s="201">
        <v>65</v>
      </c>
    </row>
    <row r="72" spans="1:7" x14ac:dyDescent="0.25">
      <c r="A72" s="202">
        <v>17234666</v>
      </c>
      <c r="B72" s="203">
        <v>43494</v>
      </c>
      <c r="C72" s="204">
        <v>51197</v>
      </c>
      <c r="D72" s="204" t="s">
        <v>84</v>
      </c>
      <c r="E72" s="204" t="s">
        <v>3492</v>
      </c>
      <c r="F72" s="204" t="s">
        <v>3485</v>
      </c>
      <c r="G72" s="205">
        <v>14</v>
      </c>
    </row>
    <row r="73" spans="1:7" x14ac:dyDescent="0.25">
      <c r="A73" s="198">
        <v>17234667</v>
      </c>
      <c r="B73" s="199">
        <v>43640</v>
      </c>
      <c r="C73" s="200">
        <v>52065</v>
      </c>
      <c r="D73" s="200" t="s">
        <v>3488</v>
      </c>
      <c r="E73" s="200" t="s">
        <v>3482</v>
      </c>
      <c r="F73" s="200" t="s">
        <v>3483</v>
      </c>
      <c r="G73" s="201">
        <v>23</v>
      </c>
    </row>
    <row r="74" spans="1:7" x14ac:dyDescent="0.25">
      <c r="A74" s="202">
        <v>17234668</v>
      </c>
      <c r="B74" s="203">
        <v>43785</v>
      </c>
      <c r="C74" s="204">
        <v>52380</v>
      </c>
      <c r="D74" s="204" t="s">
        <v>3497</v>
      </c>
      <c r="E74" s="204" t="s">
        <v>3474</v>
      </c>
      <c r="F74" s="204" t="s">
        <v>3475</v>
      </c>
      <c r="G74" s="205">
        <v>7</v>
      </c>
    </row>
    <row r="75" spans="1:7" x14ac:dyDescent="0.25">
      <c r="A75" s="198">
        <v>17234669</v>
      </c>
      <c r="B75" s="199">
        <v>43800</v>
      </c>
      <c r="C75" s="200">
        <v>53654</v>
      </c>
      <c r="D75" s="200" t="s">
        <v>3478</v>
      </c>
      <c r="E75" s="200" t="s">
        <v>3498</v>
      </c>
      <c r="F75" s="200" t="s">
        <v>3475</v>
      </c>
      <c r="G75" s="201">
        <v>61</v>
      </c>
    </row>
    <row r="76" spans="1:7" x14ac:dyDescent="0.25">
      <c r="A76" s="202">
        <v>17234670</v>
      </c>
      <c r="B76" s="203">
        <v>43663</v>
      </c>
      <c r="C76" s="204">
        <v>50244</v>
      </c>
      <c r="D76" s="204" t="s">
        <v>3496</v>
      </c>
      <c r="E76" s="204" t="s">
        <v>3474</v>
      </c>
      <c r="F76" s="204" t="s">
        <v>3475</v>
      </c>
      <c r="G76" s="205">
        <v>38</v>
      </c>
    </row>
    <row r="77" spans="1:7" x14ac:dyDescent="0.25">
      <c r="A77" s="198">
        <v>17234671</v>
      </c>
      <c r="B77" s="199">
        <v>43643</v>
      </c>
      <c r="C77" s="200">
        <v>52380</v>
      </c>
      <c r="D77" s="200" t="s">
        <v>3497</v>
      </c>
      <c r="E77" s="200" t="s">
        <v>3479</v>
      </c>
      <c r="F77" s="200" t="s">
        <v>3480</v>
      </c>
      <c r="G77" s="201">
        <v>15</v>
      </c>
    </row>
    <row r="78" spans="1:7" x14ac:dyDescent="0.25">
      <c r="A78" s="202">
        <v>17234672</v>
      </c>
      <c r="B78" s="203">
        <v>43825</v>
      </c>
      <c r="C78" s="204">
        <v>56464</v>
      </c>
      <c r="D78" s="204" t="s">
        <v>3495</v>
      </c>
      <c r="E78" s="204" t="s">
        <v>3492</v>
      </c>
      <c r="F78" s="204" t="s">
        <v>3485</v>
      </c>
      <c r="G78" s="205">
        <v>23</v>
      </c>
    </row>
    <row r="79" spans="1:7" x14ac:dyDescent="0.25">
      <c r="A79" s="198">
        <v>17234673</v>
      </c>
      <c r="B79" s="199">
        <v>43815</v>
      </c>
      <c r="C79" s="200">
        <v>50244</v>
      </c>
      <c r="D79" s="200" t="s">
        <v>3496</v>
      </c>
      <c r="E79" s="200" t="s">
        <v>3479</v>
      </c>
      <c r="F79" s="200" t="s">
        <v>3480</v>
      </c>
      <c r="G79" s="201">
        <v>4</v>
      </c>
    </row>
    <row r="80" spans="1:7" x14ac:dyDescent="0.25">
      <c r="A80" s="202">
        <v>17234674</v>
      </c>
      <c r="B80" s="203">
        <v>43784</v>
      </c>
      <c r="C80" s="204">
        <v>55904</v>
      </c>
      <c r="D80" s="204" t="s">
        <v>3486</v>
      </c>
      <c r="E80" s="204" t="s">
        <v>3487</v>
      </c>
      <c r="F80" s="204" t="s">
        <v>3475</v>
      </c>
      <c r="G80" s="205">
        <v>19</v>
      </c>
    </row>
    <row r="81" spans="1:7" x14ac:dyDescent="0.25">
      <c r="A81" s="198">
        <v>17234675</v>
      </c>
      <c r="B81" s="199">
        <v>43656</v>
      </c>
      <c r="C81" s="200">
        <v>50643</v>
      </c>
      <c r="D81" s="200" t="s">
        <v>3481</v>
      </c>
      <c r="E81" s="200" t="s">
        <v>3498</v>
      </c>
      <c r="F81" s="200" t="s">
        <v>3475</v>
      </c>
      <c r="G81" s="201">
        <v>20</v>
      </c>
    </row>
    <row r="82" spans="1:7" x14ac:dyDescent="0.25">
      <c r="A82" s="202">
        <v>17234676</v>
      </c>
      <c r="B82" s="203">
        <v>43523</v>
      </c>
      <c r="C82" s="204">
        <v>55904</v>
      </c>
      <c r="D82" s="204" t="s">
        <v>3486</v>
      </c>
      <c r="E82" s="204" t="s">
        <v>3477</v>
      </c>
      <c r="F82" s="204" t="s">
        <v>3475</v>
      </c>
      <c r="G82" s="205">
        <v>41</v>
      </c>
    </row>
    <row r="83" spans="1:7" x14ac:dyDescent="0.25">
      <c r="A83" s="198">
        <v>17234677</v>
      </c>
      <c r="B83" s="199">
        <v>43630</v>
      </c>
      <c r="C83" s="200">
        <v>50244</v>
      </c>
      <c r="D83" s="200" t="s">
        <v>3496</v>
      </c>
      <c r="E83" s="200" t="s">
        <v>3491</v>
      </c>
      <c r="F83" s="200" t="s">
        <v>3475</v>
      </c>
      <c r="G83" s="201">
        <v>61</v>
      </c>
    </row>
    <row r="84" spans="1:7" x14ac:dyDescent="0.25">
      <c r="A84" s="202">
        <v>17234678</v>
      </c>
      <c r="B84" s="203">
        <v>43817</v>
      </c>
      <c r="C84" s="204">
        <v>55807</v>
      </c>
      <c r="D84" s="204" t="s">
        <v>3476</v>
      </c>
      <c r="E84" s="204" t="s">
        <v>3489</v>
      </c>
      <c r="F84" s="204" t="s">
        <v>3475</v>
      </c>
      <c r="G84" s="205">
        <v>26</v>
      </c>
    </row>
    <row r="85" spans="1:7" x14ac:dyDescent="0.25">
      <c r="A85" s="198">
        <v>17234679</v>
      </c>
      <c r="B85" s="199">
        <v>43466</v>
      </c>
      <c r="C85" s="200">
        <v>56047</v>
      </c>
      <c r="D85" s="200" t="s">
        <v>3499</v>
      </c>
      <c r="E85" s="200" t="s">
        <v>3479</v>
      </c>
      <c r="F85" s="200" t="s">
        <v>3480</v>
      </c>
      <c r="G85" s="201">
        <v>4</v>
      </c>
    </row>
    <row r="86" spans="1:7" x14ac:dyDescent="0.25">
      <c r="A86" s="202">
        <v>17234680</v>
      </c>
      <c r="B86" s="203">
        <v>43796</v>
      </c>
      <c r="C86" s="204">
        <v>52380</v>
      </c>
      <c r="D86" s="204" t="s">
        <v>3497</v>
      </c>
      <c r="E86" s="204" t="s">
        <v>3491</v>
      </c>
      <c r="F86" s="204" t="s">
        <v>3475</v>
      </c>
      <c r="G86" s="205">
        <v>14</v>
      </c>
    </row>
    <row r="87" spans="1:7" x14ac:dyDescent="0.25">
      <c r="A87" s="198">
        <v>17234681</v>
      </c>
      <c r="B87" s="199">
        <v>43750</v>
      </c>
      <c r="C87" s="200">
        <v>55904</v>
      </c>
      <c r="D87" s="200" t="s">
        <v>3486</v>
      </c>
      <c r="E87" s="200" t="s">
        <v>3482</v>
      </c>
      <c r="F87" s="200" t="s">
        <v>3483</v>
      </c>
      <c r="G87" s="201">
        <v>37</v>
      </c>
    </row>
    <row r="88" spans="1:7" x14ac:dyDescent="0.25">
      <c r="A88" s="202">
        <v>17234682</v>
      </c>
      <c r="B88" s="203">
        <v>43789</v>
      </c>
      <c r="C88" s="204">
        <v>56047</v>
      </c>
      <c r="D88" s="204" t="s">
        <v>3499</v>
      </c>
      <c r="E88" s="204" t="s">
        <v>3474</v>
      </c>
      <c r="F88" s="204" t="s">
        <v>3475</v>
      </c>
      <c r="G88" s="205">
        <v>20</v>
      </c>
    </row>
    <row r="89" spans="1:7" x14ac:dyDescent="0.25">
      <c r="A89" s="198">
        <v>17234683</v>
      </c>
      <c r="B89" s="199">
        <v>43585</v>
      </c>
      <c r="C89" s="200">
        <v>52380</v>
      </c>
      <c r="D89" s="200" t="s">
        <v>3497</v>
      </c>
      <c r="E89" s="200" t="s">
        <v>3489</v>
      </c>
      <c r="F89" s="200" t="s">
        <v>3475</v>
      </c>
      <c r="G89" s="201">
        <v>34</v>
      </c>
    </row>
    <row r="90" spans="1:7" x14ac:dyDescent="0.25">
      <c r="A90" s="202">
        <v>17234684</v>
      </c>
      <c r="B90" s="203">
        <v>43589</v>
      </c>
      <c r="C90" s="204">
        <v>57624</v>
      </c>
      <c r="D90" s="204" t="s">
        <v>3500</v>
      </c>
      <c r="E90" s="204" t="s">
        <v>3487</v>
      </c>
      <c r="F90" s="204" t="s">
        <v>3475</v>
      </c>
      <c r="G90" s="205">
        <v>3</v>
      </c>
    </row>
    <row r="91" spans="1:7" x14ac:dyDescent="0.25">
      <c r="A91" s="198">
        <v>17234685</v>
      </c>
      <c r="B91" s="199">
        <v>43485</v>
      </c>
      <c r="C91" s="200">
        <v>59518</v>
      </c>
      <c r="D91" s="200" t="s">
        <v>3501</v>
      </c>
      <c r="E91" s="200" t="s">
        <v>3474</v>
      </c>
      <c r="F91" s="200" t="s">
        <v>3475</v>
      </c>
      <c r="G91" s="201">
        <v>45</v>
      </c>
    </row>
    <row r="92" spans="1:7" x14ac:dyDescent="0.25">
      <c r="A92" s="202">
        <v>17234686</v>
      </c>
      <c r="B92" s="203">
        <v>43827</v>
      </c>
      <c r="C92" s="204">
        <v>55807</v>
      </c>
      <c r="D92" s="204" t="s">
        <v>3476</v>
      </c>
      <c r="E92" s="204" t="s">
        <v>3477</v>
      </c>
      <c r="F92" s="204" t="s">
        <v>3475</v>
      </c>
      <c r="G92" s="205">
        <v>46</v>
      </c>
    </row>
    <row r="93" spans="1:7" x14ac:dyDescent="0.25">
      <c r="A93" s="198">
        <v>17234687</v>
      </c>
      <c r="B93" s="199">
        <v>43789</v>
      </c>
      <c r="C93" s="200">
        <v>50244</v>
      </c>
      <c r="D93" s="200" t="s">
        <v>3496</v>
      </c>
      <c r="E93" s="200" t="s">
        <v>3474</v>
      </c>
      <c r="F93" s="200" t="s">
        <v>3475</v>
      </c>
      <c r="G93" s="201">
        <v>65</v>
      </c>
    </row>
    <row r="94" spans="1:7" x14ac:dyDescent="0.25">
      <c r="A94" s="202">
        <v>17234688</v>
      </c>
      <c r="B94" s="203">
        <v>43688</v>
      </c>
      <c r="C94" s="204">
        <v>55916</v>
      </c>
      <c r="D94" s="204" t="s">
        <v>3494</v>
      </c>
      <c r="E94" s="204" t="s">
        <v>3482</v>
      </c>
      <c r="F94" s="204" t="s">
        <v>3483</v>
      </c>
      <c r="G94" s="205">
        <v>34</v>
      </c>
    </row>
    <row r="95" spans="1:7" x14ac:dyDescent="0.25">
      <c r="A95" s="198">
        <v>17234689</v>
      </c>
      <c r="B95" s="199">
        <v>43690</v>
      </c>
      <c r="C95" s="200">
        <v>52065</v>
      </c>
      <c r="D95" s="200" t="s">
        <v>3488</v>
      </c>
      <c r="E95" s="200" t="s">
        <v>3479</v>
      </c>
      <c r="F95" s="200" t="s">
        <v>3480</v>
      </c>
      <c r="G95" s="201">
        <v>7</v>
      </c>
    </row>
    <row r="96" spans="1:7" x14ac:dyDescent="0.25">
      <c r="A96" s="202">
        <v>17234690</v>
      </c>
      <c r="B96" s="203">
        <v>43762</v>
      </c>
      <c r="C96" s="204">
        <v>55916</v>
      </c>
      <c r="D96" s="204" t="s">
        <v>3494</v>
      </c>
      <c r="E96" s="204" t="s">
        <v>3492</v>
      </c>
      <c r="F96" s="204" t="s">
        <v>3485</v>
      </c>
      <c r="G96" s="205">
        <v>63</v>
      </c>
    </row>
    <row r="97" spans="1:7" x14ac:dyDescent="0.25">
      <c r="A97" s="198">
        <v>17234691</v>
      </c>
      <c r="B97" s="199">
        <v>43593</v>
      </c>
      <c r="C97" s="200">
        <v>54672</v>
      </c>
      <c r="D97" s="200" t="s">
        <v>3473</v>
      </c>
      <c r="E97" s="200" t="s">
        <v>3491</v>
      </c>
      <c r="F97" s="200" t="s">
        <v>3475</v>
      </c>
      <c r="G97" s="201">
        <v>50</v>
      </c>
    </row>
    <row r="98" spans="1:7" x14ac:dyDescent="0.25">
      <c r="A98" s="202">
        <v>17234692</v>
      </c>
      <c r="B98" s="203">
        <v>43755</v>
      </c>
      <c r="C98" s="204">
        <v>56047</v>
      </c>
      <c r="D98" s="204" t="s">
        <v>3499</v>
      </c>
      <c r="E98" s="204" t="s">
        <v>3482</v>
      </c>
      <c r="F98" s="204" t="s">
        <v>3483</v>
      </c>
      <c r="G98" s="205">
        <v>19</v>
      </c>
    </row>
    <row r="99" spans="1:7" x14ac:dyDescent="0.25">
      <c r="A99" s="198">
        <v>17234693</v>
      </c>
      <c r="B99" s="199">
        <v>43483</v>
      </c>
      <c r="C99" s="200">
        <v>57624</v>
      </c>
      <c r="D99" s="200" t="s">
        <v>3500</v>
      </c>
      <c r="E99" s="200" t="s">
        <v>3479</v>
      </c>
      <c r="F99" s="200" t="s">
        <v>3480</v>
      </c>
      <c r="G99" s="201">
        <v>9</v>
      </c>
    </row>
    <row r="100" spans="1:7" x14ac:dyDescent="0.25">
      <c r="A100" s="202">
        <v>17234694</v>
      </c>
      <c r="B100" s="203">
        <v>43824</v>
      </c>
      <c r="C100" s="204">
        <v>50643</v>
      </c>
      <c r="D100" s="204" t="s">
        <v>3481</v>
      </c>
      <c r="E100" s="204" t="s">
        <v>3474</v>
      </c>
      <c r="F100" s="204" t="s">
        <v>3475</v>
      </c>
      <c r="G100" s="205">
        <v>21</v>
      </c>
    </row>
    <row r="101" spans="1:7" x14ac:dyDescent="0.25">
      <c r="A101" s="198">
        <v>17234695</v>
      </c>
      <c r="B101" s="199">
        <v>43755</v>
      </c>
      <c r="C101" s="200">
        <v>52187</v>
      </c>
      <c r="D101" s="200" t="s">
        <v>3493</v>
      </c>
      <c r="E101" s="200" t="s">
        <v>3491</v>
      </c>
      <c r="F101" s="200" t="s">
        <v>3475</v>
      </c>
      <c r="G101" s="201">
        <v>58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G101"/>
  <sheetViews>
    <sheetView topLeftCell="A62" workbookViewId="0">
      <selection activeCell="B98" sqref="B98"/>
    </sheetView>
  </sheetViews>
  <sheetFormatPr defaultRowHeight="15" x14ac:dyDescent="0.25"/>
  <sheetData>
    <row r="1" spans="1:7" ht="45" x14ac:dyDescent="0.25">
      <c r="A1" s="191" t="s">
        <v>3467</v>
      </c>
      <c r="B1" s="192" t="s">
        <v>16</v>
      </c>
      <c r="C1" s="192" t="s">
        <v>3468</v>
      </c>
      <c r="D1" s="192" t="s">
        <v>3469</v>
      </c>
      <c r="E1" s="192" t="s">
        <v>3470</v>
      </c>
      <c r="F1" s="192" t="s">
        <v>3471</v>
      </c>
      <c r="G1" s="193" t="s">
        <v>3472</v>
      </c>
    </row>
    <row r="2" spans="1:7" x14ac:dyDescent="0.25">
      <c r="A2" s="202">
        <v>17234696</v>
      </c>
      <c r="B2" s="203">
        <v>43660</v>
      </c>
      <c r="C2" s="204">
        <v>57624</v>
      </c>
      <c r="D2" s="204" t="s">
        <v>3500</v>
      </c>
      <c r="E2" s="204" t="s">
        <v>3487</v>
      </c>
      <c r="F2" s="204" t="s">
        <v>3475</v>
      </c>
      <c r="G2" s="205">
        <v>35</v>
      </c>
    </row>
    <row r="3" spans="1:7" x14ac:dyDescent="0.25">
      <c r="A3" s="198">
        <v>17234697</v>
      </c>
      <c r="B3" s="199">
        <v>43588</v>
      </c>
      <c r="C3" s="200">
        <v>52187</v>
      </c>
      <c r="D3" s="200" t="s">
        <v>3493</v>
      </c>
      <c r="E3" s="200" t="s">
        <v>3482</v>
      </c>
      <c r="F3" s="200" t="s">
        <v>3483</v>
      </c>
      <c r="G3" s="201">
        <v>34</v>
      </c>
    </row>
    <row r="4" spans="1:7" x14ac:dyDescent="0.25">
      <c r="A4" s="202">
        <v>17234698</v>
      </c>
      <c r="B4" s="203">
        <v>43583</v>
      </c>
      <c r="C4" s="204">
        <v>59518</v>
      </c>
      <c r="D4" s="204" t="s">
        <v>3501</v>
      </c>
      <c r="E4" s="204" t="s">
        <v>3482</v>
      </c>
      <c r="F4" s="204" t="s">
        <v>3483</v>
      </c>
      <c r="G4" s="205">
        <v>45</v>
      </c>
    </row>
    <row r="5" spans="1:7" x14ac:dyDescent="0.25">
      <c r="A5" s="198">
        <v>17234699</v>
      </c>
      <c r="B5" s="199">
        <v>43717</v>
      </c>
      <c r="C5" s="200">
        <v>50643</v>
      </c>
      <c r="D5" s="200" t="s">
        <v>3481</v>
      </c>
      <c r="E5" s="200" t="s">
        <v>3477</v>
      </c>
      <c r="F5" s="200" t="s">
        <v>3475</v>
      </c>
      <c r="G5" s="201">
        <v>50</v>
      </c>
    </row>
    <row r="6" spans="1:7" x14ac:dyDescent="0.25">
      <c r="A6" s="202">
        <v>17234700</v>
      </c>
      <c r="B6" s="203">
        <v>43811</v>
      </c>
      <c r="C6" s="204">
        <v>52956</v>
      </c>
      <c r="D6" s="204" t="s">
        <v>3490</v>
      </c>
      <c r="E6" s="204" t="s">
        <v>3498</v>
      </c>
      <c r="F6" s="204" t="s">
        <v>3475</v>
      </c>
      <c r="G6" s="205">
        <v>45</v>
      </c>
    </row>
    <row r="7" spans="1:7" x14ac:dyDescent="0.25">
      <c r="A7" s="198">
        <v>17234701</v>
      </c>
      <c r="B7" s="199">
        <v>43798</v>
      </c>
      <c r="C7" s="200">
        <v>52380</v>
      </c>
      <c r="D7" s="200" t="s">
        <v>3497</v>
      </c>
      <c r="E7" s="200" t="s">
        <v>3491</v>
      </c>
      <c r="F7" s="200" t="s">
        <v>3475</v>
      </c>
      <c r="G7" s="201">
        <v>24</v>
      </c>
    </row>
    <row r="8" spans="1:7" x14ac:dyDescent="0.25">
      <c r="A8" s="202">
        <v>17234702</v>
      </c>
      <c r="B8" s="203">
        <v>43551</v>
      </c>
      <c r="C8" s="204">
        <v>52380</v>
      </c>
      <c r="D8" s="204" t="s">
        <v>3497</v>
      </c>
      <c r="E8" s="204" t="s">
        <v>3491</v>
      </c>
      <c r="F8" s="204" t="s">
        <v>3475</v>
      </c>
      <c r="G8" s="205">
        <v>53</v>
      </c>
    </row>
    <row r="9" spans="1:7" x14ac:dyDescent="0.25">
      <c r="A9" s="198">
        <v>17234703</v>
      </c>
      <c r="B9" s="199">
        <v>43578</v>
      </c>
      <c r="C9" s="200">
        <v>50244</v>
      </c>
      <c r="D9" s="200" t="s">
        <v>3496</v>
      </c>
      <c r="E9" s="200" t="s">
        <v>3474</v>
      </c>
      <c r="F9" s="200" t="s">
        <v>3475</v>
      </c>
      <c r="G9" s="201">
        <v>41</v>
      </c>
    </row>
    <row r="10" spans="1:7" x14ac:dyDescent="0.25">
      <c r="A10" s="202">
        <v>17234704</v>
      </c>
      <c r="B10" s="203">
        <v>43502</v>
      </c>
      <c r="C10" s="204">
        <v>51197</v>
      </c>
      <c r="D10" s="204" t="s">
        <v>84</v>
      </c>
      <c r="E10" s="204" t="s">
        <v>3492</v>
      </c>
      <c r="F10" s="204" t="s">
        <v>3485</v>
      </c>
      <c r="G10" s="205">
        <v>35</v>
      </c>
    </row>
    <row r="11" spans="1:7" x14ac:dyDescent="0.25">
      <c r="A11" s="198">
        <v>17234705</v>
      </c>
      <c r="B11" s="199">
        <v>43717</v>
      </c>
      <c r="C11" s="200">
        <v>52187</v>
      </c>
      <c r="D11" s="200" t="s">
        <v>3493</v>
      </c>
      <c r="E11" s="200" t="s">
        <v>3479</v>
      </c>
      <c r="F11" s="200" t="s">
        <v>3480</v>
      </c>
      <c r="G11" s="201">
        <v>29</v>
      </c>
    </row>
    <row r="12" spans="1:7" x14ac:dyDescent="0.25">
      <c r="A12" s="202">
        <v>17234706</v>
      </c>
      <c r="B12" s="203">
        <v>43633</v>
      </c>
      <c r="C12" s="204">
        <v>51197</v>
      </c>
      <c r="D12" s="204" t="s">
        <v>84</v>
      </c>
      <c r="E12" s="204" t="s">
        <v>3492</v>
      </c>
      <c r="F12" s="204" t="s">
        <v>3485</v>
      </c>
      <c r="G12" s="205">
        <v>34</v>
      </c>
    </row>
    <row r="13" spans="1:7" x14ac:dyDescent="0.25">
      <c r="A13" s="198">
        <v>17234707</v>
      </c>
      <c r="B13" s="199">
        <v>43562</v>
      </c>
      <c r="C13" s="200">
        <v>55807</v>
      </c>
      <c r="D13" s="200" t="s">
        <v>3476</v>
      </c>
      <c r="E13" s="200" t="s">
        <v>3487</v>
      </c>
      <c r="F13" s="200" t="s">
        <v>3475</v>
      </c>
      <c r="G13" s="201">
        <v>18</v>
      </c>
    </row>
    <row r="14" spans="1:7" x14ac:dyDescent="0.25">
      <c r="A14" s="202">
        <v>17234708</v>
      </c>
      <c r="B14" s="203">
        <v>43785</v>
      </c>
      <c r="C14" s="204">
        <v>55904</v>
      </c>
      <c r="D14" s="204" t="s">
        <v>3486</v>
      </c>
      <c r="E14" s="204" t="s">
        <v>3489</v>
      </c>
      <c r="F14" s="204" t="s">
        <v>3475</v>
      </c>
      <c r="G14" s="205">
        <v>9</v>
      </c>
    </row>
    <row r="15" spans="1:7" x14ac:dyDescent="0.25">
      <c r="A15" s="198">
        <v>17234709</v>
      </c>
      <c r="B15" s="199">
        <v>43540</v>
      </c>
      <c r="C15" s="200">
        <v>57624</v>
      </c>
      <c r="D15" s="200" t="s">
        <v>3500</v>
      </c>
      <c r="E15" s="200" t="s">
        <v>3477</v>
      </c>
      <c r="F15" s="200" t="s">
        <v>3475</v>
      </c>
      <c r="G15" s="201">
        <v>53</v>
      </c>
    </row>
    <row r="16" spans="1:7" x14ac:dyDescent="0.25">
      <c r="A16" s="202">
        <v>17234710</v>
      </c>
      <c r="B16" s="203">
        <v>43544</v>
      </c>
      <c r="C16" s="204">
        <v>53654</v>
      </c>
      <c r="D16" s="204" t="s">
        <v>3478</v>
      </c>
      <c r="E16" s="204" t="s">
        <v>3492</v>
      </c>
      <c r="F16" s="204" t="s">
        <v>3485</v>
      </c>
      <c r="G16" s="205">
        <v>16</v>
      </c>
    </row>
    <row r="17" spans="1:7" x14ac:dyDescent="0.25">
      <c r="A17" s="198">
        <v>17234711</v>
      </c>
      <c r="B17" s="199">
        <v>43696</v>
      </c>
      <c r="C17" s="200">
        <v>56047</v>
      </c>
      <c r="D17" s="200" t="s">
        <v>3499</v>
      </c>
      <c r="E17" s="200" t="s">
        <v>3487</v>
      </c>
      <c r="F17" s="200" t="s">
        <v>3475</v>
      </c>
      <c r="G17" s="201">
        <v>20</v>
      </c>
    </row>
    <row r="18" spans="1:7" x14ac:dyDescent="0.25">
      <c r="A18" s="202">
        <v>17234712</v>
      </c>
      <c r="B18" s="203">
        <v>43693</v>
      </c>
      <c r="C18" s="204">
        <v>52187</v>
      </c>
      <c r="D18" s="204" t="s">
        <v>3493</v>
      </c>
      <c r="E18" s="204" t="s">
        <v>3474</v>
      </c>
      <c r="F18" s="204" t="s">
        <v>3475</v>
      </c>
      <c r="G18" s="205">
        <v>15</v>
      </c>
    </row>
    <row r="19" spans="1:7" x14ac:dyDescent="0.25">
      <c r="A19" s="198">
        <v>17234713</v>
      </c>
      <c r="B19" s="199">
        <v>43812</v>
      </c>
      <c r="C19" s="200">
        <v>56047</v>
      </c>
      <c r="D19" s="200" t="s">
        <v>3499</v>
      </c>
      <c r="E19" s="200" t="s">
        <v>3492</v>
      </c>
      <c r="F19" s="200" t="s">
        <v>3485</v>
      </c>
      <c r="G19" s="201">
        <v>41</v>
      </c>
    </row>
    <row r="20" spans="1:7" x14ac:dyDescent="0.25">
      <c r="A20" s="202">
        <v>17234714</v>
      </c>
      <c r="B20" s="203">
        <v>43794</v>
      </c>
      <c r="C20" s="204">
        <v>51197</v>
      </c>
      <c r="D20" s="204" t="s">
        <v>84</v>
      </c>
      <c r="E20" s="204" t="s">
        <v>3479</v>
      </c>
      <c r="F20" s="204" t="s">
        <v>3480</v>
      </c>
      <c r="G20" s="205">
        <v>67</v>
      </c>
    </row>
    <row r="21" spans="1:7" x14ac:dyDescent="0.25">
      <c r="A21" s="198">
        <v>17234715</v>
      </c>
      <c r="B21" s="199">
        <v>43803</v>
      </c>
      <c r="C21" s="200">
        <v>55916</v>
      </c>
      <c r="D21" s="200" t="s">
        <v>3494</v>
      </c>
      <c r="E21" s="200" t="s">
        <v>3491</v>
      </c>
      <c r="F21" s="200" t="s">
        <v>3475</v>
      </c>
      <c r="G21" s="201">
        <v>18</v>
      </c>
    </row>
    <row r="22" spans="1:7" x14ac:dyDescent="0.25">
      <c r="A22" s="202">
        <v>17234716</v>
      </c>
      <c r="B22" s="203">
        <v>43504</v>
      </c>
      <c r="C22" s="204">
        <v>51197</v>
      </c>
      <c r="D22" s="204" t="s">
        <v>84</v>
      </c>
      <c r="E22" s="204" t="s">
        <v>3487</v>
      </c>
      <c r="F22" s="204" t="s">
        <v>3475</v>
      </c>
      <c r="G22" s="205">
        <v>33</v>
      </c>
    </row>
    <row r="23" spans="1:7" x14ac:dyDescent="0.25">
      <c r="A23" s="198">
        <v>17234717</v>
      </c>
      <c r="B23" s="199">
        <v>43734</v>
      </c>
      <c r="C23" s="200">
        <v>59518</v>
      </c>
      <c r="D23" s="200" t="s">
        <v>3501</v>
      </c>
      <c r="E23" s="200" t="s">
        <v>3479</v>
      </c>
      <c r="F23" s="200" t="s">
        <v>3480</v>
      </c>
      <c r="G23" s="201">
        <v>66</v>
      </c>
    </row>
    <row r="24" spans="1:7" x14ac:dyDescent="0.25">
      <c r="A24" s="202">
        <v>17234718</v>
      </c>
      <c r="B24" s="203">
        <v>43592</v>
      </c>
      <c r="C24" s="204">
        <v>57624</v>
      </c>
      <c r="D24" s="204" t="s">
        <v>3500</v>
      </c>
      <c r="E24" s="204" t="s">
        <v>3477</v>
      </c>
      <c r="F24" s="204" t="s">
        <v>3475</v>
      </c>
      <c r="G24" s="205">
        <v>65</v>
      </c>
    </row>
    <row r="25" spans="1:7" x14ac:dyDescent="0.25">
      <c r="A25" s="198">
        <v>17234719</v>
      </c>
      <c r="B25" s="199">
        <v>43611</v>
      </c>
      <c r="C25" s="200">
        <v>55916</v>
      </c>
      <c r="D25" s="200" t="s">
        <v>3494</v>
      </c>
      <c r="E25" s="200" t="s">
        <v>3477</v>
      </c>
      <c r="F25" s="200" t="s">
        <v>3475</v>
      </c>
      <c r="G25" s="201">
        <v>24</v>
      </c>
    </row>
    <row r="26" spans="1:7" x14ac:dyDescent="0.25">
      <c r="A26" s="202">
        <v>17234720</v>
      </c>
      <c r="B26" s="203">
        <v>43500</v>
      </c>
      <c r="C26" s="204">
        <v>50643</v>
      </c>
      <c r="D26" s="204" t="s">
        <v>3481</v>
      </c>
      <c r="E26" s="204" t="s">
        <v>3489</v>
      </c>
      <c r="F26" s="204" t="s">
        <v>3475</v>
      </c>
      <c r="G26" s="205">
        <v>38</v>
      </c>
    </row>
    <row r="27" spans="1:7" x14ac:dyDescent="0.25">
      <c r="A27" s="198">
        <v>17234721</v>
      </c>
      <c r="B27" s="199">
        <v>43651</v>
      </c>
      <c r="C27" s="200">
        <v>52956</v>
      </c>
      <c r="D27" s="200" t="s">
        <v>3490</v>
      </c>
      <c r="E27" s="200" t="s">
        <v>3477</v>
      </c>
      <c r="F27" s="200" t="s">
        <v>3475</v>
      </c>
      <c r="G27" s="201">
        <v>45</v>
      </c>
    </row>
    <row r="28" spans="1:7" x14ac:dyDescent="0.25">
      <c r="A28" s="202">
        <v>17234722</v>
      </c>
      <c r="B28" s="203">
        <v>43587</v>
      </c>
      <c r="C28" s="204">
        <v>55807</v>
      </c>
      <c r="D28" s="204" t="s">
        <v>3476</v>
      </c>
      <c r="E28" s="204" t="s">
        <v>3489</v>
      </c>
      <c r="F28" s="204" t="s">
        <v>3475</v>
      </c>
      <c r="G28" s="205">
        <v>26</v>
      </c>
    </row>
    <row r="29" spans="1:7" x14ac:dyDescent="0.25">
      <c r="A29" s="198">
        <v>17234723</v>
      </c>
      <c r="B29" s="199">
        <v>43550</v>
      </c>
      <c r="C29" s="200">
        <v>52380</v>
      </c>
      <c r="D29" s="200" t="s">
        <v>3497</v>
      </c>
      <c r="E29" s="200" t="s">
        <v>3479</v>
      </c>
      <c r="F29" s="200" t="s">
        <v>3480</v>
      </c>
      <c r="G29" s="201">
        <v>19</v>
      </c>
    </row>
    <row r="30" spans="1:7" x14ac:dyDescent="0.25">
      <c r="A30" s="202">
        <v>17234724</v>
      </c>
      <c r="B30" s="203">
        <v>43535</v>
      </c>
      <c r="C30" s="204">
        <v>50643</v>
      </c>
      <c r="D30" s="204" t="s">
        <v>3481</v>
      </c>
      <c r="E30" s="204" t="s">
        <v>3477</v>
      </c>
      <c r="F30" s="204" t="s">
        <v>3475</v>
      </c>
      <c r="G30" s="205">
        <v>66</v>
      </c>
    </row>
    <row r="31" spans="1:7" x14ac:dyDescent="0.25">
      <c r="A31" s="198">
        <v>17234725</v>
      </c>
      <c r="B31" s="199">
        <v>43573</v>
      </c>
      <c r="C31" s="200">
        <v>55807</v>
      </c>
      <c r="D31" s="200" t="s">
        <v>3476</v>
      </c>
      <c r="E31" s="200" t="s">
        <v>3482</v>
      </c>
      <c r="F31" s="200" t="s">
        <v>3483</v>
      </c>
      <c r="G31" s="201">
        <v>28</v>
      </c>
    </row>
    <row r="32" spans="1:7" x14ac:dyDescent="0.25">
      <c r="A32" s="202">
        <v>17234726</v>
      </c>
      <c r="B32" s="203">
        <v>43779</v>
      </c>
      <c r="C32" s="204">
        <v>56464</v>
      </c>
      <c r="D32" s="204" t="s">
        <v>3495</v>
      </c>
      <c r="E32" s="204" t="s">
        <v>3474</v>
      </c>
      <c r="F32" s="204" t="s">
        <v>3475</v>
      </c>
      <c r="G32" s="205">
        <v>29</v>
      </c>
    </row>
    <row r="33" spans="1:7" x14ac:dyDescent="0.25">
      <c r="A33" s="198">
        <v>17234727</v>
      </c>
      <c r="B33" s="199">
        <v>43632</v>
      </c>
      <c r="C33" s="200">
        <v>59518</v>
      </c>
      <c r="D33" s="200" t="s">
        <v>3501</v>
      </c>
      <c r="E33" s="200" t="s">
        <v>3479</v>
      </c>
      <c r="F33" s="200" t="s">
        <v>3480</v>
      </c>
      <c r="G33" s="201">
        <v>13</v>
      </c>
    </row>
    <row r="34" spans="1:7" x14ac:dyDescent="0.25">
      <c r="A34" s="202">
        <v>17234728</v>
      </c>
      <c r="B34" s="203">
        <v>43796</v>
      </c>
      <c r="C34" s="204">
        <v>55807</v>
      </c>
      <c r="D34" s="204" t="s">
        <v>3476</v>
      </c>
      <c r="E34" s="204" t="s">
        <v>3489</v>
      </c>
      <c r="F34" s="204" t="s">
        <v>3475</v>
      </c>
      <c r="G34" s="205">
        <v>47</v>
      </c>
    </row>
    <row r="35" spans="1:7" x14ac:dyDescent="0.25">
      <c r="A35" s="198">
        <v>17234729</v>
      </c>
      <c r="B35" s="199">
        <v>43509</v>
      </c>
      <c r="C35" s="200">
        <v>50643</v>
      </c>
      <c r="D35" s="200" t="s">
        <v>3481</v>
      </c>
      <c r="E35" s="200" t="s">
        <v>3487</v>
      </c>
      <c r="F35" s="200" t="s">
        <v>3475</v>
      </c>
      <c r="G35" s="201">
        <v>13</v>
      </c>
    </row>
    <row r="36" spans="1:7" x14ac:dyDescent="0.25">
      <c r="A36" s="202">
        <v>17234730</v>
      </c>
      <c r="B36" s="203">
        <v>43537</v>
      </c>
      <c r="C36" s="204">
        <v>54672</v>
      </c>
      <c r="D36" s="204" t="s">
        <v>3473</v>
      </c>
      <c r="E36" s="204" t="s">
        <v>3492</v>
      </c>
      <c r="F36" s="204" t="s">
        <v>3485</v>
      </c>
      <c r="G36" s="205">
        <v>51</v>
      </c>
    </row>
    <row r="37" spans="1:7" x14ac:dyDescent="0.25">
      <c r="A37" s="198">
        <v>17234731</v>
      </c>
      <c r="B37" s="199">
        <v>43549</v>
      </c>
      <c r="C37" s="200">
        <v>52380</v>
      </c>
      <c r="D37" s="200" t="s">
        <v>3497</v>
      </c>
      <c r="E37" s="200" t="s">
        <v>3487</v>
      </c>
      <c r="F37" s="200" t="s">
        <v>3475</v>
      </c>
      <c r="G37" s="201">
        <v>9</v>
      </c>
    </row>
    <row r="38" spans="1:7" x14ac:dyDescent="0.25">
      <c r="A38" s="202">
        <v>17234732</v>
      </c>
      <c r="B38" s="203">
        <v>43531</v>
      </c>
      <c r="C38" s="204">
        <v>51197</v>
      </c>
      <c r="D38" s="204" t="s">
        <v>84</v>
      </c>
      <c r="E38" s="204" t="s">
        <v>3489</v>
      </c>
      <c r="F38" s="204" t="s">
        <v>3475</v>
      </c>
      <c r="G38" s="205">
        <v>22</v>
      </c>
    </row>
    <row r="39" spans="1:7" x14ac:dyDescent="0.25">
      <c r="A39" s="198">
        <v>17234733</v>
      </c>
      <c r="B39" s="199">
        <v>43757</v>
      </c>
      <c r="C39" s="200">
        <v>56464</v>
      </c>
      <c r="D39" s="200" t="s">
        <v>3495</v>
      </c>
      <c r="E39" s="200" t="s">
        <v>3489</v>
      </c>
      <c r="F39" s="200" t="s">
        <v>3475</v>
      </c>
      <c r="G39" s="201">
        <v>20</v>
      </c>
    </row>
    <row r="40" spans="1:7" x14ac:dyDescent="0.25">
      <c r="A40" s="202">
        <v>17234734</v>
      </c>
      <c r="B40" s="203">
        <v>43516</v>
      </c>
      <c r="C40" s="204">
        <v>52065</v>
      </c>
      <c r="D40" s="204" t="s">
        <v>3488</v>
      </c>
      <c r="E40" s="204" t="s">
        <v>3489</v>
      </c>
      <c r="F40" s="204" t="s">
        <v>3475</v>
      </c>
      <c r="G40" s="205">
        <v>55</v>
      </c>
    </row>
    <row r="41" spans="1:7" x14ac:dyDescent="0.25">
      <c r="A41" s="198">
        <v>17234735</v>
      </c>
      <c r="B41" s="199">
        <v>43820</v>
      </c>
      <c r="C41" s="200">
        <v>54672</v>
      </c>
      <c r="D41" s="200" t="s">
        <v>3473</v>
      </c>
      <c r="E41" s="200" t="s">
        <v>3479</v>
      </c>
      <c r="F41" s="200" t="s">
        <v>3480</v>
      </c>
      <c r="G41" s="201">
        <v>54</v>
      </c>
    </row>
    <row r="42" spans="1:7" x14ac:dyDescent="0.25">
      <c r="A42" s="202">
        <v>17234736</v>
      </c>
      <c r="B42" s="203">
        <v>43740</v>
      </c>
      <c r="C42" s="204">
        <v>55916</v>
      </c>
      <c r="D42" s="204" t="s">
        <v>3494</v>
      </c>
      <c r="E42" s="204" t="s">
        <v>3491</v>
      </c>
      <c r="F42" s="204" t="s">
        <v>3475</v>
      </c>
      <c r="G42" s="205">
        <v>43</v>
      </c>
    </row>
    <row r="43" spans="1:7" x14ac:dyDescent="0.25">
      <c r="A43" s="198">
        <v>17234737</v>
      </c>
      <c r="B43" s="199">
        <v>43721</v>
      </c>
      <c r="C43" s="200">
        <v>57624</v>
      </c>
      <c r="D43" s="200" t="s">
        <v>3500</v>
      </c>
      <c r="E43" s="200" t="s">
        <v>3474</v>
      </c>
      <c r="F43" s="200" t="s">
        <v>3475</v>
      </c>
      <c r="G43" s="201">
        <v>9</v>
      </c>
    </row>
    <row r="44" spans="1:7" x14ac:dyDescent="0.25">
      <c r="A44" s="202">
        <v>17234738</v>
      </c>
      <c r="B44" s="203">
        <v>43531</v>
      </c>
      <c r="C44" s="204">
        <v>55807</v>
      </c>
      <c r="D44" s="204" t="s">
        <v>3476</v>
      </c>
      <c r="E44" s="204" t="s">
        <v>3492</v>
      </c>
      <c r="F44" s="204" t="s">
        <v>3485</v>
      </c>
      <c r="G44" s="205">
        <v>67</v>
      </c>
    </row>
    <row r="45" spans="1:7" x14ac:dyDescent="0.25">
      <c r="A45" s="198">
        <v>17234739</v>
      </c>
      <c r="B45" s="199">
        <v>43640</v>
      </c>
      <c r="C45" s="200">
        <v>52380</v>
      </c>
      <c r="D45" s="200" t="s">
        <v>3497</v>
      </c>
      <c r="E45" s="200" t="s">
        <v>3474</v>
      </c>
      <c r="F45" s="200" t="s">
        <v>3475</v>
      </c>
      <c r="G45" s="201">
        <v>19</v>
      </c>
    </row>
    <row r="46" spans="1:7" x14ac:dyDescent="0.25">
      <c r="A46" s="202">
        <v>17234740</v>
      </c>
      <c r="B46" s="203">
        <v>43504</v>
      </c>
      <c r="C46" s="204">
        <v>50244</v>
      </c>
      <c r="D46" s="204" t="s">
        <v>3496</v>
      </c>
      <c r="E46" s="204" t="s">
        <v>3487</v>
      </c>
      <c r="F46" s="204" t="s">
        <v>3475</v>
      </c>
      <c r="G46" s="205">
        <v>15</v>
      </c>
    </row>
    <row r="47" spans="1:7" x14ac:dyDescent="0.25">
      <c r="A47" s="198">
        <v>17234741</v>
      </c>
      <c r="B47" s="199">
        <v>43737</v>
      </c>
      <c r="C47" s="200">
        <v>55916</v>
      </c>
      <c r="D47" s="200" t="s">
        <v>3494</v>
      </c>
      <c r="E47" s="200" t="s">
        <v>3477</v>
      </c>
      <c r="F47" s="200" t="s">
        <v>3475</v>
      </c>
      <c r="G47" s="201">
        <v>35</v>
      </c>
    </row>
    <row r="48" spans="1:7" x14ac:dyDescent="0.25">
      <c r="A48" s="202">
        <v>17234742</v>
      </c>
      <c r="B48" s="203">
        <v>43780</v>
      </c>
      <c r="C48" s="204">
        <v>52187</v>
      </c>
      <c r="D48" s="204" t="s">
        <v>3493</v>
      </c>
      <c r="E48" s="204" t="s">
        <v>3498</v>
      </c>
      <c r="F48" s="204" t="s">
        <v>3475</v>
      </c>
      <c r="G48" s="205">
        <v>67</v>
      </c>
    </row>
    <row r="49" spans="1:7" x14ac:dyDescent="0.25">
      <c r="A49" s="198">
        <v>17234743</v>
      </c>
      <c r="B49" s="199">
        <v>43661</v>
      </c>
      <c r="C49" s="200">
        <v>56464</v>
      </c>
      <c r="D49" s="200" t="s">
        <v>3495</v>
      </c>
      <c r="E49" s="200" t="s">
        <v>3491</v>
      </c>
      <c r="F49" s="200" t="s">
        <v>3475</v>
      </c>
      <c r="G49" s="201">
        <v>39</v>
      </c>
    </row>
    <row r="50" spans="1:7" x14ac:dyDescent="0.25">
      <c r="A50" s="202">
        <v>17234744</v>
      </c>
      <c r="B50" s="203">
        <v>43675</v>
      </c>
      <c r="C50" s="204">
        <v>52956</v>
      </c>
      <c r="D50" s="204" t="s">
        <v>3490</v>
      </c>
      <c r="E50" s="204" t="s">
        <v>3479</v>
      </c>
      <c r="F50" s="204" t="s">
        <v>3480</v>
      </c>
      <c r="G50" s="205">
        <v>12</v>
      </c>
    </row>
    <row r="51" spans="1:7" x14ac:dyDescent="0.25">
      <c r="A51" s="198">
        <v>17234745</v>
      </c>
      <c r="B51" s="199">
        <v>43783</v>
      </c>
      <c r="C51" s="200">
        <v>52187</v>
      </c>
      <c r="D51" s="200" t="s">
        <v>3493</v>
      </c>
      <c r="E51" s="200" t="s">
        <v>3489</v>
      </c>
      <c r="F51" s="200" t="s">
        <v>3475</v>
      </c>
      <c r="G51" s="201">
        <v>55</v>
      </c>
    </row>
    <row r="52" spans="1:7" x14ac:dyDescent="0.25">
      <c r="A52" s="202">
        <v>17234746</v>
      </c>
      <c r="B52" s="203">
        <v>43808</v>
      </c>
      <c r="C52" s="204">
        <v>53654</v>
      </c>
      <c r="D52" s="204" t="s">
        <v>3478</v>
      </c>
      <c r="E52" s="204" t="s">
        <v>3492</v>
      </c>
      <c r="F52" s="204" t="s">
        <v>3485</v>
      </c>
      <c r="G52" s="205">
        <v>57</v>
      </c>
    </row>
    <row r="53" spans="1:7" x14ac:dyDescent="0.25">
      <c r="A53" s="198">
        <v>17234747</v>
      </c>
      <c r="B53" s="199">
        <v>43669</v>
      </c>
      <c r="C53" s="200">
        <v>50244</v>
      </c>
      <c r="D53" s="200" t="s">
        <v>3496</v>
      </c>
      <c r="E53" s="200" t="s">
        <v>3498</v>
      </c>
      <c r="F53" s="200" t="s">
        <v>3475</v>
      </c>
      <c r="G53" s="201">
        <v>21</v>
      </c>
    </row>
    <row r="54" spans="1:7" x14ac:dyDescent="0.25">
      <c r="A54" s="202">
        <v>17234748</v>
      </c>
      <c r="B54" s="203">
        <v>43637</v>
      </c>
      <c r="C54" s="204">
        <v>52380</v>
      </c>
      <c r="D54" s="204" t="s">
        <v>3497</v>
      </c>
      <c r="E54" s="204" t="s">
        <v>3487</v>
      </c>
      <c r="F54" s="204" t="s">
        <v>3475</v>
      </c>
      <c r="G54" s="205">
        <v>45</v>
      </c>
    </row>
    <row r="55" spans="1:7" x14ac:dyDescent="0.25">
      <c r="A55" s="198">
        <v>17234749</v>
      </c>
      <c r="B55" s="199">
        <v>43644</v>
      </c>
      <c r="C55" s="200">
        <v>55916</v>
      </c>
      <c r="D55" s="200" t="s">
        <v>3494</v>
      </c>
      <c r="E55" s="200" t="s">
        <v>3487</v>
      </c>
      <c r="F55" s="200" t="s">
        <v>3475</v>
      </c>
      <c r="G55" s="201">
        <v>2</v>
      </c>
    </row>
    <row r="56" spans="1:7" x14ac:dyDescent="0.25">
      <c r="A56" s="202">
        <v>17234750</v>
      </c>
      <c r="B56" s="203">
        <v>43696</v>
      </c>
      <c r="C56" s="204">
        <v>52956</v>
      </c>
      <c r="D56" s="204" t="s">
        <v>3490</v>
      </c>
      <c r="E56" s="204" t="s">
        <v>3479</v>
      </c>
      <c r="F56" s="204" t="s">
        <v>3480</v>
      </c>
      <c r="G56" s="205">
        <v>18</v>
      </c>
    </row>
    <row r="57" spans="1:7" x14ac:dyDescent="0.25">
      <c r="A57" s="198">
        <v>17234751</v>
      </c>
      <c r="B57" s="199">
        <v>43597</v>
      </c>
      <c r="C57" s="200">
        <v>55916</v>
      </c>
      <c r="D57" s="200" t="s">
        <v>3494</v>
      </c>
      <c r="E57" s="200" t="s">
        <v>3479</v>
      </c>
      <c r="F57" s="200" t="s">
        <v>3480</v>
      </c>
      <c r="G57" s="201">
        <v>55</v>
      </c>
    </row>
    <row r="58" spans="1:7" x14ac:dyDescent="0.25">
      <c r="A58" s="202">
        <v>17234752</v>
      </c>
      <c r="B58" s="203">
        <v>43692</v>
      </c>
      <c r="C58" s="204">
        <v>55904</v>
      </c>
      <c r="D58" s="204" t="s">
        <v>3486</v>
      </c>
      <c r="E58" s="204" t="s">
        <v>3482</v>
      </c>
      <c r="F58" s="204" t="s">
        <v>3483</v>
      </c>
      <c r="G58" s="205">
        <v>50</v>
      </c>
    </row>
    <row r="59" spans="1:7" x14ac:dyDescent="0.25">
      <c r="A59" s="198">
        <v>17234753</v>
      </c>
      <c r="B59" s="199">
        <v>43469</v>
      </c>
      <c r="C59" s="200">
        <v>55916</v>
      </c>
      <c r="D59" s="200" t="s">
        <v>3494</v>
      </c>
      <c r="E59" s="200" t="s">
        <v>3491</v>
      </c>
      <c r="F59" s="200" t="s">
        <v>3475</v>
      </c>
      <c r="G59" s="201">
        <v>14</v>
      </c>
    </row>
    <row r="60" spans="1:7" x14ac:dyDescent="0.25">
      <c r="A60" s="202">
        <v>17234754</v>
      </c>
      <c r="B60" s="203">
        <v>43567</v>
      </c>
      <c r="C60" s="204">
        <v>54672</v>
      </c>
      <c r="D60" s="204" t="s">
        <v>3473</v>
      </c>
      <c r="E60" s="204" t="s">
        <v>3489</v>
      </c>
      <c r="F60" s="204" t="s">
        <v>3475</v>
      </c>
      <c r="G60" s="205">
        <v>41</v>
      </c>
    </row>
    <row r="61" spans="1:7" x14ac:dyDescent="0.25">
      <c r="A61" s="198">
        <v>17234755</v>
      </c>
      <c r="B61" s="199">
        <v>43620</v>
      </c>
      <c r="C61" s="200">
        <v>51197</v>
      </c>
      <c r="D61" s="200" t="s">
        <v>84</v>
      </c>
      <c r="E61" s="200" t="s">
        <v>3487</v>
      </c>
      <c r="F61" s="200" t="s">
        <v>3475</v>
      </c>
      <c r="G61" s="201">
        <v>33</v>
      </c>
    </row>
    <row r="62" spans="1:7" x14ac:dyDescent="0.25">
      <c r="A62" s="202">
        <v>17234756</v>
      </c>
      <c r="B62" s="203">
        <v>43475</v>
      </c>
      <c r="C62" s="204">
        <v>56047</v>
      </c>
      <c r="D62" s="204" t="s">
        <v>3499</v>
      </c>
      <c r="E62" s="204" t="s">
        <v>3491</v>
      </c>
      <c r="F62" s="204" t="s">
        <v>3475</v>
      </c>
      <c r="G62" s="205">
        <v>52</v>
      </c>
    </row>
    <row r="63" spans="1:7" x14ac:dyDescent="0.25">
      <c r="A63" s="198">
        <v>17234757</v>
      </c>
      <c r="B63" s="199">
        <v>43659</v>
      </c>
      <c r="C63" s="200">
        <v>57624</v>
      </c>
      <c r="D63" s="200" t="s">
        <v>3500</v>
      </c>
      <c r="E63" s="200" t="s">
        <v>3474</v>
      </c>
      <c r="F63" s="200" t="s">
        <v>3475</v>
      </c>
      <c r="G63" s="201">
        <v>56</v>
      </c>
    </row>
    <row r="64" spans="1:7" x14ac:dyDescent="0.25">
      <c r="A64" s="202">
        <v>17234758</v>
      </c>
      <c r="B64" s="203">
        <v>43784</v>
      </c>
      <c r="C64" s="204">
        <v>52380</v>
      </c>
      <c r="D64" s="204" t="s">
        <v>3497</v>
      </c>
      <c r="E64" s="204" t="s">
        <v>3492</v>
      </c>
      <c r="F64" s="204" t="s">
        <v>3485</v>
      </c>
      <c r="G64" s="205">
        <v>49</v>
      </c>
    </row>
    <row r="65" spans="1:7" x14ac:dyDescent="0.25">
      <c r="A65" s="198">
        <v>17234759</v>
      </c>
      <c r="B65" s="199">
        <v>43793</v>
      </c>
      <c r="C65" s="200">
        <v>55916</v>
      </c>
      <c r="D65" s="200" t="s">
        <v>3494</v>
      </c>
      <c r="E65" s="200" t="s">
        <v>3491</v>
      </c>
      <c r="F65" s="200" t="s">
        <v>3475</v>
      </c>
      <c r="G65" s="201">
        <v>46</v>
      </c>
    </row>
    <row r="66" spans="1:7" x14ac:dyDescent="0.25">
      <c r="A66" s="202">
        <v>17234760</v>
      </c>
      <c r="B66" s="203">
        <v>43667</v>
      </c>
      <c r="C66" s="204">
        <v>52187</v>
      </c>
      <c r="D66" s="204" t="s">
        <v>3493</v>
      </c>
      <c r="E66" s="204" t="s">
        <v>3479</v>
      </c>
      <c r="F66" s="204" t="s">
        <v>3480</v>
      </c>
      <c r="G66" s="205">
        <v>60</v>
      </c>
    </row>
    <row r="67" spans="1:7" x14ac:dyDescent="0.25">
      <c r="A67" s="198">
        <v>17234761</v>
      </c>
      <c r="B67" s="199">
        <v>43781</v>
      </c>
      <c r="C67" s="200">
        <v>59518</v>
      </c>
      <c r="D67" s="200" t="s">
        <v>3501</v>
      </c>
      <c r="E67" s="200" t="s">
        <v>3474</v>
      </c>
      <c r="F67" s="200" t="s">
        <v>3475</v>
      </c>
      <c r="G67" s="201">
        <v>23</v>
      </c>
    </row>
    <row r="68" spans="1:7" x14ac:dyDescent="0.25">
      <c r="A68" s="202">
        <v>17234762</v>
      </c>
      <c r="B68" s="203">
        <v>43592</v>
      </c>
      <c r="C68" s="204">
        <v>53654</v>
      </c>
      <c r="D68" s="204" t="s">
        <v>3478</v>
      </c>
      <c r="E68" s="204" t="s">
        <v>3491</v>
      </c>
      <c r="F68" s="204" t="s">
        <v>3475</v>
      </c>
      <c r="G68" s="205">
        <v>56</v>
      </c>
    </row>
    <row r="69" spans="1:7" x14ac:dyDescent="0.25">
      <c r="A69" s="198">
        <v>17234763</v>
      </c>
      <c r="B69" s="199">
        <v>43782</v>
      </c>
      <c r="C69" s="200">
        <v>50244</v>
      </c>
      <c r="D69" s="200" t="s">
        <v>3496</v>
      </c>
      <c r="E69" s="200" t="s">
        <v>3477</v>
      </c>
      <c r="F69" s="200" t="s">
        <v>3475</v>
      </c>
      <c r="G69" s="201">
        <v>41</v>
      </c>
    </row>
    <row r="70" spans="1:7" x14ac:dyDescent="0.25">
      <c r="A70" s="202">
        <v>17234764</v>
      </c>
      <c r="B70" s="203">
        <v>43573</v>
      </c>
      <c r="C70" s="204">
        <v>50643</v>
      </c>
      <c r="D70" s="204" t="s">
        <v>3481</v>
      </c>
      <c r="E70" s="204" t="s">
        <v>3479</v>
      </c>
      <c r="F70" s="204" t="s">
        <v>3480</v>
      </c>
      <c r="G70" s="205">
        <v>41</v>
      </c>
    </row>
    <row r="71" spans="1:7" x14ac:dyDescent="0.25">
      <c r="A71" s="198">
        <v>17234765</v>
      </c>
      <c r="B71" s="199">
        <v>43657</v>
      </c>
      <c r="C71" s="200">
        <v>52956</v>
      </c>
      <c r="D71" s="200" t="s">
        <v>3490</v>
      </c>
      <c r="E71" s="200" t="s">
        <v>3498</v>
      </c>
      <c r="F71" s="200" t="s">
        <v>3475</v>
      </c>
      <c r="G71" s="201">
        <v>54</v>
      </c>
    </row>
    <row r="72" spans="1:7" x14ac:dyDescent="0.25">
      <c r="A72" s="202">
        <v>17234766</v>
      </c>
      <c r="B72" s="203">
        <v>43524</v>
      </c>
      <c r="C72" s="204">
        <v>54672</v>
      </c>
      <c r="D72" s="204" t="s">
        <v>3473</v>
      </c>
      <c r="E72" s="204" t="s">
        <v>3489</v>
      </c>
      <c r="F72" s="204" t="s">
        <v>3475</v>
      </c>
      <c r="G72" s="205">
        <v>47</v>
      </c>
    </row>
    <row r="73" spans="1:7" x14ac:dyDescent="0.25">
      <c r="A73" s="198">
        <v>17234767</v>
      </c>
      <c r="B73" s="199">
        <v>43574</v>
      </c>
      <c r="C73" s="200">
        <v>56047</v>
      </c>
      <c r="D73" s="200" t="s">
        <v>3499</v>
      </c>
      <c r="E73" s="200" t="s">
        <v>3498</v>
      </c>
      <c r="F73" s="200" t="s">
        <v>3475</v>
      </c>
      <c r="G73" s="201">
        <v>14</v>
      </c>
    </row>
    <row r="74" spans="1:7" x14ac:dyDescent="0.25">
      <c r="A74" s="202">
        <v>17234768</v>
      </c>
      <c r="B74" s="203">
        <v>43470</v>
      </c>
      <c r="C74" s="204">
        <v>52187</v>
      </c>
      <c r="D74" s="204" t="s">
        <v>3493</v>
      </c>
      <c r="E74" s="204" t="s">
        <v>3492</v>
      </c>
      <c r="F74" s="204" t="s">
        <v>3485</v>
      </c>
      <c r="G74" s="205">
        <v>39</v>
      </c>
    </row>
    <row r="75" spans="1:7" x14ac:dyDescent="0.25">
      <c r="A75" s="198">
        <v>17234769</v>
      </c>
      <c r="B75" s="199">
        <v>43799</v>
      </c>
      <c r="C75" s="200">
        <v>51197</v>
      </c>
      <c r="D75" s="200" t="s">
        <v>84</v>
      </c>
      <c r="E75" s="200" t="s">
        <v>3489</v>
      </c>
      <c r="F75" s="200" t="s">
        <v>3475</v>
      </c>
      <c r="G75" s="201">
        <v>26</v>
      </c>
    </row>
    <row r="76" spans="1:7" x14ac:dyDescent="0.25">
      <c r="A76" s="202">
        <v>17234770</v>
      </c>
      <c r="B76" s="203">
        <v>43610</v>
      </c>
      <c r="C76" s="204">
        <v>52380</v>
      </c>
      <c r="D76" s="204" t="s">
        <v>3497</v>
      </c>
      <c r="E76" s="204" t="s">
        <v>3474</v>
      </c>
      <c r="F76" s="204" t="s">
        <v>3475</v>
      </c>
      <c r="G76" s="205">
        <v>43</v>
      </c>
    </row>
    <row r="77" spans="1:7" x14ac:dyDescent="0.25">
      <c r="A77" s="198">
        <v>17234771</v>
      </c>
      <c r="B77" s="199">
        <v>43479</v>
      </c>
      <c r="C77" s="200">
        <v>55807</v>
      </c>
      <c r="D77" s="200" t="s">
        <v>3476</v>
      </c>
      <c r="E77" s="200" t="s">
        <v>3487</v>
      </c>
      <c r="F77" s="200" t="s">
        <v>3475</v>
      </c>
      <c r="G77" s="201">
        <v>14</v>
      </c>
    </row>
    <row r="78" spans="1:7" x14ac:dyDescent="0.25">
      <c r="A78" s="202">
        <v>17234772</v>
      </c>
      <c r="B78" s="203">
        <v>43679</v>
      </c>
      <c r="C78" s="204">
        <v>50643</v>
      </c>
      <c r="D78" s="204" t="s">
        <v>3481</v>
      </c>
      <c r="E78" s="204" t="s">
        <v>3498</v>
      </c>
      <c r="F78" s="204" t="s">
        <v>3475</v>
      </c>
      <c r="G78" s="205">
        <v>14</v>
      </c>
    </row>
    <row r="79" spans="1:7" x14ac:dyDescent="0.25">
      <c r="A79" s="198">
        <v>17234773</v>
      </c>
      <c r="B79" s="199">
        <v>43779</v>
      </c>
      <c r="C79" s="200">
        <v>57624</v>
      </c>
      <c r="D79" s="200" t="s">
        <v>3500</v>
      </c>
      <c r="E79" s="200" t="s">
        <v>3487</v>
      </c>
      <c r="F79" s="200" t="s">
        <v>3475</v>
      </c>
      <c r="G79" s="201">
        <v>26</v>
      </c>
    </row>
    <row r="80" spans="1:7" x14ac:dyDescent="0.25">
      <c r="A80" s="202">
        <v>17234774</v>
      </c>
      <c r="B80" s="203">
        <v>43698</v>
      </c>
      <c r="C80" s="204">
        <v>56464</v>
      </c>
      <c r="D80" s="204" t="s">
        <v>3495</v>
      </c>
      <c r="E80" s="204" t="s">
        <v>3482</v>
      </c>
      <c r="F80" s="204" t="s">
        <v>3483</v>
      </c>
      <c r="G80" s="205">
        <v>25</v>
      </c>
    </row>
    <row r="81" spans="1:7" x14ac:dyDescent="0.25">
      <c r="A81" s="198">
        <v>17234775</v>
      </c>
      <c r="B81" s="199">
        <v>43601</v>
      </c>
      <c r="C81" s="200">
        <v>50643</v>
      </c>
      <c r="D81" s="200" t="s">
        <v>3481</v>
      </c>
      <c r="E81" s="200" t="s">
        <v>3498</v>
      </c>
      <c r="F81" s="200" t="s">
        <v>3475</v>
      </c>
      <c r="G81" s="201">
        <v>34</v>
      </c>
    </row>
    <row r="82" spans="1:7" x14ac:dyDescent="0.25">
      <c r="A82" s="202">
        <v>17234776</v>
      </c>
      <c r="B82" s="203">
        <v>43510</v>
      </c>
      <c r="C82" s="204">
        <v>55916</v>
      </c>
      <c r="D82" s="204" t="s">
        <v>3494</v>
      </c>
      <c r="E82" s="204" t="s">
        <v>3474</v>
      </c>
      <c r="F82" s="204" t="s">
        <v>3475</v>
      </c>
      <c r="G82" s="205">
        <v>17</v>
      </c>
    </row>
    <row r="83" spans="1:7" x14ac:dyDescent="0.25">
      <c r="A83" s="198">
        <v>17234777</v>
      </c>
      <c r="B83" s="199">
        <v>43471</v>
      </c>
      <c r="C83" s="200">
        <v>52380</v>
      </c>
      <c r="D83" s="200" t="s">
        <v>3497</v>
      </c>
      <c r="E83" s="200" t="s">
        <v>3479</v>
      </c>
      <c r="F83" s="200" t="s">
        <v>3480</v>
      </c>
      <c r="G83" s="201">
        <v>36</v>
      </c>
    </row>
    <row r="84" spans="1:7" x14ac:dyDescent="0.25">
      <c r="A84" s="202">
        <v>17234778</v>
      </c>
      <c r="B84" s="203">
        <v>43817</v>
      </c>
      <c r="C84" s="204">
        <v>56047</v>
      </c>
      <c r="D84" s="204" t="s">
        <v>3499</v>
      </c>
      <c r="E84" s="204" t="s">
        <v>3489</v>
      </c>
      <c r="F84" s="204" t="s">
        <v>3475</v>
      </c>
      <c r="G84" s="205">
        <v>29</v>
      </c>
    </row>
    <row r="85" spans="1:7" x14ac:dyDescent="0.25">
      <c r="A85" s="198">
        <v>17234779</v>
      </c>
      <c r="B85" s="199">
        <v>43812</v>
      </c>
      <c r="C85" s="200">
        <v>55916</v>
      </c>
      <c r="D85" s="200" t="s">
        <v>3494</v>
      </c>
      <c r="E85" s="200" t="s">
        <v>3479</v>
      </c>
      <c r="F85" s="200" t="s">
        <v>3480</v>
      </c>
      <c r="G85" s="201">
        <v>23</v>
      </c>
    </row>
    <row r="86" spans="1:7" x14ac:dyDescent="0.25">
      <c r="A86" s="202">
        <v>17234780</v>
      </c>
      <c r="B86" s="203">
        <v>43474</v>
      </c>
      <c r="C86" s="204">
        <v>52956</v>
      </c>
      <c r="D86" s="204" t="s">
        <v>3490</v>
      </c>
      <c r="E86" s="204" t="s">
        <v>3474</v>
      </c>
      <c r="F86" s="204" t="s">
        <v>3475</v>
      </c>
      <c r="G86" s="205">
        <v>55</v>
      </c>
    </row>
    <row r="87" spans="1:7" x14ac:dyDescent="0.25">
      <c r="A87" s="198">
        <v>17234781</v>
      </c>
      <c r="B87" s="199">
        <v>43735</v>
      </c>
      <c r="C87" s="200">
        <v>59518</v>
      </c>
      <c r="D87" s="200" t="s">
        <v>3501</v>
      </c>
      <c r="E87" s="200" t="s">
        <v>3482</v>
      </c>
      <c r="F87" s="200" t="s">
        <v>3483</v>
      </c>
      <c r="G87" s="201">
        <v>2</v>
      </c>
    </row>
    <row r="88" spans="1:7" x14ac:dyDescent="0.25">
      <c r="A88" s="202">
        <v>17234782</v>
      </c>
      <c r="B88" s="203">
        <v>43471</v>
      </c>
      <c r="C88" s="204">
        <v>55807</v>
      </c>
      <c r="D88" s="204" t="s">
        <v>3476</v>
      </c>
      <c r="E88" s="204" t="s">
        <v>3491</v>
      </c>
      <c r="F88" s="204" t="s">
        <v>3475</v>
      </c>
      <c r="G88" s="205">
        <v>33</v>
      </c>
    </row>
    <row r="89" spans="1:7" x14ac:dyDescent="0.25">
      <c r="A89" s="198">
        <v>17234783</v>
      </c>
      <c r="B89" s="199">
        <v>43736</v>
      </c>
      <c r="C89" s="200">
        <v>50244</v>
      </c>
      <c r="D89" s="200" t="s">
        <v>3496</v>
      </c>
      <c r="E89" s="200" t="s">
        <v>3477</v>
      </c>
      <c r="F89" s="200" t="s">
        <v>3475</v>
      </c>
      <c r="G89" s="201">
        <v>54</v>
      </c>
    </row>
    <row r="90" spans="1:7" x14ac:dyDescent="0.25">
      <c r="A90" s="202">
        <v>17234784</v>
      </c>
      <c r="B90" s="203">
        <v>43552</v>
      </c>
      <c r="C90" s="204">
        <v>54672</v>
      </c>
      <c r="D90" s="204" t="s">
        <v>3473</v>
      </c>
      <c r="E90" s="204" t="s">
        <v>3489</v>
      </c>
      <c r="F90" s="204" t="s">
        <v>3475</v>
      </c>
      <c r="G90" s="205">
        <v>8</v>
      </c>
    </row>
    <row r="91" spans="1:7" x14ac:dyDescent="0.25">
      <c r="A91" s="198">
        <v>17234785</v>
      </c>
      <c r="B91" s="199">
        <v>43547</v>
      </c>
      <c r="C91" s="200">
        <v>53654</v>
      </c>
      <c r="D91" s="200" t="s">
        <v>3478</v>
      </c>
      <c r="E91" s="200" t="s">
        <v>3487</v>
      </c>
      <c r="F91" s="200" t="s">
        <v>3475</v>
      </c>
      <c r="G91" s="201">
        <v>65</v>
      </c>
    </row>
    <row r="92" spans="1:7" x14ac:dyDescent="0.25">
      <c r="A92" s="202">
        <v>17234786</v>
      </c>
      <c r="B92" s="203">
        <v>43700</v>
      </c>
      <c r="C92" s="204">
        <v>55807</v>
      </c>
      <c r="D92" s="204" t="s">
        <v>3476</v>
      </c>
      <c r="E92" s="204" t="s">
        <v>3479</v>
      </c>
      <c r="F92" s="204" t="s">
        <v>3480</v>
      </c>
      <c r="G92" s="205">
        <v>63</v>
      </c>
    </row>
    <row r="93" spans="1:7" x14ac:dyDescent="0.25">
      <c r="A93" s="198">
        <v>17234787</v>
      </c>
      <c r="B93" s="199">
        <v>43498</v>
      </c>
      <c r="C93" s="200">
        <v>59518</v>
      </c>
      <c r="D93" s="200" t="s">
        <v>3501</v>
      </c>
      <c r="E93" s="200" t="s">
        <v>3474</v>
      </c>
      <c r="F93" s="200" t="s">
        <v>3475</v>
      </c>
      <c r="G93" s="201">
        <v>17</v>
      </c>
    </row>
    <row r="94" spans="1:7" x14ac:dyDescent="0.25">
      <c r="A94" s="202">
        <v>17234788</v>
      </c>
      <c r="B94" s="203">
        <v>43640</v>
      </c>
      <c r="C94" s="204">
        <v>54672</v>
      </c>
      <c r="D94" s="204" t="s">
        <v>3473</v>
      </c>
      <c r="E94" s="204" t="s">
        <v>3479</v>
      </c>
      <c r="F94" s="204" t="s">
        <v>3480</v>
      </c>
      <c r="G94" s="205">
        <v>48</v>
      </c>
    </row>
    <row r="95" spans="1:7" x14ac:dyDescent="0.25">
      <c r="A95" s="198">
        <v>17234789</v>
      </c>
      <c r="B95" s="199">
        <v>43595</v>
      </c>
      <c r="C95" s="200">
        <v>52065</v>
      </c>
      <c r="D95" s="200" t="s">
        <v>3488</v>
      </c>
      <c r="E95" s="200" t="s">
        <v>3487</v>
      </c>
      <c r="F95" s="200" t="s">
        <v>3475</v>
      </c>
      <c r="G95" s="201">
        <v>16</v>
      </c>
    </row>
    <row r="96" spans="1:7" x14ac:dyDescent="0.25">
      <c r="A96" s="202">
        <v>17234790</v>
      </c>
      <c r="B96" s="203">
        <v>43608</v>
      </c>
      <c r="C96" s="204">
        <v>59518</v>
      </c>
      <c r="D96" s="204" t="s">
        <v>3501</v>
      </c>
      <c r="E96" s="204" t="s">
        <v>3491</v>
      </c>
      <c r="F96" s="204" t="s">
        <v>3475</v>
      </c>
      <c r="G96" s="205">
        <v>46</v>
      </c>
    </row>
    <row r="97" spans="1:7" x14ac:dyDescent="0.25">
      <c r="A97" s="198">
        <v>17234791</v>
      </c>
      <c r="B97" s="199">
        <v>43559</v>
      </c>
      <c r="C97" s="200">
        <v>59518</v>
      </c>
      <c r="D97" s="200" t="s">
        <v>3501</v>
      </c>
      <c r="E97" s="200" t="s">
        <v>3491</v>
      </c>
      <c r="F97" s="200" t="s">
        <v>3475</v>
      </c>
      <c r="G97" s="201">
        <v>18</v>
      </c>
    </row>
    <row r="98" spans="1:7" x14ac:dyDescent="0.25">
      <c r="A98" s="202">
        <v>17234792</v>
      </c>
      <c r="B98" s="203">
        <v>43570</v>
      </c>
      <c r="C98" s="204">
        <v>55904</v>
      </c>
      <c r="D98" s="204" t="s">
        <v>3486</v>
      </c>
      <c r="E98" s="204" t="s">
        <v>3482</v>
      </c>
      <c r="F98" s="204" t="s">
        <v>3483</v>
      </c>
      <c r="G98" s="205">
        <v>38</v>
      </c>
    </row>
    <row r="99" spans="1:7" x14ac:dyDescent="0.25">
      <c r="A99" s="198">
        <v>17234793</v>
      </c>
      <c r="B99" s="199">
        <v>43506</v>
      </c>
      <c r="C99" s="200">
        <v>56047</v>
      </c>
      <c r="D99" s="200" t="s">
        <v>3499</v>
      </c>
      <c r="E99" s="200" t="s">
        <v>3479</v>
      </c>
      <c r="F99" s="200" t="s">
        <v>3480</v>
      </c>
      <c r="G99" s="201">
        <v>16</v>
      </c>
    </row>
    <row r="100" spans="1:7" x14ac:dyDescent="0.25">
      <c r="A100" s="202">
        <v>17234794</v>
      </c>
      <c r="B100" s="203">
        <v>43509</v>
      </c>
      <c r="C100" s="204">
        <v>50643</v>
      </c>
      <c r="D100" s="204" t="s">
        <v>3481</v>
      </c>
      <c r="E100" s="204" t="s">
        <v>3474</v>
      </c>
      <c r="F100" s="204" t="s">
        <v>3475</v>
      </c>
      <c r="G100" s="205">
        <v>8</v>
      </c>
    </row>
    <row r="101" spans="1:7" x14ac:dyDescent="0.25">
      <c r="A101" s="198">
        <v>17234795</v>
      </c>
      <c r="B101" s="199">
        <v>43716</v>
      </c>
      <c r="C101" s="200">
        <v>56047</v>
      </c>
      <c r="D101" s="200" t="s">
        <v>3499</v>
      </c>
      <c r="E101" s="200" t="s">
        <v>3477</v>
      </c>
      <c r="F101" s="200" t="s">
        <v>3475</v>
      </c>
      <c r="G101" s="201">
        <v>31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G101"/>
  <sheetViews>
    <sheetView workbookViewId="0">
      <selection activeCell="B98" sqref="B98"/>
    </sheetView>
  </sheetViews>
  <sheetFormatPr defaultRowHeight="15" x14ac:dyDescent="0.25"/>
  <sheetData>
    <row r="1" spans="1:7" ht="45" x14ac:dyDescent="0.25">
      <c r="A1" s="191" t="s">
        <v>3467</v>
      </c>
      <c r="B1" s="192" t="s">
        <v>16</v>
      </c>
      <c r="C1" s="192" t="s">
        <v>3468</v>
      </c>
      <c r="D1" s="192" t="s">
        <v>3469</v>
      </c>
      <c r="E1" s="192" t="s">
        <v>3470</v>
      </c>
      <c r="F1" s="192" t="s">
        <v>3471</v>
      </c>
      <c r="G1" s="193" t="s">
        <v>3472</v>
      </c>
    </row>
    <row r="2" spans="1:7" x14ac:dyDescent="0.25">
      <c r="A2" s="202">
        <v>17234796</v>
      </c>
      <c r="B2" s="203">
        <v>43630</v>
      </c>
      <c r="C2" s="204">
        <v>50244</v>
      </c>
      <c r="D2" s="204" t="s">
        <v>3496</v>
      </c>
      <c r="E2" s="204" t="s">
        <v>3477</v>
      </c>
      <c r="F2" s="204" t="s">
        <v>3475</v>
      </c>
      <c r="G2" s="205">
        <v>45</v>
      </c>
    </row>
    <row r="3" spans="1:7" x14ac:dyDescent="0.25">
      <c r="A3" s="198">
        <v>17234797</v>
      </c>
      <c r="B3" s="199">
        <v>43700</v>
      </c>
      <c r="C3" s="200">
        <v>59518</v>
      </c>
      <c r="D3" s="200" t="s">
        <v>3501</v>
      </c>
      <c r="E3" s="200" t="s">
        <v>3474</v>
      </c>
      <c r="F3" s="200" t="s">
        <v>3475</v>
      </c>
      <c r="G3" s="201">
        <v>64</v>
      </c>
    </row>
    <row r="4" spans="1:7" x14ac:dyDescent="0.25">
      <c r="A4" s="202">
        <v>17234798</v>
      </c>
      <c r="B4" s="203">
        <v>43489</v>
      </c>
      <c r="C4" s="204">
        <v>59518</v>
      </c>
      <c r="D4" s="204" t="s">
        <v>3501</v>
      </c>
      <c r="E4" s="204" t="s">
        <v>3479</v>
      </c>
      <c r="F4" s="204" t="s">
        <v>3480</v>
      </c>
      <c r="G4" s="205">
        <v>65</v>
      </c>
    </row>
    <row r="5" spans="1:7" x14ac:dyDescent="0.25">
      <c r="A5" s="198">
        <v>17234799</v>
      </c>
      <c r="B5" s="199">
        <v>43710</v>
      </c>
      <c r="C5" s="200">
        <v>54672</v>
      </c>
      <c r="D5" s="200" t="s">
        <v>3473</v>
      </c>
      <c r="E5" s="200" t="s">
        <v>3482</v>
      </c>
      <c r="F5" s="200" t="s">
        <v>3483</v>
      </c>
      <c r="G5" s="201">
        <v>3</v>
      </c>
    </row>
    <row r="6" spans="1:7" x14ac:dyDescent="0.25">
      <c r="A6" s="202">
        <v>17234800</v>
      </c>
      <c r="B6" s="203">
        <v>43499</v>
      </c>
      <c r="C6" s="204">
        <v>52380</v>
      </c>
      <c r="D6" s="204" t="s">
        <v>3497</v>
      </c>
      <c r="E6" s="204" t="s">
        <v>3479</v>
      </c>
      <c r="F6" s="204" t="s">
        <v>3480</v>
      </c>
      <c r="G6" s="205">
        <v>24</v>
      </c>
    </row>
    <row r="7" spans="1:7" x14ac:dyDescent="0.25">
      <c r="A7" s="198">
        <v>17234801</v>
      </c>
      <c r="B7" s="199">
        <v>43629</v>
      </c>
      <c r="C7" s="200">
        <v>52956</v>
      </c>
      <c r="D7" s="200" t="s">
        <v>3490</v>
      </c>
      <c r="E7" s="200" t="s">
        <v>3489</v>
      </c>
      <c r="F7" s="200" t="s">
        <v>3475</v>
      </c>
      <c r="G7" s="201">
        <v>47</v>
      </c>
    </row>
    <row r="8" spans="1:7" x14ac:dyDescent="0.25">
      <c r="A8" s="202">
        <v>17234802</v>
      </c>
      <c r="B8" s="203">
        <v>43759</v>
      </c>
      <c r="C8" s="204">
        <v>55904</v>
      </c>
      <c r="D8" s="204" t="s">
        <v>3486</v>
      </c>
      <c r="E8" s="204" t="s">
        <v>3482</v>
      </c>
      <c r="F8" s="204" t="s">
        <v>3483</v>
      </c>
      <c r="G8" s="205">
        <v>4</v>
      </c>
    </row>
    <row r="9" spans="1:7" x14ac:dyDescent="0.25">
      <c r="A9" s="198">
        <v>17234803</v>
      </c>
      <c r="B9" s="199">
        <v>43481</v>
      </c>
      <c r="C9" s="200">
        <v>57624</v>
      </c>
      <c r="D9" s="200" t="s">
        <v>3500</v>
      </c>
      <c r="E9" s="200" t="s">
        <v>3482</v>
      </c>
      <c r="F9" s="200" t="s">
        <v>3483</v>
      </c>
      <c r="G9" s="201">
        <v>17</v>
      </c>
    </row>
    <row r="10" spans="1:7" x14ac:dyDescent="0.25">
      <c r="A10" s="202">
        <v>17234804</v>
      </c>
      <c r="B10" s="203">
        <v>43707</v>
      </c>
      <c r="C10" s="204">
        <v>55807</v>
      </c>
      <c r="D10" s="204" t="s">
        <v>3476</v>
      </c>
      <c r="E10" s="204" t="s">
        <v>3474</v>
      </c>
      <c r="F10" s="204" t="s">
        <v>3475</v>
      </c>
      <c r="G10" s="205">
        <v>59</v>
      </c>
    </row>
    <row r="11" spans="1:7" x14ac:dyDescent="0.25">
      <c r="A11" s="198">
        <v>17234805</v>
      </c>
      <c r="B11" s="199">
        <v>43749</v>
      </c>
      <c r="C11" s="200">
        <v>55916</v>
      </c>
      <c r="D11" s="200" t="s">
        <v>3494</v>
      </c>
      <c r="E11" s="200" t="s">
        <v>3477</v>
      </c>
      <c r="F11" s="200" t="s">
        <v>3475</v>
      </c>
      <c r="G11" s="201">
        <v>34</v>
      </c>
    </row>
    <row r="12" spans="1:7" x14ac:dyDescent="0.25">
      <c r="A12" s="202">
        <v>17234806</v>
      </c>
      <c r="B12" s="203">
        <v>43659</v>
      </c>
      <c r="C12" s="204">
        <v>56464</v>
      </c>
      <c r="D12" s="204" t="s">
        <v>3495</v>
      </c>
      <c r="E12" s="204" t="s">
        <v>3498</v>
      </c>
      <c r="F12" s="204" t="s">
        <v>3475</v>
      </c>
      <c r="G12" s="205">
        <v>67</v>
      </c>
    </row>
    <row r="13" spans="1:7" x14ac:dyDescent="0.25">
      <c r="A13" s="198">
        <v>17234807</v>
      </c>
      <c r="B13" s="199">
        <v>43643</v>
      </c>
      <c r="C13" s="200">
        <v>52380</v>
      </c>
      <c r="D13" s="200" t="s">
        <v>3497</v>
      </c>
      <c r="E13" s="200" t="s">
        <v>3479</v>
      </c>
      <c r="F13" s="200" t="s">
        <v>3480</v>
      </c>
      <c r="G13" s="201">
        <v>31</v>
      </c>
    </row>
    <row r="14" spans="1:7" x14ac:dyDescent="0.25">
      <c r="A14" s="202">
        <v>17234808</v>
      </c>
      <c r="B14" s="203">
        <v>43747</v>
      </c>
      <c r="C14" s="204">
        <v>56464</v>
      </c>
      <c r="D14" s="204" t="s">
        <v>3495</v>
      </c>
      <c r="E14" s="204" t="s">
        <v>3487</v>
      </c>
      <c r="F14" s="204" t="s">
        <v>3475</v>
      </c>
      <c r="G14" s="205">
        <v>23</v>
      </c>
    </row>
    <row r="15" spans="1:7" x14ac:dyDescent="0.25">
      <c r="A15" s="198">
        <v>17234809</v>
      </c>
      <c r="B15" s="199">
        <v>43751</v>
      </c>
      <c r="C15" s="200">
        <v>52065</v>
      </c>
      <c r="D15" s="200" t="s">
        <v>3488</v>
      </c>
      <c r="E15" s="200" t="s">
        <v>3477</v>
      </c>
      <c r="F15" s="200" t="s">
        <v>3475</v>
      </c>
      <c r="G15" s="201">
        <v>33</v>
      </c>
    </row>
    <row r="16" spans="1:7" x14ac:dyDescent="0.25">
      <c r="A16" s="202">
        <v>17234810</v>
      </c>
      <c r="B16" s="203">
        <v>43682</v>
      </c>
      <c r="C16" s="204">
        <v>55904</v>
      </c>
      <c r="D16" s="204" t="s">
        <v>3486</v>
      </c>
      <c r="E16" s="204" t="s">
        <v>3492</v>
      </c>
      <c r="F16" s="204" t="s">
        <v>3485</v>
      </c>
      <c r="G16" s="205">
        <v>55</v>
      </c>
    </row>
    <row r="17" spans="1:7" x14ac:dyDescent="0.25">
      <c r="A17" s="198">
        <v>17234811</v>
      </c>
      <c r="B17" s="199">
        <v>43702</v>
      </c>
      <c r="C17" s="200">
        <v>56047</v>
      </c>
      <c r="D17" s="200" t="s">
        <v>3499</v>
      </c>
      <c r="E17" s="200" t="s">
        <v>3477</v>
      </c>
      <c r="F17" s="200" t="s">
        <v>3475</v>
      </c>
      <c r="G17" s="201">
        <v>54</v>
      </c>
    </row>
    <row r="18" spans="1:7" x14ac:dyDescent="0.25">
      <c r="A18" s="202">
        <v>17234812</v>
      </c>
      <c r="B18" s="203">
        <v>43795</v>
      </c>
      <c r="C18" s="204">
        <v>55904</v>
      </c>
      <c r="D18" s="204" t="s">
        <v>3486</v>
      </c>
      <c r="E18" s="204" t="s">
        <v>3474</v>
      </c>
      <c r="F18" s="204" t="s">
        <v>3475</v>
      </c>
      <c r="G18" s="205">
        <v>15</v>
      </c>
    </row>
    <row r="19" spans="1:7" x14ac:dyDescent="0.25">
      <c r="A19" s="198">
        <v>17234813</v>
      </c>
      <c r="B19" s="199">
        <v>43809</v>
      </c>
      <c r="C19" s="200">
        <v>52187</v>
      </c>
      <c r="D19" s="200" t="s">
        <v>3493</v>
      </c>
      <c r="E19" s="200" t="s">
        <v>3479</v>
      </c>
      <c r="F19" s="200" t="s">
        <v>3480</v>
      </c>
      <c r="G19" s="201">
        <v>38</v>
      </c>
    </row>
    <row r="20" spans="1:7" x14ac:dyDescent="0.25">
      <c r="A20" s="202">
        <v>17234814</v>
      </c>
      <c r="B20" s="203">
        <v>43800</v>
      </c>
      <c r="C20" s="204">
        <v>52065</v>
      </c>
      <c r="D20" s="204" t="s">
        <v>3488</v>
      </c>
      <c r="E20" s="204" t="s">
        <v>3477</v>
      </c>
      <c r="F20" s="204" t="s">
        <v>3475</v>
      </c>
      <c r="G20" s="205">
        <v>32</v>
      </c>
    </row>
    <row r="21" spans="1:7" x14ac:dyDescent="0.25">
      <c r="A21" s="198">
        <v>17234815</v>
      </c>
      <c r="B21" s="199">
        <v>43551</v>
      </c>
      <c r="C21" s="200">
        <v>50643</v>
      </c>
      <c r="D21" s="200" t="s">
        <v>3481</v>
      </c>
      <c r="E21" s="200" t="s">
        <v>3479</v>
      </c>
      <c r="F21" s="200" t="s">
        <v>3480</v>
      </c>
      <c r="G21" s="201">
        <v>57</v>
      </c>
    </row>
    <row r="22" spans="1:7" x14ac:dyDescent="0.25">
      <c r="A22" s="202">
        <v>17234816</v>
      </c>
      <c r="B22" s="203">
        <v>43689</v>
      </c>
      <c r="C22" s="204">
        <v>56047</v>
      </c>
      <c r="D22" s="204" t="s">
        <v>3499</v>
      </c>
      <c r="E22" s="204" t="s">
        <v>3487</v>
      </c>
      <c r="F22" s="204" t="s">
        <v>3475</v>
      </c>
      <c r="G22" s="205">
        <v>59</v>
      </c>
    </row>
    <row r="23" spans="1:7" x14ac:dyDescent="0.25">
      <c r="A23" s="198">
        <v>17234817</v>
      </c>
      <c r="B23" s="199">
        <v>43554</v>
      </c>
      <c r="C23" s="200">
        <v>59518</v>
      </c>
      <c r="D23" s="200" t="s">
        <v>3501</v>
      </c>
      <c r="E23" s="200" t="s">
        <v>3489</v>
      </c>
      <c r="F23" s="200" t="s">
        <v>3475</v>
      </c>
      <c r="G23" s="201">
        <v>33</v>
      </c>
    </row>
    <row r="24" spans="1:7" x14ac:dyDescent="0.25">
      <c r="A24" s="202">
        <v>17234818</v>
      </c>
      <c r="B24" s="203">
        <v>43664</v>
      </c>
      <c r="C24" s="204">
        <v>56464</v>
      </c>
      <c r="D24" s="204" t="s">
        <v>3495</v>
      </c>
      <c r="E24" s="204" t="s">
        <v>3477</v>
      </c>
      <c r="F24" s="204" t="s">
        <v>3475</v>
      </c>
      <c r="G24" s="205">
        <v>39</v>
      </c>
    </row>
    <row r="25" spans="1:7" x14ac:dyDescent="0.25">
      <c r="A25" s="198">
        <v>17234819</v>
      </c>
      <c r="B25" s="199">
        <v>43593</v>
      </c>
      <c r="C25" s="200">
        <v>55807</v>
      </c>
      <c r="D25" s="200" t="s">
        <v>3476</v>
      </c>
      <c r="E25" s="200" t="s">
        <v>3498</v>
      </c>
      <c r="F25" s="200" t="s">
        <v>3475</v>
      </c>
      <c r="G25" s="201">
        <v>24</v>
      </c>
    </row>
    <row r="26" spans="1:7" x14ac:dyDescent="0.25">
      <c r="A26" s="202">
        <v>17234820</v>
      </c>
      <c r="B26" s="203">
        <v>43755</v>
      </c>
      <c r="C26" s="204">
        <v>52187</v>
      </c>
      <c r="D26" s="204" t="s">
        <v>3493</v>
      </c>
      <c r="E26" s="204" t="s">
        <v>3479</v>
      </c>
      <c r="F26" s="204" t="s">
        <v>3480</v>
      </c>
      <c r="G26" s="205">
        <v>37</v>
      </c>
    </row>
    <row r="27" spans="1:7" x14ac:dyDescent="0.25">
      <c r="A27" s="198">
        <v>17234821</v>
      </c>
      <c r="B27" s="199">
        <v>43487</v>
      </c>
      <c r="C27" s="200">
        <v>51197</v>
      </c>
      <c r="D27" s="200" t="s">
        <v>84</v>
      </c>
      <c r="E27" s="200" t="s">
        <v>3477</v>
      </c>
      <c r="F27" s="200" t="s">
        <v>3475</v>
      </c>
      <c r="G27" s="201">
        <v>41</v>
      </c>
    </row>
    <row r="28" spans="1:7" x14ac:dyDescent="0.25">
      <c r="A28" s="202">
        <v>17234822</v>
      </c>
      <c r="B28" s="203">
        <v>43570</v>
      </c>
      <c r="C28" s="204">
        <v>53654</v>
      </c>
      <c r="D28" s="204" t="s">
        <v>3478</v>
      </c>
      <c r="E28" s="204" t="s">
        <v>3498</v>
      </c>
      <c r="F28" s="204" t="s">
        <v>3475</v>
      </c>
      <c r="G28" s="205">
        <v>55</v>
      </c>
    </row>
    <row r="29" spans="1:7" x14ac:dyDescent="0.25">
      <c r="A29" s="198">
        <v>17234823</v>
      </c>
      <c r="B29" s="199">
        <v>43733</v>
      </c>
      <c r="C29" s="200">
        <v>59518</v>
      </c>
      <c r="D29" s="200" t="s">
        <v>3501</v>
      </c>
      <c r="E29" s="200" t="s">
        <v>3492</v>
      </c>
      <c r="F29" s="200" t="s">
        <v>3485</v>
      </c>
      <c r="G29" s="201">
        <v>44</v>
      </c>
    </row>
    <row r="30" spans="1:7" x14ac:dyDescent="0.25">
      <c r="A30" s="202">
        <v>17234824</v>
      </c>
      <c r="B30" s="203">
        <v>43519</v>
      </c>
      <c r="C30" s="204">
        <v>50643</v>
      </c>
      <c r="D30" s="204" t="s">
        <v>3481</v>
      </c>
      <c r="E30" s="204" t="s">
        <v>3498</v>
      </c>
      <c r="F30" s="204" t="s">
        <v>3475</v>
      </c>
      <c r="G30" s="205">
        <v>4</v>
      </c>
    </row>
    <row r="31" spans="1:7" x14ac:dyDescent="0.25">
      <c r="A31" s="198">
        <v>17234825</v>
      </c>
      <c r="B31" s="199">
        <v>43790</v>
      </c>
      <c r="C31" s="200">
        <v>56047</v>
      </c>
      <c r="D31" s="200" t="s">
        <v>3499</v>
      </c>
      <c r="E31" s="200" t="s">
        <v>3477</v>
      </c>
      <c r="F31" s="200" t="s">
        <v>3475</v>
      </c>
      <c r="G31" s="201">
        <v>29</v>
      </c>
    </row>
    <row r="32" spans="1:7" x14ac:dyDescent="0.25">
      <c r="A32" s="202">
        <v>17234826</v>
      </c>
      <c r="B32" s="203">
        <v>43802</v>
      </c>
      <c r="C32" s="204">
        <v>54672</v>
      </c>
      <c r="D32" s="204" t="s">
        <v>3473</v>
      </c>
      <c r="E32" s="204" t="s">
        <v>3492</v>
      </c>
      <c r="F32" s="204" t="s">
        <v>3485</v>
      </c>
      <c r="G32" s="205">
        <v>30</v>
      </c>
    </row>
    <row r="33" spans="1:7" x14ac:dyDescent="0.25">
      <c r="A33" s="198">
        <v>17234827</v>
      </c>
      <c r="B33" s="199">
        <v>43649</v>
      </c>
      <c r="C33" s="200">
        <v>56464</v>
      </c>
      <c r="D33" s="200" t="s">
        <v>3495</v>
      </c>
      <c r="E33" s="200" t="s">
        <v>3492</v>
      </c>
      <c r="F33" s="200" t="s">
        <v>3485</v>
      </c>
      <c r="G33" s="201">
        <v>3</v>
      </c>
    </row>
    <row r="34" spans="1:7" x14ac:dyDescent="0.25">
      <c r="A34" s="202">
        <v>17234828</v>
      </c>
      <c r="B34" s="203">
        <v>43470</v>
      </c>
      <c r="C34" s="204">
        <v>55807</v>
      </c>
      <c r="D34" s="204" t="s">
        <v>3476</v>
      </c>
      <c r="E34" s="204" t="s">
        <v>3487</v>
      </c>
      <c r="F34" s="204" t="s">
        <v>3475</v>
      </c>
      <c r="G34" s="205">
        <v>4</v>
      </c>
    </row>
    <row r="35" spans="1:7" x14ac:dyDescent="0.25">
      <c r="A35" s="198">
        <v>17234829</v>
      </c>
      <c r="B35" s="199">
        <v>43747</v>
      </c>
      <c r="C35" s="200">
        <v>53654</v>
      </c>
      <c r="D35" s="200" t="s">
        <v>3478</v>
      </c>
      <c r="E35" s="200" t="s">
        <v>3492</v>
      </c>
      <c r="F35" s="200" t="s">
        <v>3485</v>
      </c>
      <c r="G35" s="201">
        <v>63</v>
      </c>
    </row>
    <row r="36" spans="1:7" x14ac:dyDescent="0.25">
      <c r="A36" s="202">
        <v>17234830</v>
      </c>
      <c r="B36" s="203">
        <v>43788</v>
      </c>
      <c r="C36" s="204">
        <v>55916</v>
      </c>
      <c r="D36" s="204" t="s">
        <v>3494</v>
      </c>
      <c r="E36" s="204" t="s">
        <v>3477</v>
      </c>
      <c r="F36" s="204" t="s">
        <v>3475</v>
      </c>
      <c r="G36" s="205">
        <v>64</v>
      </c>
    </row>
    <row r="37" spans="1:7" x14ac:dyDescent="0.25">
      <c r="A37" s="198">
        <v>17234831</v>
      </c>
      <c r="B37" s="199">
        <v>43582</v>
      </c>
      <c r="C37" s="200">
        <v>56464</v>
      </c>
      <c r="D37" s="200" t="s">
        <v>3495</v>
      </c>
      <c r="E37" s="200" t="s">
        <v>3487</v>
      </c>
      <c r="F37" s="200" t="s">
        <v>3475</v>
      </c>
      <c r="G37" s="201">
        <v>47</v>
      </c>
    </row>
    <row r="38" spans="1:7" x14ac:dyDescent="0.25">
      <c r="A38" s="202">
        <v>17234832</v>
      </c>
      <c r="B38" s="203">
        <v>43757</v>
      </c>
      <c r="C38" s="204">
        <v>54672</v>
      </c>
      <c r="D38" s="204" t="s">
        <v>3473</v>
      </c>
      <c r="E38" s="204" t="s">
        <v>3498</v>
      </c>
      <c r="F38" s="204" t="s">
        <v>3475</v>
      </c>
      <c r="G38" s="205">
        <v>67</v>
      </c>
    </row>
    <row r="39" spans="1:7" x14ac:dyDescent="0.25">
      <c r="A39" s="198">
        <v>17234833</v>
      </c>
      <c r="B39" s="199">
        <v>43647</v>
      </c>
      <c r="C39" s="200">
        <v>52187</v>
      </c>
      <c r="D39" s="200" t="s">
        <v>3493</v>
      </c>
      <c r="E39" s="200" t="s">
        <v>3487</v>
      </c>
      <c r="F39" s="200" t="s">
        <v>3475</v>
      </c>
      <c r="G39" s="201">
        <v>60</v>
      </c>
    </row>
    <row r="40" spans="1:7" x14ac:dyDescent="0.25">
      <c r="A40" s="202">
        <v>17234834</v>
      </c>
      <c r="B40" s="203">
        <v>43668</v>
      </c>
      <c r="C40" s="204">
        <v>54672</v>
      </c>
      <c r="D40" s="204" t="s">
        <v>3473</v>
      </c>
      <c r="E40" s="204" t="s">
        <v>3492</v>
      </c>
      <c r="F40" s="204" t="s">
        <v>3485</v>
      </c>
      <c r="G40" s="205">
        <v>7</v>
      </c>
    </row>
    <row r="41" spans="1:7" x14ac:dyDescent="0.25">
      <c r="A41" s="198">
        <v>17234835</v>
      </c>
      <c r="B41" s="199">
        <v>43727</v>
      </c>
      <c r="C41" s="200">
        <v>55916</v>
      </c>
      <c r="D41" s="200" t="s">
        <v>3494</v>
      </c>
      <c r="E41" s="200" t="s">
        <v>3474</v>
      </c>
      <c r="F41" s="200" t="s">
        <v>3475</v>
      </c>
      <c r="G41" s="201">
        <v>56</v>
      </c>
    </row>
    <row r="42" spans="1:7" x14ac:dyDescent="0.25">
      <c r="A42" s="202">
        <v>17234836</v>
      </c>
      <c r="B42" s="203">
        <v>43553</v>
      </c>
      <c r="C42" s="204">
        <v>52956</v>
      </c>
      <c r="D42" s="204" t="s">
        <v>3490</v>
      </c>
      <c r="E42" s="204" t="s">
        <v>3474</v>
      </c>
      <c r="F42" s="204" t="s">
        <v>3475</v>
      </c>
      <c r="G42" s="205">
        <v>4</v>
      </c>
    </row>
    <row r="43" spans="1:7" x14ac:dyDescent="0.25">
      <c r="A43" s="198">
        <v>17234837</v>
      </c>
      <c r="B43" s="199">
        <v>43500</v>
      </c>
      <c r="C43" s="200">
        <v>52956</v>
      </c>
      <c r="D43" s="200" t="s">
        <v>3490</v>
      </c>
      <c r="E43" s="200" t="s">
        <v>3491</v>
      </c>
      <c r="F43" s="200" t="s">
        <v>3475</v>
      </c>
      <c r="G43" s="201">
        <v>43</v>
      </c>
    </row>
    <row r="44" spans="1:7" x14ac:dyDescent="0.25">
      <c r="A44" s="202">
        <v>17234838</v>
      </c>
      <c r="B44" s="203">
        <v>43718</v>
      </c>
      <c r="C44" s="204">
        <v>55904</v>
      </c>
      <c r="D44" s="204" t="s">
        <v>3486</v>
      </c>
      <c r="E44" s="204" t="s">
        <v>3489</v>
      </c>
      <c r="F44" s="204" t="s">
        <v>3475</v>
      </c>
      <c r="G44" s="205">
        <v>16</v>
      </c>
    </row>
    <row r="45" spans="1:7" x14ac:dyDescent="0.25">
      <c r="A45" s="198">
        <v>17234839</v>
      </c>
      <c r="B45" s="199">
        <v>43695</v>
      </c>
      <c r="C45" s="200">
        <v>57624</v>
      </c>
      <c r="D45" s="200" t="s">
        <v>3500</v>
      </c>
      <c r="E45" s="200" t="s">
        <v>3489</v>
      </c>
      <c r="F45" s="200" t="s">
        <v>3475</v>
      </c>
      <c r="G45" s="201">
        <v>62</v>
      </c>
    </row>
    <row r="46" spans="1:7" x14ac:dyDescent="0.25">
      <c r="A46" s="202">
        <v>17234840</v>
      </c>
      <c r="B46" s="203">
        <v>43790</v>
      </c>
      <c r="C46" s="204">
        <v>52065</v>
      </c>
      <c r="D46" s="204" t="s">
        <v>3488</v>
      </c>
      <c r="E46" s="204" t="s">
        <v>3479</v>
      </c>
      <c r="F46" s="204" t="s">
        <v>3480</v>
      </c>
      <c r="G46" s="205">
        <v>29</v>
      </c>
    </row>
    <row r="47" spans="1:7" x14ac:dyDescent="0.25">
      <c r="A47" s="198">
        <v>17234841</v>
      </c>
      <c r="B47" s="199">
        <v>43531</v>
      </c>
      <c r="C47" s="200">
        <v>50244</v>
      </c>
      <c r="D47" s="200" t="s">
        <v>3496</v>
      </c>
      <c r="E47" s="200" t="s">
        <v>3492</v>
      </c>
      <c r="F47" s="200" t="s">
        <v>3485</v>
      </c>
      <c r="G47" s="201">
        <v>11</v>
      </c>
    </row>
    <row r="48" spans="1:7" x14ac:dyDescent="0.25">
      <c r="A48" s="202">
        <v>17234842</v>
      </c>
      <c r="B48" s="203">
        <v>43674</v>
      </c>
      <c r="C48" s="204">
        <v>55807</v>
      </c>
      <c r="D48" s="204" t="s">
        <v>3476</v>
      </c>
      <c r="E48" s="204" t="s">
        <v>3498</v>
      </c>
      <c r="F48" s="204" t="s">
        <v>3475</v>
      </c>
      <c r="G48" s="205">
        <v>34</v>
      </c>
    </row>
    <row r="49" spans="1:7" x14ac:dyDescent="0.25">
      <c r="A49" s="198">
        <v>17234843</v>
      </c>
      <c r="B49" s="199">
        <v>43576</v>
      </c>
      <c r="C49" s="200">
        <v>50643</v>
      </c>
      <c r="D49" s="200" t="s">
        <v>3481</v>
      </c>
      <c r="E49" s="200" t="s">
        <v>3487</v>
      </c>
      <c r="F49" s="200" t="s">
        <v>3475</v>
      </c>
      <c r="G49" s="201">
        <v>20</v>
      </c>
    </row>
    <row r="50" spans="1:7" x14ac:dyDescent="0.25">
      <c r="A50" s="202">
        <v>17234844</v>
      </c>
      <c r="B50" s="203">
        <v>43641</v>
      </c>
      <c r="C50" s="204">
        <v>55807</v>
      </c>
      <c r="D50" s="204" t="s">
        <v>3476</v>
      </c>
      <c r="E50" s="204" t="s">
        <v>3482</v>
      </c>
      <c r="F50" s="204" t="s">
        <v>3483</v>
      </c>
      <c r="G50" s="205">
        <v>26</v>
      </c>
    </row>
    <row r="51" spans="1:7" x14ac:dyDescent="0.25">
      <c r="A51" s="198">
        <v>17234845</v>
      </c>
      <c r="B51" s="199">
        <v>43476</v>
      </c>
      <c r="C51" s="200">
        <v>54672</v>
      </c>
      <c r="D51" s="200" t="s">
        <v>3473</v>
      </c>
      <c r="E51" s="200" t="s">
        <v>3492</v>
      </c>
      <c r="F51" s="200" t="s">
        <v>3485</v>
      </c>
      <c r="G51" s="201">
        <v>40</v>
      </c>
    </row>
    <row r="52" spans="1:7" x14ac:dyDescent="0.25">
      <c r="A52" s="202">
        <v>17234846</v>
      </c>
      <c r="B52" s="203">
        <v>43829</v>
      </c>
      <c r="C52" s="204">
        <v>52380</v>
      </c>
      <c r="D52" s="204" t="s">
        <v>3497</v>
      </c>
      <c r="E52" s="204" t="s">
        <v>3477</v>
      </c>
      <c r="F52" s="204" t="s">
        <v>3475</v>
      </c>
      <c r="G52" s="205">
        <v>37</v>
      </c>
    </row>
    <row r="53" spans="1:7" x14ac:dyDescent="0.25">
      <c r="A53" s="198">
        <v>17234847</v>
      </c>
      <c r="B53" s="199">
        <v>43555</v>
      </c>
      <c r="C53" s="200">
        <v>59518</v>
      </c>
      <c r="D53" s="200" t="s">
        <v>3501</v>
      </c>
      <c r="E53" s="200" t="s">
        <v>3479</v>
      </c>
      <c r="F53" s="200" t="s">
        <v>3480</v>
      </c>
      <c r="G53" s="201">
        <v>10</v>
      </c>
    </row>
    <row r="54" spans="1:7" x14ac:dyDescent="0.25">
      <c r="A54" s="202">
        <v>17234848</v>
      </c>
      <c r="B54" s="203">
        <v>43485</v>
      </c>
      <c r="C54" s="204">
        <v>53654</v>
      </c>
      <c r="D54" s="204" t="s">
        <v>3478</v>
      </c>
      <c r="E54" s="204" t="s">
        <v>3487</v>
      </c>
      <c r="F54" s="204" t="s">
        <v>3475</v>
      </c>
      <c r="G54" s="205">
        <v>45</v>
      </c>
    </row>
    <row r="55" spans="1:7" x14ac:dyDescent="0.25">
      <c r="A55" s="198">
        <v>17234849</v>
      </c>
      <c r="B55" s="199">
        <v>43749</v>
      </c>
      <c r="C55" s="200">
        <v>52380</v>
      </c>
      <c r="D55" s="200" t="s">
        <v>3497</v>
      </c>
      <c r="E55" s="200" t="s">
        <v>3482</v>
      </c>
      <c r="F55" s="200" t="s">
        <v>3483</v>
      </c>
      <c r="G55" s="201">
        <v>46</v>
      </c>
    </row>
    <row r="56" spans="1:7" x14ac:dyDescent="0.25">
      <c r="A56" s="202">
        <v>17234850</v>
      </c>
      <c r="B56" s="203">
        <v>43819</v>
      </c>
      <c r="C56" s="204">
        <v>55904</v>
      </c>
      <c r="D56" s="204" t="s">
        <v>3486</v>
      </c>
      <c r="E56" s="204" t="s">
        <v>3489</v>
      </c>
      <c r="F56" s="204" t="s">
        <v>3475</v>
      </c>
      <c r="G56" s="205">
        <v>55</v>
      </c>
    </row>
    <row r="57" spans="1:7" x14ac:dyDescent="0.25">
      <c r="A57" s="198">
        <v>17234851</v>
      </c>
      <c r="B57" s="199">
        <v>43710</v>
      </c>
      <c r="C57" s="200">
        <v>59518</v>
      </c>
      <c r="D57" s="200" t="s">
        <v>3501</v>
      </c>
      <c r="E57" s="200" t="s">
        <v>3487</v>
      </c>
      <c r="F57" s="200" t="s">
        <v>3475</v>
      </c>
      <c r="G57" s="201">
        <v>21</v>
      </c>
    </row>
    <row r="58" spans="1:7" x14ac:dyDescent="0.25">
      <c r="A58" s="202">
        <v>17234852</v>
      </c>
      <c r="B58" s="203">
        <v>43718</v>
      </c>
      <c r="C58" s="204">
        <v>50244</v>
      </c>
      <c r="D58" s="204" t="s">
        <v>3496</v>
      </c>
      <c r="E58" s="204" t="s">
        <v>3479</v>
      </c>
      <c r="F58" s="204" t="s">
        <v>3480</v>
      </c>
      <c r="G58" s="205">
        <v>15</v>
      </c>
    </row>
    <row r="59" spans="1:7" x14ac:dyDescent="0.25">
      <c r="A59" s="198">
        <v>17234853</v>
      </c>
      <c r="B59" s="199">
        <v>43472</v>
      </c>
      <c r="C59" s="200">
        <v>55807</v>
      </c>
      <c r="D59" s="200" t="s">
        <v>3476</v>
      </c>
      <c r="E59" s="200" t="s">
        <v>3482</v>
      </c>
      <c r="F59" s="200" t="s">
        <v>3483</v>
      </c>
      <c r="G59" s="201">
        <v>40</v>
      </c>
    </row>
    <row r="60" spans="1:7" x14ac:dyDescent="0.25">
      <c r="A60" s="202">
        <v>17234854</v>
      </c>
      <c r="B60" s="203">
        <v>43679</v>
      </c>
      <c r="C60" s="204">
        <v>56047</v>
      </c>
      <c r="D60" s="204" t="s">
        <v>3499</v>
      </c>
      <c r="E60" s="204" t="s">
        <v>3487</v>
      </c>
      <c r="F60" s="204" t="s">
        <v>3475</v>
      </c>
      <c r="G60" s="205">
        <v>60</v>
      </c>
    </row>
    <row r="61" spans="1:7" x14ac:dyDescent="0.25">
      <c r="A61" s="198">
        <v>17234855</v>
      </c>
      <c r="B61" s="199">
        <v>43572</v>
      </c>
      <c r="C61" s="200">
        <v>56047</v>
      </c>
      <c r="D61" s="200" t="s">
        <v>3499</v>
      </c>
      <c r="E61" s="200" t="s">
        <v>3474</v>
      </c>
      <c r="F61" s="200" t="s">
        <v>3475</v>
      </c>
      <c r="G61" s="201">
        <v>31</v>
      </c>
    </row>
    <row r="62" spans="1:7" x14ac:dyDescent="0.25">
      <c r="A62" s="202">
        <v>17234856</v>
      </c>
      <c r="B62" s="203">
        <v>43501</v>
      </c>
      <c r="C62" s="204">
        <v>50244</v>
      </c>
      <c r="D62" s="204" t="s">
        <v>3496</v>
      </c>
      <c r="E62" s="204" t="s">
        <v>3479</v>
      </c>
      <c r="F62" s="204" t="s">
        <v>3480</v>
      </c>
      <c r="G62" s="205">
        <v>60</v>
      </c>
    </row>
    <row r="63" spans="1:7" x14ac:dyDescent="0.25">
      <c r="A63" s="198">
        <v>17234857</v>
      </c>
      <c r="B63" s="199">
        <v>43741</v>
      </c>
      <c r="C63" s="200">
        <v>53654</v>
      </c>
      <c r="D63" s="200" t="s">
        <v>3478</v>
      </c>
      <c r="E63" s="200" t="s">
        <v>3491</v>
      </c>
      <c r="F63" s="200" t="s">
        <v>3475</v>
      </c>
      <c r="G63" s="201">
        <v>23</v>
      </c>
    </row>
    <row r="64" spans="1:7" x14ac:dyDescent="0.25">
      <c r="A64" s="202">
        <v>17234858</v>
      </c>
      <c r="B64" s="203">
        <v>43723</v>
      </c>
      <c r="C64" s="204">
        <v>53654</v>
      </c>
      <c r="D64" s="204" t="s">
        <v>3478</v>
      </c>
      <c r="E64" s="204" t="s">
        <v>3491</v>
      </c>
      <c r="F64" s="204" t="s">
        <v>3475</v>
      </c>
      <c r="G64" s="205">
        <v>1</v>
      </c>
    </row>
    <row r="65" spans="1:7" x14ac:dyDescent="0.25">
      <c r="A65" s="198">
        <v>17234859</v>
      </c>
      <c r="B65" s="199">
        <v>43578</v>
      </c>
      <c r="C65" s="200">
        <v>53654</v>
      </c>
      <c r="D65" s="200" t="s">
        <v>3478</v>
      </c>
      <c r="E65" s="200" t="s">
        <v>3491</v>
      </c>
      <c r="F65" s="200" t="s">
        <v>3475</v>
      </c>
      <c r="G65" s="201">
        <v>27</v>
      </c>
    </row>
    <row r="66" spans="1:7" x14ac:dyDescent="0.25">
      <c r="A66" s="202">
        <v>17234860</v>
      </c>
      <c r="B66" s="203">
        <v>43581</v>
      </c>
      <c r="C66" s="204">
        <v>54672</v>
      </c>
      <c r="D66" s="204" t="s">
        <v>3473</v>
      </c>
      <c r="E66" s="204" t="s">
        <v>3498</v>
      </c>
      <c r="F66" s="204" t="s">
        <v>3475</v>
      </c>
      <c r="G66" s="205">
        <v>34</v>
      </c>
    </row>
    <row r="67" spans="1:7" x14ac:dyDescent="0.25">
      <c r="A67" s="198">
        <v>17234861</v>
      </c>
      <c r="B67" s="199">
        <v>43667</v>
      </c>
      <c r="C67" s="200">
        <v>52380</v>
      </c>
      <c r="D67" s="200" t="s">
        <v>3497</v>
      </c>
      <c r="E67" s="200" t="s">
        <v>3479</v>
      </c>
      <c r="F67" s="200" t="s">
        <v>3480</v>
      </c>
      <c r="G67" s="201">
        <v>15</v>
      </c>
    </row>
    <row r="68" spans="1:7" x14ac:dyDescent="0.25">
      <c r="A68" s="202">
        <v>17234862</v>
      </c>
      <c r="B68" s="203">
        <v>43602</v>
      </c>
      <c r="C68" s="204">
        <v>57624</v>
      </c>
      <c r="D68" s="204" t="s">
        <v>3500</v>
      </c>
      <c r="E68" s="204" t="s">
        <v>3491</v>
      </c>
      <c r="F68" s="204" t="s">
        <v>3475</v>
      </c>
      <c r="G68" s="205">
        <v>34</v>
      </c>
    </row>
    <row r="69" spans="1:7" x14ac:dyDescent="0.25">
      <c r="A69" s="198">
        <v>17234863</v>
      </c>
      <c r="B69" s="199">
        <v>43725</v>
      </c>
      <c r="C69" s="200">
        <v>57624</v>
      </c>
      <c r="D69" s="200" t="s">
        <v>3500</v>
      </c>
      <c r="E69" s="200" t="s">
        <v>3474</v>
      </c>
      <c r="F69" s="200" t="s">
        <v>3475</v>
      </c>
      <c r="G69" s="201">
        <v>4</v>
      </c>
    </row>
    <row r="70" spans="1:7" x14ac:dyDescent="0.25">
      <c r="A70" s="202">
        <v>17234864</v>
      </c>
      <c r="B70" s="203">
        <v>43539</v>
      </c>
      <c r="C70" s="204">
        <v>50244</v>
      </c>
      <c r="D70" s="204" t="s">
        <v>3496</v>
      </c>
      <c r="E70" s="204" t="s">
        <v>3489</v>
      </c>
      <c r="F70" s="204" t="s">
        <v>3475</v>
      </c>
      <c r="G70" s="205">
        <v>57</v>
      </c>
    </row>
    <row r="71" spans="1:7" x14ac:dyDescent="0.25">
      <c r="A71" s="198">
        <v>17234865</v>
      </c>
      <c r="B71" s="199">
        <v>43795</v>
      </c>
      <c r="C71" s="200">
        <v>52380</v>
      </c>
      <c r="D71" s="200" t="s">
        <v>3497</v>
      </c>
      <c r="E71" s="200" t="s">
        <v>3477</v>
      </c>
      <c r="F71" s="200" t="s">
        <v>3475</v>
      </c>
      <c r="G71" s="201">
        <v>57</v>
      </c>
    </row>
    <row r="72" spans="1:7" x14ac:dyDescent="0.25">
      <c r="A72" s="202">
        <v>17234866</v>
      </c>
      <c r="B72" s="203">
        <v>43573</v>
      </c>
      <c r="C72" s="204">
        <v>59518</v>
      </c>
      <c r="D72" s="204" t="s">
        <v>3501</v>
      </c>
      <c r="E72" s="204" t="s">
        <v>3479</v>
      </c>
      <c r="F72" s="204" t="s">
        <v>3480</v>
      </c>
      <c r="G72" s="205">
        <v>67</v>
      </c>
    </row>
    <row r="73" spans="1:7" x14ac:dyDescent="0.25">
      <c r="A73" s="198">
        <v>17234867</v>
      </c>
      <c r="B73" s="199">
        <v>43544</v>
      </c>
      <c r="C73" s="200">
        <v>52380</v>
      </c>
      <c r="D73" s="200" t="s">
        <v>3497</v>
      </c>
      <c r="E73" s="200" t="s">
        <v>3477</v>
      </c>
      <c r="F73" s="200" t="s">
        <v>3475</v>
      </c>
      <c r="G73" s="201">
        <v>2</v>
      </c>
    </row>
    <row r="74" spans="1:7" x14ac:dyDescent="0.25">
      <c r="A74" s="202">
        <v>17234868</v>
      </c>
      <c r="B74" s="203">
        <v>43574</v>
      </c>
      <c r="C74" s="204">
        <v>53654</v>
      </c>
      <c r="D74" s="204" t="s">
        <v>3478</v>
      </c>
      <c r="E74" s="204" t="s">
        <v>3487</v>
      </c>
      <c r="F74" s="204" t="s">
        <v>3475</v>
      </c>
      <c r="G74" s="205">
        <v>30</v>
      </c>
    </row>
    <row r="75" spans="1:7" x14ac:dyDescent="0.25">
      <c r="A75" s="198">
        <v>17234869</v>
      </c>
      <c r="B75" s="199">
        <v>43693</v>
      </c>
      <c r="C75" s="200">
        <v>52956</v>
      </c>
      <c r="D75" s="200" t="s">
        <v>3490</v>
      </c>
      <c r="E75" s="200" t="s">
        <v>3492</v>
      </c>
      <c r="F75" s="200" t="s">
        <v>3485</v>
      </c>
      <c r="G75" s="201">
        <v>59</v>
      </c>
    </row>
    <row r="76" spans="1:7" x14ac:dyDescent="0.25">
      <c r="A76" s="202">
        <v>17234870</v>
      </c>
      <c r="B76" s="203">
        <v>43511</v>
      </c>
      <c r="C76" s="204">
        <v>56464</v>
      </c>
      <c r="D76" s="204" t="s">
        <v>3495</v>
      </c>
      <c r="E76" s="204" t="s">
        <v>3489</v>
      </c>
      <c r="F76" s="204" t="s">
        <v>3475</v>
      </c>
      <c r="G76" s="205">
        <v>49</v>
      </c>
    </row>
    <row r="77" spans="1:7" x14ac:dyDescent="0.25">
      <c r="A77" s="198">
        <v>17234871</v>
      </c>
      <c r="B77" s="199">
        <v>43662</v>
      </c>
      <c r="C77" s="200">
        <v>54672</v>
      </c>
      <c r="D77" s="200" t="s">
        <v>3473</v>
      </c>
      <c r="E77" s="200" t="s">
        <v>3491</v>
      </c>
      <c r="F77" s="200" t="s">
        <v>3475</v>
      </c>
      <c r="G77" s="201">
        <v>16</v>
      </c>
    </row>
    <row r="78" spans="1:7" x14ac:dyDescent="0.25">
      <c r="A78" s="202">
        <v>17234872</v>
      </c>
      <c r="B78" s="203">
        <v>43610</v>
      </c>
      <c r="C78" s="204">
        <v>57624</v>
      </c>
      <c r="D78" s="204" t="s">
        <v>3500</v>
      </c>
      <c r="E78" s="204" t="s">
        <v>3492</v>
      </c>
      <c r="F78" s="204" t="s">
        <v>3485</v>
      </c>
      <c r="G78" s="205">
        <v>25</v>
      </c>
    </row>
    <row r="79" spans="1:7" x14ac:dyDescent="0.25">
      <c r="A79" s="198">
        <v>17234873</v>
      </c>
      <c r="B79" s="199">
        <v>43727</v>
      </c>
      <c r="C79" s="200">
        <v>59518</v>
      </c>
      <c r="D79" s="200" t="s">
        <v>3501</v>
      </c>
      <c r="E79" s="200" t="s">
        <v>3479</v>
      </c>
      <c r="F79" s="200" t="s">
        <v>3480</v>
      </c>
      <c r="G79" s="201">
        <v>66</v>
      </c>
    </row>
    <row r="80" spans="1:7" x14ac:dyDescent="0.25">
      <c r="A80" s="202">
        <v>17234874</v>
      </c>
      <c r="B80" s="203">
        <v>43674</v>
      </c>
      <c r="C80" s="204">
        <v>55807</v>
      </c>
      <c r="D80" s="204" t="s">
        <v>3476</v>
      </c>
      <c r="E80" s="204" t="s">
        <v>3498</v>
      </c>
      <c r="F80" s="204" t="s">
        <v>3475</v>
      </c>
      <c r="G80" s="205">
        <v>14</v>
      </c>
    </row>
    <row r="81" spans="1:7" x14ac:dyDescent="0.25">
      <c r="A81" s="198">
        <v>17234875</v>
      </c>
      <c r="B81" s="199">
        <v>43746</v>
      </c>
      <c r="C81" s="200">
        <v>50643</v>
      </c>
      <c r="D81" s="200" t="s">
        <v>3481</v>
      </c>
      <c r="E81" s="200" t="s">
        <v>3492</v>
      </c>
      <c r="F81" s="200" t="s">
        <v>3485</v>
      </c>
      <c r="G81" s="201">
        <v>35</v>
      </c>
    </row>
    <row r="82" spans="1:7" x14ac:dyDescent="0.25">
      <c r="A82" s="202">
        <v>17234876</v>
      </c>
      <c r="B82" s="203">
        <v>43634</v>
      </c>
      <c r="C82" s="204">
        <v>52065</v>
      </c>
      <c r="D82" s="204" t="s">
        <v>3488</v>
      </c>
      <c r="E82" s="204" t="s">
        <v>3482</v>
      </c>
      <c r="F82" s="204" t="s">
        <v>3483</v>
      </c>
      <c r="G82" s="205">
        <v>55</v>
      </c>
    </row>
    <row r="83" spans="1:7" x14ac:dyDescent="0.25">
      <c r="A83" s="198">
        <v>17234877</v>
      </c>
      <c r="B83" s="199">
        <v>43779</v>
      </c>
      <c r="C83" s="200">
        <v>52380</v>
      </c>
      <c r="D83" s="200" t="s">
        <v>3497</v>
      </c>
      <c r="E83" s="200" t="s">
        <v>3491</v>
      </c>
      <c r="F83" s="200" t="s">
        <v>3475</v>
      </c>
      <c r="G83" s="201">
        <v>36</v>
      </c>
    </row>
    <row r="84" spans="1:7" x14ac:dyDescent="0.25">
      <c r="A84" s="202">
        <v>17234878</v>
      </c>
      <c r="B84" s="203">
        <v>43804</v>
      </c>
      <c r="C84" s="204">
        <v>52065</v>
      </c>
      <c r="D84" s="204" t="s">
        <v>3488</v>
      </c>
      <c r="E84" s="204" t="s">
        <v>3487</v>
      </c>
      <c r="F84" s="204" t="s">
        <v>3475</v>
      </c>
      <c r="G84" s="205">
        <v>15</v>
      </c>
    </row>
    <row r="85" spans="1:7" x14ac:dyDescent="0.25">
      <c r="A85" s="198">
        <v>17234879</v>
      </c>
      <c r="B85" s="199">
        <v>43696</v>
      </c>
      <c r="C85" s="200">
        <v>57624</v>
      </c>
      <c r="D85" s="200" t="s">
        <v>3500</v>
      </c>
      <c r="E85" s="200" t="s">
        <v>3487</v>
      </c>
      <c r="F85" s="200" t="s">
        <v>3475</v>
      </c>
      <c r="G85" s="201">
        <v>12</v>
      </c>
    </row>
    <row r="86" spans="1:7" x14ac:dyDescent="0.25">
      <c r="A86" s="202">
        <v>17234880</v>
      </c>
      <c r="B86" s="203">
        <v>43573</v>
      </c>
      <c r="C86" s="204">
        <v>50244</v>
      </c>
      <c r="D86" s="204" t="s">
        <v>3496</v>
      </c>
      <c r="E86" s="204" t="s">
        <v>3489</v>
      </c>
      <c r="F86" s="204" t="s">
        <v>3475</v>
      </c>
      <c r="G86" s="205">
        <v>23</v>
      </c>
    </row>
    <row r="87" spans="1:7" x14ac:dyDescent="0.25">
      <c r="A87" s="198">
        <v>17234881</v>
      </c>
      <c r="B87" s="199">
        <v>43671</v>
      </c>
      <c r="C87" s="200">
        <v>55807</v>
      </c>
      <c r="D87" s="200" t="s">
        <v>3476</v>
      </c>
      <c r="E87" s="200" t="s">
        <v>3487</v>
      </c>
      <c r="F87" s="200" t="s">
        <v>3475</v>
      </c>
      <c r="G87" s="201">
        <v>12</v>
      </c>
    </row>
    <row r="88" spans="1:7" x14ac:dyDescent="0.25">
      <c r="A88" s="202">
        <v>17234882</v>
      </c>
      <c r="B88" s="203">
        <v>43478</v>
      </c>
      <c r="C88" s="204">
        <v>53654</v>
      </c>
      <c r="D88" s="204" t="s">
        <v>3478</v>
      </c>
      <c r="E88" s="204" t="s">
        <v>3487</v>
      </c>
      <c r="F88" s="204" t="s">
        <v>3475</v>
      </c>
      <c r="G88" s="205">
        <v>65</v>
      </c>
    </row>
    <row r="89" spans="1:7" x14ac:dyDescent="0.25">
      <c r="A89" s="198">
        <v>17234883</v>
      </c>
      <c r="B89" s="199">
        <v>43652</v>
      </c>
      <c r="C89" s="200">
        <v>53654</v>
      </c>
      <c r="D89" s="200" t="s">
        <v>3478</v>
      </c>
      <c r="E89" s="200" t="s">
        <v>3474</v>
      </c>
      <c r="F89" s="200" t="s">
        <v>3475</v>
      </c>
      <c r="G89" s="201">
        <v>18</v>
      </c>
    </row>
    <row r="90" spans="1:7" x14ac:dyDescent="0.25">
      <c r="A90" s="202">
        <v>17234884</v>
      </c>
      <c r="B90" s="203">
        <v>43601</v>
      </c>
      <c r="C90" s="204">
        <v>53654</v>
      </c>
      <c r="D90" s="204" t="s">
        <v>3478</v>
      </c>
      <c r="E90" s="204" t="s">
        <v>3489</v>
      </c>
      <c r="F90" s="204" t="s">
        <v>3475</v>
      </c>
      <c r="G90" s="205">
        <v>41</v>
      </c>
    </row>
    <row r="91" spans="1:7" x14ac:dyDescent="0.25">
      <c r="A91" s="198">
        <v>17234885</v>
      </c>
      <c r="B91" s="199">
        <v>43621</v>
      </c>
      <c r="C91" s="200">
        <v>55904</v>
      </c>
      <c r="D91" s="200" t="s">
        <v>3486</v>
      </c>
      <c r="E91" s="200" t="s">
        <v>3479</v>
      </c>
      <c r="F91" s="200" t="s">
        <v>3480</v>
      </c>
      <c r="G91" s="201">
        <v>57</v>
      </c>
    </row>
    <row r="92" spans="1:7" x14ac:dyDescent="0.25">
      <c r="A92" s="202">
        <v>17234886</v>
      </c>
      <c r="B92" s="203">
        <v>43571</v>
      </c>
      <c r="C92" s="204">
        <v>51197</v>
      </c>
      <c r="D92" s="204" t="s">
        <v>84</v>
      </c>
      <c r="E92" s="204" t="s">
        <v>3491</v>
      </c>
      <c r="F92" s="204" t="s">
        <v>3475</v>
      </c>
      <c r="G92" s="205">
        <v>11</v>
      </c>
    </row>
    <row r="93" spans="1:7" x14ac:dyDescent="0.25">
      <c r="A93" s="198">
        <v>17234887</v>
      </c>
      <c r="B93" s="199">
        <v>43565</v>
      </c>
      <c r="C93" s="200">
        <v>55807</v>
      </c>
      <c r="D93" s="200" t="s">
        <v>3476</v>
      </c>
      <c r="E93" s="200" t="s">
        <v>3482</v>
      </c>
      <c r="F93" s="200" t="s">
        <v>3483</v>
      </c>
      <c r="G93" s="201">
        <v>7</v>
      </c>
    </row>
    <row r="94" spans="1:7" x14ac:dyDescent="0.25">
      <c r="A94" s="202">
        <v>17234888</v>
      </c>
      <c r="B94" s="203">
        <v>43563</v>
      </c>
      <c r="C94" s="204">
        <v>51197</v>
      </c>
      <c r="D94" s="204" t="s">
        <v>84</v>
      </c>
      <c r="E94" s="204" t="s">
        <v>3491</v>
      </c>
      <c r="F94" s="204" t="s">
        <v>3475</v>
      </c>
      <c r="G94" s="205">
        <v>41</v>
      </c>
    </row>
    <row r="95" spans="1:7" x14ac:dyDescent="0.25">
      <c r="A95" s="198">
        <v>17234889</v>
      </c>
      <c r="B95" s="199">
        <v>43497</v>
      </c>
      <c r="C95" s="200">
        <v>52187</v>
      </c>
      <c r="D95" s="200" t="s">
        <v>3493</v>
      </c>
      <c r="E95" s="200" t="s">
        <v>3479</v>
      </c>
      <c r="F95" s="200" t="s">
        <v>3480</v>
      </c>
      <c r="G95" s="201">
        <v>55</v>
      </c>
    </row>
    <row r="96" spans="1:7" x14ac:dyDescent="0.25">
      <c r="A96" s="202">
        <v>17234890</v>
      </c>
      <c r="B96" s="203">
        <v>43698</v>
      </c>
      <c r="C96" s="204">
        <v>52380</v>
      </c>
      <c r="D96" s="204" t="s">
        <v>3497</v>
      </c>
      <c r="E96" s="204" t="s">
        <v>3492</v>
      </c>
      <c r="F96" s="204" t="s">
        <v>3485</v>
      </c>
      <c r="G96" s="205">
        <v>62</v>
      </c>
    </row>
    <row r="97" spans="1:7" x14ac:dyDescent="0.25">
      <c r="A97" s="198">
        <v>17234891</v>
      </c>
      <c r="B97" s="199">
        <v>43627</v>
      </c>
      <c r="C97" s="200">
        <v>52065</v>
      </c>
      <c r="D97" s="200" t="s">
        <v>3488</v>
      </c>
      <c r="E97" s="200" t="s">
        <v>3489</v>
      </c>
      <c r="F97" s="200" t="s">
        <v>3475</v>
      </c>
      <c r="G97" s="201">
        <v>66</v>
      </c>
    </row>
    <row r="98" spans="1:7" x14ac:dyDescent="0.25">
      <c r="A98" s="202">
        <v>17234892</v>
      </c>
      <c r="B98" s="203">
        <v>43553</v>
      </c>
      <c r="C98" s="204">
        <v>56047</v>
      </c>
      <c r="D98" s="204" t="s">
        <v>3499</v>
      </c>
      <c r="E98" s="204" t="s">
        <v>3492</v>
      </c>
      <c r="F98" s="204" t="s">
        <v>3485</v>
      </c>
      <c r="G98" s="205">
        <v>3</v>
      </c>
    </row>
    <row r="99" spans="1:7" x14ac:dyDescent="0.25">
      <c r="A99" s="198">
        <v>17234893</v>
      </c>
      <c r="B99" s="199">
        <v>43724</v>
      </c>
      <c r="C99" s="200">
        <v>56047</v>
      </c>
      <c r="D99" s="200" t="s">
        <v>3499</v>
      </c>
      <c r="E99" s="200" t="s">
        <v>3489</v>
      </c>
      <c r="F99" s="200" t="s">
        <v>3475</v>
      </c>
      <c r="G99" s="201">
        <v>23</v>
      </c>
    </row>
    <row r="100" spans="1:7" x14ac:dyDescent="0.25">
      <c r="A100" s="202">
        <v>17234894</v>
      </c>
      <c r="B100" s="203">
        <v>43583</v>
      </c>
      <c r="C100" s="204">
        <v>56464</v>
      </c>
      <c r="D100" s="204" t="s">
        <v>3495</v>
      </c>
      <c r="E100" s="204" t="s">
        <v>3482</v>
      </c>
      <c r="F100" s="204" t="s">
        <v>3483</v>
      </c>
      <c r="G100" s="205">
        <v>36</v>
      </c>
    </row>
    <row r="101" spans="1:7" x14ac:dyDescent="0.25">
      <c r="A101" s="198">
        <v>17234895</v>
      </c>
      <c r="B101" s="199">
        <v>43545</v>
      </c>
      <c r="C101" s="200">
        <v>57624</v>
      </c>
      <c r="D101" s="200" t="s">
        <v>3500</v>
      </c>
      <c r="E101" s="200" t="s">
        <v>3487</v>
      </c>
      <c r="F101" s="200" t="s">
        <v>3475</v>
      </c>
      <c r="G101" s="201">
        <v>43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D1:M15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3507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3510</v>
      </c>
      <c r="F6" s="30" t="s">
        <v>3508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 t="s">
        <v>3513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30" t="s">
        <v>3509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30"/>
      <c r="G9" s="8"/>
      <c r="H9" s="8"/>
      <c r="I9" s="8"/>
      <c r="J9" s="8"/>
      <c r="K9" s="8"/>
      <c r="L9" s="8"/>
      <c r="M9" s="9"/>
    </row>
    <row r="10" spans="4:13" x14ac:dyDescent="0.25">
      <c r="D10" s="16">
        <v>2</v>
      </c>
      <c r="E10" s="14" t="s">
        <v>3510</v>
      </c>
      <c r="F10" s="30" t="s">
        <v>3511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30" t="s">
        <v>3512</v>
      </c>
      <c r="G11" s="8"/>
      <c r="H11" s="8"/>
      <c r="I11" s="8"/>
      <c r="J11" s="8"/>
      <c r="K11" s="8"/>
      <c r="L11" s="8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2:I999"/>
  <sheetViews>
    <sheetView showGridLines="0" showOutlineSymbols="0" showWhiteSpace="0" workbookViewId="0">
      <selection activeCell="H18" sqref="H18"/>
    </sheetView>
  </sheetViews>
  <sheetFormatPr defaultColWidth="9.140625" defaultRowHeight="14.25" x14ac:dyDescent="0.2"/>
  <cols>
    <col min="1" max="1" width="3.42578125" style="35" customWidth="1"/>
    <col min="2" max="3" width="17.28515625" style="35" customWidth="1"/>
    <col min="4" max="4" width="14.7109375" style="35" customWidth="1"/>
    <col min="5" max="5" width="15.28515625" style="35" customWidth="1"/>
    <col min="6" max="6" width="8.5703125" style="35" customWidth="1"/>
    <col min="7" max="7" width="13.140625" style="35" bestFit="1" customWidth="1"/>
    <col min="8" max="8" width="18.140625" style="35" bestFit="1" customWidth="1"/>
    <col min="9" max="9" width="17.85546875" style="35" bestFit="1" customWidth="1"/>
    <col min="10" max="10" width="9.85546875" style="35" bestFit="1" customWidth="1"/>
    <col min="11" max="11" width="7" style="35" bestFit="1" customWidth="1"/>
    <col min="12" max="12" width="13" style="35" bestFit="1" customWidth="1"/>
    <col min="13" max="13" width="8.5703125" style="35" bestFit="1" customWidth="1"/>
    <col min="14" max="14" width="9.140625" style="35" bestFit="1" customWidth="1"/>
    <col min="15" max="15" width="7.5703125" style="35" bestFit="1" customWidth="1"/>
    <col min="16" max="16" width="6.85546875" style="35" bestFit="1" customWidth="1"/>
    <col min="17" max="17" width="5.5703125" style="35" bestFit="1" customWidth="1"/>
    <col min="18" max="18" width="7" style="35" bestFit="1" customWidth="1"/>
    <col min="19" max="19" width="10.5703125" style="35" bestFit="1" customWidth="1"/>
    <col min="20" max="20" width="7.42578125" style="35" bestFit="1" customWidth="1"/>
    <col min="21" max="21" width="7.7109375" style="35" bestFit="1" customWidth="1"/>
    <col min="22" max="22" width="6.7109375" style="35" bestFit="1" customWidth="1"/>
    <col min="23" max="23" width="5.85546875" style="35" bestFit="1" customWidth="1"/>
    <col min="24" max="24" width="13" style="35" bestFit="1" customWidth="1"/>
    <col min="25" max="25" width="14.85546875" style="35" bestFit="1" customWidth="1"/>
    <col min="26" max="26" width="13" style="35" bestFit="1" customWidth="1"/>
    <col min="27" max="42" width="18.42578125" style="35" bestFit="1" customWidth="1"/>
    <col min="43" max="44" width="13" style="35" bestFit="1" customWidth="1"/>
    <col min="45" max="16384" width="9.140625" style="35"/>
  </cols>
  <sheetData>
    <row r="2" spans="2:9" ht="15" x14ac:dyDescent="0.25">
      <c r="B2" s="210" t="s">
        <v>3502</v>
      </c>
      <c r="C2" s="210" t="s">
        <v>3471</v>
      </c>
      <c r="D2" s="210" t="s">
        <v>3503</v>
      </c>
      <c r="E2" s="210" t="s">
        <v>3504</v>
      </c>
      <c r="F2" s="34"/>
    </row>
    <row r="3" spans="2:9" ht="15" x14ac:dyDescent="0.25">
      <c r="B3" s="211" t="s">
        <v>3479</v>
      </c>
      <c r="C3" s="211" t="s">
        <v>3480</v>
      </c>
      <c r="D3" s="211" t="s">
        <v>3488</v>
      </c>
      <c r="E3" s="211">
        <v>34</v>
      </c>
      <c r="G3"/>
      <c r="H3"/>
      <c r="I3"/>
    </row>
    <row r="4" spans="2:9" ht="15" x14ac:dyDescent="0.25">
      <c r="B4" s="36" t="s">
        <v>3479</v>
      </c>
      <c r="C4" s="36" t="s">
        <v>3480</v>
      </c>
      <c r="D4" s="36" t="s">
        <v>3497</v>
      </c>
      <c r="E4" s="36">
        <v>40</v>
      </c>
      <c r="G4"/>
      <c r="H4"/>
      <c r="I4"/>
    </row>
    <row r="5" spans="2:9" ht="15" x14ac:dyDescent="0.25">
      <c r="B5" s="212" t="s">
        <v>3479</v>
      </c>
      <c r="C5" s="212" t="s">
        <v>3480</v>
      </c>
      <c r="D5" s="212" t="s">
        <v>3495</v>
      </c>
      <c r="E5" s="212">
        <v>15</v>
      </c>
      <c r="G5"/>
      <c r="H5"/>
      <c r="I5"/>
    </row>
    <row r="6" spans="2:9" ht="15" x14ac:dyDescent="0.25">
      <c r="B6" s="36" t="s">
        <v>3479</v>
      </c>
      <c r="C6" s="36" t="s">
        <v>3480</v>
      </c>
      <c r="D6" s="36" t="s">
        <v>3473</v>
      </c>
      <c r="E6" s="36">
        <v>7</v>
      </c>
      <c r="G6"/>
      <c r="H6"/>
      <c r="I6"/>
    </row>
    <row r="7" spans="2:9" ht="15" x14ac:dyDescent="0.25">
      <c r="B7" s="212" t="s">
        <v>3479</v>
      </c>
      <c r="C7" s="212" t="s">
        <v>3480</v>
      </c>
      <c r="D7" s="212" t="s">
        <v>3496</v>
      </c>
      <c r="E7" s="212">
        <v>68</v>
      </c>
      <c r="G7"/>
      <c r="H7"/>
      <c r="I7"/>
    </row>
    <row r="8" spans="2:9" ht="15" x14ac:dyDescent="0.25">
      <c r="B8" s="36" t="s">
        <v>3479</v>
      </c>
      <c r="C8" s="36" t="s">
        <v>3480</v>
      </c>
      <c r="D8" s="36" t="s">
        <v>3500</v>
      </c>
      <c r="E8" s="36">
        <v>48</v>
      </c>
      <c r="G8"/>
      <c r="H8"/>
      <c r="I8"/>
    </row>
    <row r="9" spans="2:9" ht="15" x14ac:dyDescent="0.25">
      <c r="B9" s="212" t="s">
        <v>3479</v>
      </c>
      <c r="C9" s="212" t="s">
        <v>3480</v>
      </c>
      <c r="D9" s="212" t="s">
        <v>3488</v>
      </c>
      <c r="E9" s="212">
        <v>52</v>
      </c>
      <c r="G9"/>
      <c r="H9"/>
      <c r="I9"/>
    </row>
    <row r="10" spans="2:9" ht="15" x14ac:dyDescent="0.25">
      <c r="B10" s="36" t="s">
        <v>3489</v>
      </c>
      <c r="C10" s="36" t="s">
        <v>3475</v>
      </c>
      <c r="D10" s="36" t="s">
        <v>3501</v>
      </c>
      <c r="E10" s="36">
        <v>70</v>
      </c>
      <c r="G10"/>
      <c r="H10"/>
      <c r="I10"/>
    </row>
    <row r="11" spans="2:9" ht="15" x14ac:dyDescent="0.25">
      <c r="B11" s="212" t="s">
        <v>3489</v>
      </c>
      <c r="C11" s="212" t="s">
        <v>3475</v>
      </c>
      <c r="D11" s="212" t="s">
        <v>3486</v>
      </c>
      <c r="E11" s="212">
        <v>77</v>
      </c>
      <c r="G11"/>
      <c r="H11"/>
      <c r="I11"/>
    </row>
    <row r="12" spans="2:9" ht="15" x14ac:dyDescent="0.25">
      <c r="B12" s="36" t="s">
        <v>3489</v>
      </c>
      <c r="C12" s="36" t="s">
        <v>3475</v>
      </c>
      <c r="D12" s="36" t="s">
        <v>3495</v>
      </c>
      <c r="E12" s="36">
        <v>74</v>
      </c>
      <c r="G12"/>
      <c r="H12"/>
      <c r="I12"/>
    </row>
    <row r="13" spans="2:9" ht="15" x14ac:dyDescent="0.25">
      <c r="B13" s="212" t="s">
        <v>3489</v>
      </c>
      <c r="C13" s="212" t="s">
        <v>3475</v>
      </c>
      <c r="D13" s="212" t="s">
        <v>3488</v>
      </c>
      <c r="E13" s="212">
        <v>82</v>
      </c>
      <c r="G13"/>
      <c r="H13"/>
      <c r="I13"/>
    </row>
    <row r="14" spans="2:9" ht="15" x14ac:dyDescent="0.25">
      <c r="B14" s="36" t="s">
        <v>3477</v>
      </c>
      <c r="C14" s="36" t="s">
        <v>3475</v>
      </c>
      <c r="D14" s="36" t="s">
        <v>3493</v>
      </c>
      <c r="E14" s="36">
        <v>26</v>
      </c>
      <c r="G14"/>
      <c r="H14"/>
      <c r="I14"/>
    </row>
    <row r="15" spans="2:9" ht="15" x14ac:dyDescent="0.25">
      <c r="B15" s="212" t="s">
        <v>3477</v>
      </c>
      <c r="C15" s="212" t="s">
        <v>3475</v>
      </c>
      <c r="D15" s="212" t="s">
        <v>3500</v>
      </c>
      <c r="E15" s="212">
        <v>74</v>
      </c>
      <c r="G15"/>
      <c r="H15"/>
      <c r="I15"/>
    </row>
    <row r="16" spans="2:9" ht="15" x14ac:dyDescent="0.25">
      <c r="B16" s="36" t="s">
        <v>3477</v>
      </c>
      <c r="C16" s="36" t="s">
        <v>3475</v>
      </c>
      <c r="D16" s="36" t="s">
        <v>3494</v>
      </c>
      <c r="E16" s="36">
        <v>19</v>
      </c>
      <c r="G16"/>
      <c r="H16"/>
      <c r="I16"/>
    </row>
    <row r="17" spans="2:9" ht="15" x14ac:dyDescent="0.25">
      <c r="B17" s="212" t="s">
        <v>3482</v>
      </c>
      <c r="C17" s="212" t="s">
        <v>3483</v>
      </c>
      <c r="D17" s="212" t="s">
        <v>3497</v>
      </c>
      <c r="E17" s="212">
        <v>7</v>
      </c>
      <c r="G17"/>
      <c r="H17"/>
      <c r="I17"/>
    </row>
    <row r="18" spans="2:9" ht="15" x14ac:dyDescent="0.25">
      <c r="B18" s="36" t="s">
        <v>3482</v>
      </c>
      <c r="C18" s="36" t="s">
        <v>3483</v>
      </c>
      <c r="D18" s="36" t="s">
        <v>3481</v>
      </c>
      <c r="E18" s="36">
        <v>7</v>
      </c>
      <c r="G18"/>
      <c r="H18"/>
      <c r="I18"/>
    </row>
    <row r="19" spans="2:9" ht="15" x14ac:dyDescent="0.25">
      <c r="B19" s="212" t="s">
        <v>3492</v>
      </c>
      <c r="C19" s="212" t="s">
        <v>3485</v>
      </c>
      <c r="D19" s="212" t="s">
        <v>3493</v>
      </c>
      <c r="E19" s="212">
        <v>74</v>
      </c>
      <c r="G19"/>
      <c r="H19"/>
      <c r="I19"/>
    </row>
    <row r="20" spans="2:9" ht="15" x14ac:dyDescent="0.25">
      <c r="B20" s="36" t="s">
        <v>3492</v>
      </c>
      <c r="C20" s="36" t="s">
        <v>3485</v>
      </c>
      <c r="D20" s="36" t="s">
        <v>3473</v>
      </c>
      <c r="E20" s="36">
        <v>57</v>
      </c>
      <c r="G20"/>
      <c r="H20"/>
      <c r="I20"/>
    </row>
    <row r="21" spans="2:9" x14ac:dyDescent="0.2">
      <c r="B21" s="36" t="s">
        <v>3491</v>
      </c>
      <c r="C21" s="36" t="s">
        <v>3475</v>
      </c>
      <c r="D21" s="36" t="s">
        <v>3499</v>
      </c>
      <c r="E21" s="36">
        <v>77</v>
      </c>
    </row>
    <row r="22" spans="2:9" x14ac:dyDescent="0.2">
      <c r="B22" s="212" t="s">
        <v>3491</v>
      </c>
      <c r="C22" s="212" t="s">
        <v>3475</v>
      </c>
      <c r="D22" s="212" t="s">
        <v>3478</v>
      </c>
      <c r="E22" s="212">
        <v>63</v>
      </c>
    </row>
    <row r="23" spans="2:9" x14ac:dyDescent="0.2">
      <c r="B23" s="36" t="s">
        <v>3491</v>
      </c>
      <c r="C23" s="36" t="s">
        <v>3475</v>
      </c>
      <c r="D23" s="36" t="s">
        <v>3490</v>
      </c>
      <c r="E23" s="36">
        <v>52</v>
      </c>
    </row>
    <row r="24" spans="2:9" x14ac:dyDescent="0.2">
      <c r="B24" s="212" t="s">
        <v>3491</v>
      </c>
      <c r="C24" s="212" t="s">
        <v>3475</v>
      </c>
      <c r="D24" s="212" t="s">
        <v>3488</v>
      </c>
      <c r="E24" s="212">
        <v>34</v>
      </c>
    </row>
    <row r="25" spans="2:9" x14ac:dyDescent="0.2">
      <c r="B25" s="36" t="s">
        <v>3498</v>
      </c>
      <c r="C25" s="36" t="s">
        <v>3475</v>
      </c>
      <c r="D25" s="36" t="s">
        <v>3478</v>
      </c>
      <c r="E25" s="36">
        <v>25</v>
      </c>
    </row>
    <row r="26" spans="2:9" x14ac:dyDescent="0.2">
      <c r="B26" s="212" t="s">
        <v>3498</v>
      </c>
      <c r="C26" s="212" t="s">
        <v>3475</v>
      </c>
      <c r="D26" s="212" t="s">
        <v>3476</v>
      </c>
      <c r="E26" s="212">
        <v>5</v>
      </c>
    </row>
    <row r="27" spans="2:9" x14ac:dyDescent="0.2">
      <c r="B27" s="36" t="s">
        <v>3498</v>
      </c>
      <c r="C27" s="36" t="s">
        <v>3475</v>
      </c>
      <c r="D27" s="36" t="s">
        <v>3495</v>
      </c>
      <c r="E27" s="36">
        <v>24</v>
      </c>
    </row>
    <row r="28" spans="2:9" x14ac:dyDescent="0.2">
      <c r="B28" s="212" t="s">
        <v>3498</v>
      </c>
      <c r="C28" s="212" t="s">
        <v>3475</v>
      </c>
      <c r="D28" s="212" t="s">
        <v>3473</v>
      </c>
      <c r="E28" s="212">
        <v>39</v>
      </c>
    </row>
    <row r="29" spans="2:9" x14ac:dyDescent="0.2">
      <c r="B29" s="36" t="s">
        <v>3498</v>
      </c>
      <c r="C29" s="36" t="s">
        <v>3475</v>
      </c>
      <c r="D29" s="36" t="s">
        <v>3486</v>
      </c>
      <c r="E29" s="36">
        <v>24</v>
      </c>
    </row>
    <row r="30" spans="2:9" x14ac:dyDescent="0.2">
      <c r="B30" s="212" t="s">
        <v>3474</v>
      </c>
      <c r="C30" s="212" t="s">
        <v>3475</v>
      </c>
      <c r="D30" s="212" t="s">
        <v>3478</v>
      </c>
      <c r="E30" s="212">
        <v>38</v>
      </c>
    </row>
    <row r="31" spans="2:9" x14ac:dyDescent="0.2">
      <c r="B31" s="36" t="s">
        <v>3474</v>
      </c>
      <c r="C31" s="36" t="s">
        <v>3475</v>
      </c>
      <c r="D31" s="36" t="s">
        <v>3486</v>
      </c>
      <c r="E31" s="36">
        <v>25</v>
      </c>
    </row>
    <row r="32" spans="2:9" x14ac:dyDescent="0.2">
      <c r="B32" s="212" t="s">
        <v>3474</v>
      </c>
      <c r="C32" s="212" t="s">
        <v>3475</v>
      </c>
      <c r="D32" s="212" t="s">
        <v>3476</v>
      </c>
      <c r="E32" s="212">
        <v>33</v>
      </c>
    </row>
    <row r="33" spans="2:5" x14ac:dyDescent="0.2">
      <c r="B33" s="36" t="s">
        <v>3474</v>
      </c>
      <c r="C33" s="36" t="s">
        <v>3475</v>
      </c>
      <c r="D33" s="36" t="s">
        <v>3495</v>
      </c>
      <c r="E33" s="36">
        <v>70</v>
      </c>
    </row>
    <row r="34" spans="2:5" x14ac:dyDescent="0.2">
      <c r="B34" s="212" t="s">
        <v>3474</v>
      </c>
      <c r="C34" s="212" t="s">
        <v>3475</v>
      </c>
      <c r="D34" s="212" t="s">
        <v>84</v>
      </c>
      <c r="E34" s="212">
        <v>71</v>
      </c>
    </row>
    <row r="35" spans="2:5" x14ac:dyDescent="0.2">
      <c r="B35" s="36" t="s">
        <v>3487</v>
      </c>
      <c r="C35" s="36" t="s">
        <v>3475</v>
      </c>
      <c r="D35" s="36" t="s">
        <v>3490</v>
      </c>
      <c r="E35" s="36">
        <v>21</v>
      </c>
    </row>
    <row r="36" spans="2:5" x14ac:dyDescent="0.2">
      <c r="B36" s="212" t="s">
        <v>3487</v>
      </c>
      <c r="C36" s="212" t="s">
        <v>3475</v>
      </c>
      <c r="D36" s="212" t="s">
        <v>3501</v>
      </c>
      <c r="E36" s="212">
        <v>25</v>
      </c>
    </row>
    <row r="37" spans="2:5" x14ac:dyDescent="0.2">
      <c r="B37" s="213" t="s">
        <v>3487</v>
      </c>
      <c r="C37" s="213" t="s">
        <v>3475</v>
      </c>
      <c r="D37" s="213" t="s">
        <v>3481</v>
      </c>
      <c r="E37" s="213">
        <v>68</v>
      </c>
    </row>
    <row r="991" spans="2:5" x14ac:dyDescent="0.2">
      <c r="B991" s="35" t="s">
        <v>3491</v>
      </c>
      <c r="D991" s="35" t="s">
        <v>3486</v>
      </c>
      <c r="E991" s="35">
        <v>43</v>
      </c>
    </row>
    <row r="992" spans="2:5" x14ac:dyDescent="0.2">
      <c r="B992" s="35" t="s">
        <v>3492</v>
      </c>
      <c r="D992" s="35" t="s">
        <v>3478</v>
      </c>
      <c r="E992" s="35">
        <v>14</v>
      </c>
    </row>
    <row r="993" spans="2:5" x14ac:dyDescent="0.2">
      <c r="B993" s="35" t="s">
        <v>3489</v>
      </c>
      <c r="D993" s="35" t="s">
        <v>3495</v>
      </c>
      <c r="E993" s="35">
        <v>42</v>
      </c>
    </row>
    <row r="994" spans="2:5" x14ac:dyDescent="0.2">
      <c r="B994" s="35" t="s">
        <v>3489</v>
      </c>
      <c r="D994" s="35" t="s">
        <v>3496</v>
      </c>
      <c r="E994" s="35">
        <v>28</v>
      </c>
    </row>
    <row r="995" spans="2:5" x14ac:dyDescent="0.2">
      <c r="B995" s="35" t="s">
        <v>3484</v>
      </c>
      <c r="D995" s="35" t="s">
        <v>3505</v>
      </c>
      <c r="E995" s="35">
        <v>39</v>
      </c>
    </row>
    <row r="996" spans="2:5" x14ac:dyDescent="0.2">
      <c r="B996" s="35" t="s">
        <v>3487</v>
      </c>
      <c r="D996" s="35" t="s">
        <v>3476</v>
      </c>
      <c r="E996" s="35">
        <v>15</v>
      </c>
    </row>
    <row r="997" spans="2:5" x14ac:dyDescent="0.2">
      <c r="B997" s="35" t="s">
        <v>3498</v>
      </c>
      <c r="D997" s="35" t="s">
        <v>3494</v>
      </c>
      <c r="E997" s="35">
        <v>15</v>
      </c>
    </row>
    <row r="998" spans="2:5" x14ac:dyDescent="0.2">
      <c r="B998" s="35" t="s">
        <v>3482</v>
      </c>
      <c r="D998" s="35" t="s">
        <v>3486</v>
      </c>
      <c r="E998" s="35">
        <v>66</v>
      </c>
    </row>
    <row r="999" spans="2:5" x14ac:dyDescent="0.2">
      <c r="B999" s="35" t="s">
        <v>3477</v>
      </c>
      <c r="D999" s="35" t="s">
        <v>3473</v>
      </c>
      <c r="E999" s="35">
        <v>4</v>
      </c>
    </row>
  </sheetData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D1:M30"/>
  <sheetViews>
    <sheetView showGridLines="0" zoomScale="90" zoomScaleNormal="90" workbookViewId="0">
      <selection activeCell="F35" sqref="F35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  <col min="15" max="15" width="13.28515625" bestFit="1" customWidth="1"/>
    <col min="16" max="16" width="19" bestFit="1" customWidth="1"/>
    <col min="17" max="17" width="15.42578125" bestFit="1" customWidth="1"/>
  </cols>
  <sheetData>
    <row r="1" spans="4:13" ht="15.75" thickBot="1" x14ac:dyDescent="0.3"/>
    <row r="2" spans="4:13" ht="15.75" thickBot="1" x14ac:dyDescent="0.3">
      <c r="D2" s="20" t="s">
        <v>3515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3516</v>
      </c>
      <c r="F6" s="30" t="s">
        <v>3517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 t="s">
        <v>3518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30" t="s">
        <v>3519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30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30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30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30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30"/>
      <c r="G13" s="8"/>
      <c r="H13" s="8"/>
      <c r="I13" s="8"/>
      <c r="J13" s="8"/>
      <c r="K13" s="8"/>
      <c r="L13" s="8"/>
      <c r="M13" s="9"/>
    </row>
    <row r="14" spans="4:13" x14ac:dyDescent="0.25">
      <c r="D14" s="16">
        <v>2</v>
      </c>
      <c r="E14" s="14" t="s">
        <v>3520</v>
      </c>
      <c r="F14" s="30" t="s">
        <v>3521</v>
      </c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30"/>
      <c r="G15" s="8"/>
      <c r="H15" s="8"/>
      <c r="I15" s="8"/>
      <c r="J15" s="8"/>
      <c r="K15" s="8"/>
      <c r="L15" s="8"/>
      <c r="M15" s="9"/>
    </row>
    <row r="16" spans="4:13" x14ac:dyDescent="0.25">
      <c r="D16" s="16">
        <v>3</v>
      </c>
      <c r="E16" s="14" t="s">
        <v>3522</v>
      </c>
      <c r="F16" s="30" t="s">
        <v>3523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30"/>
      <c r="G17" s="8"/>
      <c r="H17" s="8"/>
      <c r="I17" s="8"/>
      <c r="J17" s="8"/>
      <c r="K17" s="8"/>
      <c r="L17" s="8"/>
      <c r="M17" s="9"/>
    </row>
    <row r="18" spans="4:13" x14ac:dyDescent="0.25">
      <c r="D18" s="16">
        <v>4</v>
      </c>
      <c r="E18" s="14" t="s">
        <v>3524</v>
      </c>
      <c r="F18" s="30" t="s">
        <v>3525</v>
      </c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30" t="s">
        <v>3527</v>
      </c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30" t="s">
        <v>3526</v>
      </c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30" t="s">
        <v>3528</v>
      </c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30"/>
      <c r="G22" s="8"/>
      <c r="H22" s="8"/>
      <c r="I22" s="8"/>
      <c r="J22" s="8"/>
      <c r="K22" s="8"/>
      <c r="L22" s="8"/>
      <c r="M22" s="9"/>
    </row>
    <row r="23" spans="4:13" x14ac:dyDescent="0.25">
      <c r="D23" s="16">
        <v>5</v>
      </c>
      <c r="E23" s="14" t="s">
        <v>3452</v>
      </c>
      <c r="F23" s="30" t="s">
        <v>3529</v>
      </c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30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30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30"/>
      <c r="G26" s="8"/>
      <c r="H26" s="8"/>
      <c r="I26" s="8"/>
      <c r="J26" s="8"/>
      <c r="K26" s="8"/>
      <c r="L26" s="8"/>
      <c r="M26" s="9"/>
    </row>
    <row r="27" spans="4:13" x14ac:dyDescent="0.25">
      <c r="D27" s="19"/>
      <c r="E27" s="15"/>
      <c r="F27" s="15"/>
      <c r="G27" s="10"/>
      <c r="H27" s="10"/>
      <c r="I27" s="10"/>
      <c r="J27" s="10"/>
      <c r="K27" s="10"/>
      <c r="L27" s="10"/>
      <c r="M27" s="11"/>
    </row>
    <row r="28" spans="4:13" x14ac:dyDescent="0.25">
      <c r="D28" s="2"/>
    </row>
    <row r="30" spans="4:13" x14ac:dyDescent="0.25">
      <c r="D3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3:AF1558"/>
  <sheetViews>
    <sheetView showGridLines="0" workbookViewId="0">
      <selection activeCell="I6" sqref="I6:J21"/>
    </sheetView>
  </sheetViews>
  <sheetFormatPr defaultColWidth="9.140625" defaultRowHeight="14.25" x14ac:dyDescent="0.2"/>
  <cols>
    <col min="1" max="1" width="13" style="35" customWidth="1"/>
    <col min="2" max="2" width="11.28515625" style="35" bestFit="1" customWidth="1"/>
    <col min="3" max="3" width="9.28515625" style="35" customWidth="1"/>
    <col min="4" max="4" width="13.28515625" style="35" customWidth="1"/>
    <col min="5" max="5" width="12.28515625" style="35" bestFit="1" customWidth="1"/>
    <col min="6" max="6" width="15.85546875" style="35" bestFit="1" customWidth="1"/>
    <col min="7" max="7" width="9.42578125" style="35" bestFit="1" customWidth="1"/>
    <col min="8" max="8" width="9.140625" style="35"/>
    <col min="9" max="9" width="16" style="35" bestFit="1" customWidth="1"/>
    <col min="10" max="10" width="15.42578125" style="35" bestFit="1" customWidth="1"/>
    <col min="11" max="11" width="11.7109375" style="35" bestFit="1" customWidth="1"/>
    <col min="12" max="12" width="6.7109375" style="35" bestFit="1" customWidth="1"/>
    <col min="13" max="13" width="7" style="35" bestFit="1" customWidth="1"/>
    <col min="14" max="14" width="10" style="35" bestFit="1" customWidth="1"/>
    <col min="15" max="15" width="8.5703125" style="35" bestFit="1" customWidth="1"/>
    <col min="16" max="16" width="6.140625" style="35" bestFit="1" customWidth="1"/>
    <col min="17" max="17" width="7.5703125" style="35" bestFit="1" customWidth="1"/>
    <col min="18" max="18" width="11.5703125" style="35" bestFit="1" customWidth="1"/>
    <col min="19" max="19" width="10.28515625" style="35" bestFit="1" customWidth="1"/>
    <col min="20" max="20" width="11.28515625" style="35" bestFit="1" customWidth="1"/>
    <col min="21" max="21" width="10.5703125" style="35" bestFit="1" customWidth="1"/>
    <col min="22" max="22" width="7.42578125" style="35" bestFit="1" customWidth="1"/>
    <col min="23" max="23" width="7.7109375" style="35" bestFit="1" customWidth="1"/>
    <col min="24" max="24" width="6.7109375" style="35" bestFit="1" customWidth="1"/>
    <col min="25" max="25" width="5.85546875" style="35" bestFit="1" customWidth="1"/>
    <col min="26" max="26" width="13" style="35" bestFit="1" customWidth="1"/>
    <col min="27" max="16384" width="9.140625" style="35"/>
  </cols>
  <sheetData>
    <row r="3" spans="1:32" ht="29.25" customHeight="1" thickBot="1" x14ac:dyDescent="0.3">
      <c r="A3" s="216" t="s">
        <v>3467</v>
      </c>
      <c r="B3" s="217" t="s">
        <v>16</v>
      </c>
      <c r="C3" s="217" t="s">
        <v>3468</v>
      </c>
      <c r="D3" s="217" t="s">
        <v>3469</v>
      </c>
      <c r="E3" s="217" t="s">
        <v>3470</v>
      </c>
      <c r="F3" s="217" t="s">
        <v>3471</v>
      </c>
      <c r="G3" s="217" t="s">
        <v>3472</v>
      </c>
    </row>
    <row r="4" spans="1:32" ht="15" thickTop="1" x14ac:dyDescent="0.2">
      <c r="A4" s="122">
        <v>17234592</v>
      </c>
      <c r="B4" s="218">
        <v>43685</v>
      </c>
      <c r="C4" s="121">
        <v>54672</v>
      </c>
      <c r="D4" s="121" t="s">
        <v>3473</v>
      </c>
      <c r="E4" s="121" t="s">
        <v>3474</v>
      </c>
      <c r="F4" s="121" t="s">
        <v>3475</v>
      </c>
      <c r="G4" s="121">
        <v>27</v>
      </c>
      <c r="Z4" s="35">
        <f>17234592</f>
        <v>17234592</v>
      </c>
      <c r="AA4" s="67">
        <v>43801</v>
      </c>
      <c r="AB4" s="35" t="e">
        <v>#VALUE!</v>
      </c>
      <c r="AC4" s="35" t="e">
        <v>#VALUE!</v>
      </c>
      <c r="AD4" s="35" t="e">
        <v>#VALUE!</v>
      </c>
      <c r="AE4" s="35" t="e">
        <v>#VALUE!</v>
      </c>
      <c r="AF4" s="35">
        <f ca="1">RANDBETWEEN(1,67)</f>
        <v>34</v>
      </c>
    </row>
    <row r="5" spans="1:32" x14ac:dyDescent="0.2">
      <c r="A5" s="118">
        <v>17234593</v>
      </c>
      <c r="B5" s="219">
        <v>43722</v>
      </c>
      <c r="C5" s="117">
        <v>55807</v>
      </c>
      <c r="D5" s="117" t="s">
        <v>3476</v>
      </c>
      <c r="E5" s="117" t="s">
        <v>3477</v>
      </c>
      <c r="F5" s="117" t="s">
        <v>3475</v>
      </c>
      <c r="G5" s="117">
        <v>2</v>
      </c>
    </row>
    <row r="6" spans="1:32" ht="15" x14ac:dyDescent="0.25">
      <c r="A6" s="120">
        <v>17234594</v>
      </c>
      <c r="B6" s="220">
        <v>43717</v>
      </c>
      <c r="C6" s="119">
        <v>53654</v>
      </c>
      <c r="D6" s="119" t="s">
        <v>3478</v>
      </c>
      <c r="E6" s="119" t="s">
        <v>3479</v>
      </c>
      <c r="F6" s="119" t="s">
        <v>3480</v>
      </c>
      <c r="G6" s="119">
        <v>29</v>
      </c>
      <c r="I6"/>
      <c r="J6"/>
      <c r="K6"/>
      <c r="L6"/>
      <c r="M6"/>
      <c r="N6"/>
      <c r="O6"/>
      <c r="P6"/>
      <c r="Q6"/>
      <c r="R6"/>
      <c r="S6"/>
      <c r="T6"/>
    </row>
    <row r="7" spans="1:32" ht="15" x14ac:dyDescent="0.25">
      <c r="A7" s="118">
        <v>17234595</v>
      </c>
      <c r="B7" s="219">
        <v>43771</v>
      </c>
      <c r="C7" s="117">
        <v>50643</v>
      </c>
      <c r="D7" s="117" t="s">
        <v>3481</v>
      </c>
      <c r="E7" s="117" t="s">
        <v>3482</v>
      </c>
      <c r="F7" s="117" t="s">
        <v>3483</v>
      </c>
      <c r="G7" s="117">
        <v>6</v>
      </c>
      <c r="I7"/>
      <c r="J7"/>
      <c r="K7"/>
      <c r="L7"/>
      <c r="M7"/>
      <c r="N7"/>
      <c r="O7"/>
      <c r="P7"/>
      <c r="Q7"/>
      <c r="R7"/>
      <c r="S7"/>
      <c r="T7"/>
    </row>
    <row r="8" spans="1:32" ht="15" x14ac:dyDescent="0.25">
      <c r="A8" s="120">
        <v>17234596</v>
      </c>
      <c r="B8" s="220">
        <v>43628</v>
      </c>
      <c r="C8" s="119">
        <v>51197</v>
      </c>
      <c r="D8" s="119" t="s">
        <v>84</v>
      </c>
      <c r="E8" s="119" t="s">
        <v>3484</v>
      </c>
      <c r="F8" s="119" t="s">
        <v>3485</v>
      </c>
      <c r="G8" s="119">
        <v>42</v>
      </c>
      <c r="I8"/>
      <c r="J8"/>
      <c r="K8"/>
      <c r="L8"/>
      <c r="M8"/>
      <c r="N8"/>
      <c r="O8"/>
      <c r="P8"/>
      <c r="Q8"/>
      <c r="R8"/>
      <c r="S8"/>
      <c r="T8"/>
    </row>
    <row r="9" spans="1:32" ht="15" x14ac:dyDescent="0.25">
      <c r="A9" s="118">
        <v>17234597</v>
      </c>
      <c r="B9" s="219">
        <v>43645</v>
      </c>
      <c r="C9" s="117">
        <v>55904</v>
      </c>
      <c r="D9" s="117" t="s">
        <v>3486</v>
      </c>
      <c r="E9" s="117" t="s">
        <v>3487</v>
      </c>
      <c r="F9" s="117" t="s">
        <v>3475</v>
      </c>
      <c r="G9" s="117">
        <v>24</v>
      </c>
      <c r="I9"/>
      <c r="J9"/>
      <c r="K9"/>
      <c r="L9"/>
      <c r="M9"/>
      <c r="N9"/>
      <c r="O9"/>
      <c r="P9"/>
      <c r="Q9"/>
      <c r="R9"/>
      <c r="S9"/>
      <c r="T9"/>
    </row>
    <row r="10" spans="1:32" ht="15" x14ac:dyDescent="0.25">
      <c r="A10" s="120">
        <v>17234598</v>
      </c>
      <c r="B10" s="220">
        <v>43532</v>
      </c>
      <c r="C10" s="119">
        <v>52065</v>
      </c>
      <c r="D10" s="119" t="s">
        <v>3488</v>
      </c>
      <c r="E10" s="119" t="s">
        <v>3489</v>
      </c>
      <c r="F10" s="119" t="s">
        <v>3475</v>
      </c>
      <c r="G10" s="119">
        <v>42</v>
      </c>
      <c r="I10"/>
      <c r="J10"/>
      <c r="K10"/>
      <c r="L10"/>
      <c r="M10"/>
      <c r="N10"/>
      <c r="O10"/>
      <c r="P10"/>
      <c r="Q10"/>
      <c r="R10"/>
      <c r="S10"/>
      <c r="T10"/>
    </row>
    <row r="11" spans="1:32" ht="15" x14ac:dyDescent="0.25">
      <c r="A11" s="118">
        <v>17234599</v>
      </c>
      <c r="B11" s="219">
        <v>43730</v>
      </c>
      <c r="C11" s="117">
        <v>52956</v>
      </c>
      <c r="D11" s="117" t="s">
        <v>3490</v>
      </c>
      <c r="E11" s="117" t="s">
        <v>3491</v>
      </c>
      <c r="F11" s="117" t="s">
        <v>3475</v>
      </c>
      <c r="G11" s="117">
        <v>27</v>
      </c>
      <c r="I11"/>
      <c r="J11"/>
      <c r="K11"/>
      <c r="L11"/>
      <c r="M11"/>
      <c r="N11"/>
      <c r="O11"/>
      <c r="P11"/>
      <c r="Q11"/>
      <c r="R11"/>
      <c r="S11"/>
      <c r="T11"/>
    </row>
    <row r="12" spans="1:32" ht="15" x14ac:dyDescent="0.25">
      <c r="A12" s="120">
        <v>17234600</v>
      </c>
      <c r="B12" s="220">
        <v>43782</v>
      </c>
      <c r="C12" s="119">
        <v>51197</v>
      </c>
      <c r="D12" s="119" t="s">
        <v>84</v>
      </c>
      <c r="E12" s="119" t="s">
        <v>3474</v>
      </c>
      <c r="F12" s="119" t="s">
        <v>3475</v>
      </c>
      <c r="G12" s="119">
        <v>33</v>
      </c>
      <c r="I12"/>
      <c r="J12"/>
      <c r="K12"/>
      <c r="L12"/>
      <c r="M12"/>
      <c r="N12"/>
      <c r="O12"/>
      <c r="P12"/>
      <c r="Q12"/>
      <c r="R12"/>
      <c r="S12"/>
      <c r="T12"/>
    </row>
    <row r="13" spans="1:32" ht="15" x14ac:dyDescent="0.25">
      <c r="A13" s="118">
        <v>17234601</v>
      </c>
      <c r="B13" s="219">
        <v>43795</v>
      </c>
      <c r="C13" s="117">
        <v>53654</v>
      </c>
      <c r="D13" s="117" t="s">
        <v>3478</v>
      </c>
      <c r="E13" s="117" t="s">
        <v>3492</v>
      </c>
      <c r="F13" s="117" t="s">
        <v>3485</v>
      </c>
      <c r="G13" s="117">
        <v>45</v>
      </c>
      <c r="I13"/>
      <c r="J13"/>
      <c r="K13"/>
    </row>
    <row r="14" spans="1:32" ht="15" x14ac:dyDescent="0.25">
      <c r="A14" s="120">
        <v>17234602</v>
      </c>
      <c r="B14" s="220">
        <v>43558</v>
      </c>
      <c r="C14" s="119">
        <v>52956</v>
      </c>
      <c r="D14" s="119" t="s">
        <v>3490</v>
      </c>
      <c r="E14" s="119" t="s">
        <v>3491</v>
      </c>
      <c r="F14" s="119" t="s">
        <v>3475</v>
      </c>
      <c r="G14" s="119">
        <v>61</v>
      </c>
      <c r="I14"/>
      <c r="J14"/>
      <c r="K14"/>
    </row>
    <row r="15" spans="1:32" ht="15" x14ac:dyDescent="0.25">
      <c r="A15" s="118">
        <v>17234603</v>
      </c>
      <c r="B15" s="219">
        <v>43498</v>
      </c>
      <c r="C15" s="117">
        <v>52187</v>
      </c>
      <c r="D15" s="117" t="s">
        <v>3493</v>
      </c>
      <c r="E15" s="117" t="s">
        <v>3477</v>
      </c>
      <c r="F15" s="117" t="s">
        <v>3475</v>
      </c>
      <c r="G15" s="117">
        <v>66</v>
      </c>
      <c r="I15"/>
      <c r="J15"/>
      <c r="K15"/>
    </row>
    <row r="16" spans="1:32" ht="15" x14ac:dyDescent="0.25">
      <c r="A16" s="120">
        <v>17234604</v>
      </c>
      <c r="B16" s="220">
        <v>43580</v>
      </c>
      <c r="C16" s="119">
        <v>55916</v>
      </c>
      <c r="D16" s="119" t="s">
        <v>3494</v>
      </c>
      <c r="E16" s="119" t="s">
        <v>3487</v>
      </c>
      <c r="F16" s="119" t="s">
        <v>3475</v>
      </c>
      <c r="G16" s="119">
        <v>1</v>
      </c>
      <c r="I16"/>
      <c r="J16"/>
      <c r="K16"/>
    </row>
    <row r="17" spans="1:11" ht="15" x14ac:dyDescent="0.25">
      <c r="A17" s="118">
        <v>17234605</v>
      </c>
      <c r="B17" s="219">
        <v>43683</v>
      </c>
      <c r="C17" s="117">
        <v>56464</v>
      </c>
      <c r="D17" s="117" t="s">
        <v>3495</v>
      </c>
      <c r="E17" s="117" t="s">
        <v>3479</v>
      </c>
      <c r="F17" s="117" t="s">
        <v>3480</v>
      </c>
      <c r="G17" s="117">
        <v>4</v>
      </c>
      <c r="I17"/>
      <c r="J17"/>
      <c r="K17"/>
    </row>
    <row r="18" spans="1:11" ht="15" x14ac:dyDescent="0.25">
      <c r="A18" s="120">
        <v>17234606</v>
      </c>
      <c r="B18" s="220">
        <v>43791</v>
      </c>
      <c r="C18" s="119">
        <v>54672</v>
      </c>
      <c r="D18" s="119" t="s">
        <v>3473</v>
      </c>
      <c r="E18" s="119" t="s">
        <v>3479</v>
      </c>
      <c r="F18" s="119" t="s">
        <v>3480</v>
      </c>
      <c r="G18" s="119">
        <v>58</v>
      </c>
      <c r="I18"/>
      <c r="J18"/>
      <c r="K18"/>
    </row>
    <row r="19" spans="1:11" ht="15" x14ac:dyDescent="0.25">
      <c r="A19" s="118">
        <v>17234607</v>
      </c>
      <c r="B19" s="219">
        <v>43489</v>
      </c>
      <c r="C19" s="117">
        <v>50244</v>
      </c>
      <c r="D19" s="117" t="s">
        <v>3496</v>
      </c>
      <c r="E19" s="117" t="s">
        <v>3489</v>
      </c>
      <c r="F19" s="117" t="s">
        <v>3475</v>
      </c>
      <c r="G19" s="117">
        <v>2</v>
      </c>
      <c r="I19"/>
      <c r="J19"/>
      <c r="K19"/>
    </row>
    <row r="20" spans="1:11" ht="15" x14ac:dyDescent="0.25">
      <c r="A20" s="120">
        <v>17234608</v>
      </c>
      <c r="B20" s="220">
        <v>43472</v>
      </c>
      <c r="C20" s="119">
        <v>50643</v>
      </c>
      <c r="D20" s="119" t="s">
        <v>3481</v>
      </c>
      <c r="E20" s="119" t="s">
        <v>3479</v>
      </c>
      <c r="F20" s="119" t="s">
        <v>3480</v>
      </c>
      <c r="G20" s="119">
        <v>54</v>
      </c>
      <c r="I20"/>
      <c r="J20"/>
      <c r="K20"/>
    </row>
    <row r="21" spans="1:11" ht="15" x14ac:dyDescent="0.25">
      <c r="A21" s="118">
        <v>17234609</v>
      </c>
      <c r="B21" s="219">
        <v>43657</v>
      </c>
      <c r="C21" s="117">
        <v>52187</v>
      </c>
      <c r="D21" s="117" t="s">
        <v>3493</v>
      </c>
      <c r="E21" s="117" t="s">
        <v>3474</v>
      </c>
      <c r="F21" s="117" t="s">
        <v>3475</v>
      </c>
      <c r="G21" s="117">
        <v>43</v>
      </c>
      <c r="I21"/>
      <c r="J21"/>
      <c r="K21"/>
    </row>
    <row r="22" spans="1:11" ht="15" x14ac:dyDescent="0.25">
      <c r="A22" s="120">
        <v>17234610</v>
      </c>
      <c r="B22" s="220">
        <v>43730</v>
      </c>
      <c r="C22" s="119">
        <v>50643</v>
      </c>
      <c r="D22" s="119" t="s">
        <v>3481</v>
      </c>
      <c r="E22" s="119" t="s">
        <v>3482</v>
      </c>
      <c r="F22" s="119" t="s">
        <v>3483</v>
      </c>
      <c r="G22" s="119">
        <v>29</v>
      </c>
      <c r="I22"/>
      <c r="J22"/>
      <c r="K22"/>
    </row>
    <row r="23" spans="1:11" ht="15" x14ac:dyDescent="0.25">
      <c r="A23" s="118">
        <v>17234611</v>
      </c>
      <c r="B23" s="219">
        <v>43554</v>
      </c>
      <c r="C23" s="117">
        <v>50244</v>
      </c>
      <c r="D23" s="117" t="s">
        <v>3496</v>
      </c>
      <c r="E23" s="117" t="s">
        <v>3477</v>
      </c>
      <c r="F23" s="117" t="s">
        <v>3475</v>
      </c>
      <c r="G23" s="117">
        <v>47</v>
      </c>
      <c r="I23"/>
      <c r="J23"/>
      <c r="K23"/>
    </row>
    <row r="24" spans="1:11" ht="15" x14ac:dyDescent="0.25">
      <c r="A24" s="120">
        <v>17234612</v>
      </c>
      <c r="B24" s="220">
        <v>43578</v>
      </c>
      <c r="C24" s="119">
        <v>54672</v>
      </c>
      <c r="D24" s="119" t="s">
        <v>3473</v>
      </c>
      <c r="E24" s="119" t="s">
        <v>3479</v>
      </c>
      <c r="F24" s="119" t="s">
        <v>3480</v>
      </c>
      <c r="G24" s="119">
        <v>64</v>
      </c>
      <c r="I24"/>
      <c r="J24"/>
      <c r="K24"/>
    </row>
    <row r="25" spans="1:11" ht="15" x14ac:dyDescent="0.25">
      <c r="A25" s="118">
        <v>17234617</v>
      </c>
      <c r="B25" s="219">
        <v>43573</v>
      </c>
      <c r="C25" s="117">
        <v>55904</v>
      </c>
      <c r="D25" s="117" t="s">
        <v>3486</v>
      </c>
      <c r="E25" s="117" t="s">
        <v>3474</v>
      </c>
      <c r="F25" s="117" t="s">
        <v>3475</v>
      </c>
      <c r="G25" s="117">
        <v>67</v>
      </c>
      <c r="I25"/>
      <c r="J25"/>
      <c r="K25"/>
    </row>
    <row r="26" spans="1:11" ht="15" x14ac:dyDescent="0.25">
      <c r="A26" s="120">
        <v>17234618</v>
      </c>
      <c r="B26" s="220">
        <v>43525</v>
      </c>
      <c r="C26" s="119">
        <v>52380</v>
      </c>
      <c r="D26" s="119" t="s">
        <v>3497</v>
      </c>
      <c r="E26" s="119" t="s">
        <v>3491</v>
      </c>
      <c r="F26" s="119" t="s">
        <v>3475</v>
      </c>
      <c r="G26" s="119">
        <v>59</v>
      </c>
      <c r="I26"/>
      <c r="J26"/>
      <c r="K26"/>
    </row>
    <row r="27" spans="1:11" ht="15" x14ac:dyDescent="0.25">
      <c r="A27" s="118">
        <v>17234619</v>
      </c>
      <c r="B27" s="219">
        <v>43721</v>
      </c>
      <c r="C27" s="117">
        <v>52187</v>
      </c>
      <c r="D27" s="117" t="s">
        <v>3493</v>
      </c>
      <c r="E27" s="117" t="s">
        <v>3482</v>
      </c>
      <c r="F27" s="117" t="s">
        <v>3483</v>
      </c>
      <c r="G27" s="117">
        <v>14</v>
      </c>
      <c r="I27"/>
      <c r="J27"/>
      <c r="K27"/>
    </row>
    <row r="28" spans="1:11" ht="15" x14ac:dyDescent="0.25">
      <c r="A28" s="120">
        <v>17234620</v>
      </c>
      <c r="B28" s="220">
        <v>43677</v>
      </c>
      <c r="C28" s="119">
        <v>50643</v>
      </c>
      <c r="D28" s="119" t="s">
        <v>3481</v>
      </c>
      <c r="E28" s="119" t="s">
        <v>3477</v>
      </c>
      <c r="F28" s="119" t="s">
        <v>3475</v>
      </c>
      <c r="G28" s="119">
        <v>63</v>
      </c>
      <c r="I28"/>
      <c r="J28"/>
      <c r="K28"/>
    </row>
    <row r="29" spans="1:11" ht="15" x14ac:dyDescent="0.25">
      <c r="A29" s="118">
        <v>17234621</v>
      </c>
      <c r="B29" s="219">
        <v>43577</v>
      </c>
      <c r="C29" s="117">
        <v>54672</v>
      </c>
      <c r="D29" s="117" t="s">
        <v>3473</v>
      </c>
      <c r="E29" s="117" t="s">
        <v>3498</v>
      </c>
      <c r="F29" s="117" t="s">
        <v>3475</v>
      </c>
      <c r="G29" s="117">
        <v>66</v>
      </c>
      <c r="I29"/>
      <c r="J29"/>
      <c r="K29"/>
    </row>
    <row r="30" spans="1:11" ht="15" x14ac:dyDescent="0.25">
      <c r="A30" s="120">
        <v>17234622</v>
      </c>
      <c r="B30" s="220">
        <v>43637</v>
      </c>
      <c r="C30" s="119">
        <v>50244</v>
      </c>
      <c r="D30" s="119" t="s">
        <v>3496</v>
      </c>
      <c r="E30" s="119" t="s">
        <v>3474</v>
      </c>
      <c r="F30" s="119" t="s">
        <v>3475</v>
      </c>
      <c r="G30" s="119">
        <v>65</v>
      </c>
      <c r="I30"/>
      <c r="J30"/>
      <c r="K30"/>
    </row>
    <row r="31" spans="1:11" ht="15" x14ac:dyDescent="0.25">
      <c r="A31" s="118">
        <v>17234623</v>
      </c>
      <c r="B31" s="219">
        <v>43666</v>
      </c>
      <c r="C31" s="117">
        <v>50244</v>
      </c>
      <c r="D31" s="117" t="s">
        <v>3496</v>
      </c>
      <c r="E31" s="117" t="s">
        <v>3487</v>
      </c>
      <c r="F31" s="117" t="s">
        <v>3475</v>
      </c>
      <c r="G31" s="117">
        <v>47</v>
      </c>
      <c r="I31"/>
      <c r="J31"/>
      <c r="K31"/>
    </row>
    <row r="32" spans="1:11" ht="15" x14ac:dyDescent="0.25">
      <c r="A32" s="120">
        <v>17234624</v>
      </c>
      <c r="B32" s="220">
        <v>43651</v>
      </c>
      <c r="C32" s="119">
        <v>55807</v>
      </c>
      <c r="D32" s="119" t="s">
        <v>3476</v>
      </c>
      <c r="E32" s="119" t="s">
        <v>3474</v>
      </c>
      <c r="F32" s="119" t="s">
        <v>3475</v>
      </c>
      <c r="G32" s="119">
        <v>38</v>
      </c>
      <c r="I32"/>
      <c r="J32"/>
      <c r="K32"/>
    </row>
    <row r="33" spans="1:11" ht="15" x14ac:dyDescent="0.25">
      <c r="A33" s="118">
        <v>17234625</v>
      </c>
      <c r="B33" s="219">
        <v>43543</v>
      </c>
      <c r="C33" s="117">
        <v>54672</v>
      </c>
      <c r="D33" s="117" t="s">
        <v>3473</v>
      </c>
      <c r="E33" s="117" t="s">
        <v>3482</v>
      </c>
      <c r="F33" s="117" t="s">
        <v>3483</v>
      </c>
      <c r="G33" s="117">
        <v>22</v>
      </c>
      <c r="I33"/>
      <c r="J33"/>
      <c r="K33"/>
    </row>
    <row r="34" spans="1:11" ht="15" x14ac:dyDescent="0.25">
      <c r="A34" s="120">
        <v>17234626</v>
      </c>
      <c r="B34" s="220">
        <v>43690</v>
      </c>
      <c r="C34" s="119">
        <v>51197</v>
      </c>
      <c r="D34" s="119" t="s">
        <v>84</v>
      </c>
      <c r="E34" s="119" t="s">
        <v>3492</v>
      </c>
      <c r="F34" s="119" t="s">
        <v>3485</v>
      </c>
      <c r="G34" s="119">
        <v>64</v>
      </c>
      <c r="I34"/>
      <c r="J34"/>
      <c r="K34"/>
    </row>
    <row r="35" spans="1:11" ht="15" x14ac:dyDescent="0.25">
      <c r="A35" s="118">
        <v>17234627</v>
      </c>
      <c r="B35" s="219">
        <v>43692</v>
      </c>
      <c r="C35" s="117">
        <v>53654</v>
      </c>
      <c r="D35" s="117" t="s">
        <v>3478</v>
      </c>
      <c r="E35" s="117" t="s">
        <v>3489</v>
      </c>
      <c r="F35" s="117" t="s">
        <v>3475</v>
      </c>
      <c r="G35" s="117">
        <v>8</v>
      </c>
      <c r="I35"/>
      <c r="J35"/>
      <c r="K35"/>
    </row>
    <row r="36" spans="1:11" ht="15" x14ac:dyDescent="0.25">
      <c r="A36" s="120">
        <v>17234628</v>
      </c>
      <c r="B36" s="220">
        <v>43805</v>
      </c>
      <c r="C36" s="119">
        <v>52187</v>
      </c>
      <c r="D36" s="119" t="s">
        <v>3493</v>
      </c>
      <c r="E36" s="119" t="s">
        <v>3492</v>
      </c>
      <c r="F36" s="119" t="s">
        <v>3485</v>
      </c>
      <c r="G36" s="119">
        <v>33</v>
      </c>
      <c r="I36"/>
      <c r="J36"/>
      <c r="K36"/>
    </row>
    <row r="37" spans="1:11" ht="15" x14ac:dyDescent="0.25">
      <c r="A37" s="118">
        <v>17234629</v>
      </c>
      <c r="B37" s="219">
        <v>43654</v>
      </c>
      <c r="C37" s="117">
        <v>56047</v>
      </c>
      <c r="D37" s="117" t="s">
        <v>3499</v>
      </c>
      <c r="E37" s="117" t="s">
        <v>3477</v>
      </c>
      <c r="F37" s="117" t="s">
        <v>3475</v>
      </c>
      <c r="G37" s="117">
        <v>36</v>
      </c>
      <c r="I37"/>
      <c r="J37"/>
      <c r="K37"/>
    </row>
    <row r="38" spans="1:11" ht="15" x14ac:dyDescent="0.25">
      <c r="A38" s="120">
        <v>17234630</v>
      </c>
      <c r="B38" s="220">
        <v>43547</v>
      </c>
      <c r="C38" s="119">
        <v>55807</v>
      </c>
      <c r="D38" s="119" t="s">
        <v>3476</v>
      </c>
      <c r="E38" s="119" t="s">
        <v>3489</v>
      </c>
      <c r="F38" s="119" t="s">
        <v>3475</v>
      </c>
      <c r="G38" s="119">
        <v>8</v>
      </c>
      <c r="I38"/>
      <c r="J38"/>
      <c r="K38"/>
    </row>
    <row r="39" spans="1:11" ht="15" x14ac:dyDescent="0.25">
      <c r="A39" s="118">
        <v>17234631</v>
      </c>
      <c r="B39" s="219">
        <v>43665</v>
      </c>
      <c r="C39" s="117">
        <v>56047</v>
      </c>
      <c r="D39" s="117" t="s">
        <v>3499</v>
      </c>
      <c r="E39" s="117" t="s">
        <v>3477</v>
      </c>
      <c r="F39" s="117" t="s">
        <v>3475</v>
      </c>
      <c r="G39" s="117">
        <v>18</v>
      </c>
      <c r="I39"/>
      <c r="J39"/>
      <c r="K39"/>
    </row>
    <row r="40" spans="1:11" ht="15" x14ac:dyDescent="0.25">
      <c r="A40" s="120">
        <v>17234632</v>
      </c>
      <c r="B40" s="220">
        <v>43730</v>
      </c>
      <c r="C40" s="119">
        <v>57624</v>
      </c>
      <c r="D40" s="119" t="s">
        <v>3500</v>
      </c>
      <c r="E40" s="119" t="s">
        <v>3474</v>
      </c>
      <c r="F40" s="119" t="s">
        <v>3475</v>
      </c>
      <c r="G40" s="119">
        <v>30</v>
      </c>
      <c r="I40"/>
      <c r="J40"/>
      <c r="K40"/>
    </row>
    <row r="41" spans="1:11" ht="15" x14ac:dyDescent="0.25">
      <c r="A41" s="118">
        <v>17234633</v>
      </c>
      <c r="B41" s="219">
        <v>43537</v>
      </c>
      <c r="C41" s="117">
        <v>55904</v>
      </c>
      <c r="D41" s="117" t="s">
        <v>3486</v>
      </c>
      <c r="E41" s="117" t="s">
        <v>3489</v>
      </c>
      <c r="F41" s="117" t="s">
        <v>3475</v>
      </c>
      <c r="G41" s="117">
        <v>51</v>
      </c>
      <c r="I41"/>
      <c r="J41"/>
      <c r="K41"/>
    </row>
    <row r="42" spans="1:11" ht="15" x14ac:dyDescent="0.25">
      <c r="A42" s="120">
        <v>17234634</v>
      </c>
      <c r="B42" s="220">
        <v>43526</v>
      </c>
      <c r="C42" s="119">
        <v>56464</v>
      </c>
      <c r="D42" s="119" t="s">
        <v>3495</v>
      </c>
      <c r="E42" s="119" t="s">
        <v>3482</v>
      </c>
      <c r="F42" s="119" t="s">
        <v>3483</v>
      </c>
      <c r="G42" s="119">
        <v>26</v>
      </c>
      <c r="I42"/>
      <c r="J42"/>
      <c r="K42"/>
    </row>
    <row r="43" spans="1:11" ht="15" x14ac:dyDescent="0.25">
      <c r="A43" s="118">
        <v>17234635</v>
      </c>
      <c r="B43" s="219">
        <v>43519</v>
      </c>
      <c r="C43" s="117">
        <v>55807</v>
      </c>
      <c r="D43" s="117" t="s">
        <v>3476</v>
      </c>
      <c r="E43" s="117" t="s">
        <v>3489</v>
      </c>
      <c r="F43" s="117" t="s">
        <v>3475</v>
      </c>
      <c r="G43" s="117">
        <v>30</v>
      </c>
      <c r="I43"/>
      <c r="J43"/>
      <c r="K43"/>
    </row>
    <row r="44" spans="1:11" ht="15" x14ac:dyDescent="0.25">
      <c r="A44" s="120">
        <v>17234636</v>
      </c>
      <c r="B44" s="220">
        <v>43637</v>
      </c>
      <c r="C44" s="119">
        <v>51197</v>
      </c>
      <c r="D44" s="119" t="s">
        <v>84</v>
      </c>
      <c r="E44" s="119" t="s">
        <v>3474</v>
      </c>
      <c r="F44" s="119" t="s">
        <v>3475</v>
      </c>
      <c r="G44" s="119">
        <v>35</v>
      </c>
      <c r="I44"/>
      <c r="J44"/>
      <c r="K44"/>
    </row>
    <row r="45" spans="1:11" ht="15" x14ac:dyDescent="0.25">
      <c r="A45" s="118">
        <v>17234637</v>
      </c>
      <c r="B45" s="219">
        <v>43636</v>
      </c>
      <c r="C45" s="117">
        <v>56047</v>
      </c>
      <c r="D45" s="117" t="s">
        <v>3499</v>
      </c>
      <c r="E45" s="117" t="s">
        <v>3492</v>
      </c>
      <c r="F45" s="117" t="s">
        <v>3485</v>
      </c>
      <c r="G45" s="117">
        <v>23</v>
      </c>
      <c r="I45"/>
      <c r="J45"/>
      <c r="K45"/>
    </row>
    <row r="46" spans="1:11" ht="15" x14ac:dyDescent="0.25">
      <c r="A46" s="120">
        <v>17234638</v>
      </c>
      <c r="B46" s="220">
        <v>43828</v>
      </c>
      <c r="C46" s="119">
        <v>59518</v>
      </c>
      <c r="D46" s="119" t="s">
        <v>3501</v>
      </c>
      <c r="E46" s="119" t="s">
        <v>3498</v>
      </c>
      <c r="F46" s="119" t="s">
        <v>3475</v>
      </c>
      <c r="G46" s="119">
        <v>34</v>
      </c>
      <c r="I46"/>
      <c r="J46"/>
      <c r="K46"/>
    </row>
    <row r="47" spans="1:11" ht="15" x14ac:dyDescent="0.25">
      <c r="A47" s="118">
        <v>17234639</v>
      </c>
      <c r="B47" s="219">
        <v>43730</v>
      </c>
      <c r="C47" s="117">
        <v>53654</v>
      </c>
      <c r="D47" s="117" t="s">
        <v>3478</v>
      </c>
      <c r="E47" s="117" t="s">
        <v>3474</v>
      </c>
      <c r="F47" s="117" t="s">
        <v>3475</v>
      </c>
      <c r="G47" s="117">
        <v>59</v>
      </c>
      <c r="I47"/>
      <c r="J47"/>
      <c r="K47"/>
    </row>
    <row r="48" spans="1:11" ht="15" x14ac:dyDescent="0.25">
      <c r="A48" s="120">
        <v>17234640</v>
      </c>
      <c r="B48" s="220">
        <v>43581</v>
      </c>
      <c r="C48" s="119">
        <v>57624</v>
      </c>
      <c r="D48" s="119" t="s">
        <v>3500</v>
      </c>
      <c r="E48" s="119" t="s">
        <v>3474</v>
      </c>
      <c r="F48" s="119" t="s">
        <v>3475</v>
      </c>
      <c r="G48" s="119">
        <v>26</v>
      </c>
      <c r="I48"/>
      <c r="J48"/>
      <c r="K48"/>
    </row>
    <row r="49" spans="1:11" ht="15" x14ac:dyDescent="0.25">
      <c r="A49" s="118">
        <v>17234641</v>
      </c>
      <c r="B49" s="219">
        <v>43598</v>
      </c>
      <c r="C49" s="117">
        <v>56464</v>
      </c>
      <c r="D49" s="117" t="s">
        <v>3495</v>
      </c>
      <c r="E49" s="117" t="s">
        <v>3498</v>
      </c>
      <c r="F49" s="117" t="s">
        <v>3475</v>
      </c>
      <c r="G49" s="117">
        <v>59</v>
      </c>
      <c r="I49"/>
      <c r="J49"/>
      <c r="K49"/>
    </row>
    <row r="50" spans="1:11" ht="15" x14ac:dyDescent="0.25">
      <c r="A50" s="120">
        <v>17234642</v>
      </c>
      <c r="B50" s="220">
        <v>43663</v>
      </c>
      <c r="C50" s="119">
        <v>52956</v>
      </c>
      <c r="D50" s="119" t="s">
        <v>3490</v>
      </c>
      <c r="E50" s="119" t="s">
        <v>3482</v>
      </c>
      <c r="F50" s="119" t="s">
        <v>3483</v>
      </c>
      <c r="G50" s="119">
        <v>67</v>
      </c>
      <c r="I50"/>
      <c r="J50"/>
      <c r="K50"/>
    </row>
    <row r="51" spans="1:11" ht="15" x14ac:dyDescent="0.25">
      <c r="A51" s="118">
        <v>17234643</v>
      </c>
      <c r="B51" s="219">
        <v>43482</v>
      </c>
      <c r="C51" s="117">
        <v>57624</v>
      </c>
      <c r="D51" s="117" t="s">
        <v>3500</v>
      </c>
      <c r="E51" s="117" t="s">
        <v>3477</v>
      </c>
      <c r="F51" s="117" t="s">
        <v>3475</v>
      </c>
      <c r="G51" s="117">
        <v>11</v>
      </c>
      <c r="I51"/>
      <c r="J51"/>
      <c r="K51"/>
    </row>
    <row r="52" spans="1:11" ht="15" x14ac:dyDescent="0.25">
      <c r="A52" s="120">
        <v>17234644</v>
      </c>
      <c r="B52" s="220">
        <v>43728</v>
      </c>
      <c r="C52" s="119">
        <v>52956</v>
      </c>
      <c r="D52" s="119" t="s">
        <v>3490</v>
      </c>
      <c r="E52" s="119" t="s">
        <v>3498</v>
      </c>
      <c r="F52" s="119" t="s">
        <v>3475</v>
      </c>
      <c r="G52" s="119">
        <v>19</v>
      </c>
      <c r="I52"/>
      <c r="J52"/>
      <c r="K52"/>
    </row>
    <row r="53" spans="1:11" ht="15" x14ac:dyDescent="0.25">
      <c r="A53" s="118">
        <v>17234645</v>
      </c>
      <c r="B53" s="219">
        <v>43716</v>
      </c>
      <c r="C53" s="117">
        <v>52065</v>
      </c>
      <c r="D53" s="117" t="s">
        <v>3488</v>
      </c>
      <c r="E53" s="117" t="s">
        <v>3487</v>
      </c>
      <c r="F53" s="117" t="s">
        <v>3475</v>
      </c>
      <c r="G53" s="117">
        <v>62</v>
      </c>
      <c r="I53"/>
      <c r="J53"/>
      <c r="K53"/>
    </row>
    <row r="54" spans="1:11" ht="15" x14ac:dyDescent="0.25">
      <c r="A54" s="120">
        <v>17234646</v>
      </c>
      <c r="B54" s="220">
        <v>43775</v>
      </c>
      <c r="C54" s="119">
        <v>56047</v>
      </c>
      <c r="D54" s="119" t="s">
        <v>3499</v>
      </c>
      <c r="E54" s="119" t="s">
        <v>3487</v>
      </c>
      <c r="F54" s="119" t="s">
        <v>3475</v>
      </c>
      <c r="G54" s="119">
        <v>5</v>
      </c>
      <c r="I54"/>
      <c r="J54"/>
      <c r="K54"/>
    </row>
    <row r="55" spans="1:11" ht="15" x14ac:dyDescent="0.25">
      <c r="A55" s="118">
        <v>17234647</v>
      </c>
      <c r="B55" s="219">
        <v>43786</v>
      </c>
      <c r="C55" s="117">
        <v>57624</v>
      </c>
      <c r="D55" s="117" t="s">
        <v>3500</v>
      </c>
      <c r="E55" s="117" t="s">
        <v>3487</v>
      </c>
      <c r="F55" s="117" t="s">
        <v>3475</v>
      </c>
      <c r="G55" s="117">
        <v>33</v>
      </c>
      <c r="I55"/>
      <c r="J55"/>
      <c r="K55"/>
    </row>
    <row r="56" spans="1:11" ht="15" x14ac:dyDescent="0.25">
      <c r="A56" s="120">
        <v>17234648</v>
      </c>
      <c r="B56" s="220">
        <v>43616</v>
      </c>
      <c r="C56" s="119">
        <v>55916</v>
      </c>
      <c r="D56" s="119" t="s">
        <v>3494</v>
      </c>
      <c r="E56" s="119" t="s">
        <v>3487</v>
      </c>
      <c r="F56" s="119" t="s">
        <v>3475</v>
      </c>
      <c r="G56" s="119">
        <v>20</v>
      </c>
      <c r="I56"/>
      <c r="J56"/>
      <c r="K56"/>
    </row>
    <row r="57" spans="1:11" ht="15" x14ac:dyDescent="0.25">
      <c r="A57" s="118">
        <v>17234649</v>
      </c>
      <c r="B57" s="219">
        <v>43580</v>
      </c>
      <c r="C57" s="117">
        <v>57624</v>
      </c>
      <c r="D57" s="117" t="s">
        <v>3500</v>
      </c>
      <c r="E57" s="117" t="s">
        <v>3479</v>
      </c>
      <c r="F57" s="117" t="s">
        <v>3480</v>
      </c>
      <c r="G57" s="117">
        <v>37</v>
      </c>
      <c r="I57"/>
      <c r="J57"/>
      <c r="K57"/>
    </row>
    <row r="58" spans="1:11" ht="15" x14ac:dyDescent="0.25">
      <c r="A58" s="120">
        <v>17234650</v>
      </c>
      <c r="B58" s="220">
        <v>43482</v>
      </c>
      <c r="C58" s="119">
        <v>54672</v>
      </c>
      <c r="D58" s="119" t="s">
        <v>3473</v>
      </c>
      <c r="E58" s="119" t="s">
        <v>3487</v>
      </c>
      <c r="F58" s="119" t="s">
        <v>3475</v>
      </c>
      <c r="G58" s="119">
        <v>61</v>
      </c>
      <c r="I58"/>
      <c r="J58"/>
      <c r="K58"/>
    </row>
    <row r="59" spans="1:11" ht="15" x14ac:dyDescent="0.25">
      <c r="A59" s="118">
        <v>17234651</v>
      </c>
      <c r="B59" s="219">
        <v>43493</v>
      </c>
      <c r="C59" s="117">
        <v>55807</v>
      </c>
      <c r="D59" s="117" t="s">
        <v>3476</v>
      </c>
      <c r="E59" s="117" t="s">
        <v>3479</v>
      </c>
      <c r="F59" s="117" t="s">
        <v>3480</v>
      </c>
      <c r="G59" s="117">
        <v>26</v>
      </c>
      <c r="I59"/>
      <c r="J59"/>
      <c r="K59"/>
    </row>
    <row r="60" spans="1:11" ht="15" x14ac:dyDescent="0.25">
      <c r="A60" s="120">
        <v>17234652</v>
      </c>
      <c r="B60" s="220">
        <v>43639</v>
      </c>
      <c r="C60" s="119">
        <v>59518</v>
      </c>
      <c r="D60" s="119" t="s">
        <v>3501</v>
      </c>
      <c r="E60" s="119" t="s">
        <v>3479</v>
      </c>
      <c r="F60" s="119" t="s">
        <v>3480</v>
      </c>
      <c r="G60" s="119">
        <v>55</v>
      </c>
      <c r="I60"/>
      <c r="J60"/>
      <c r="K60"/>
    </row>
    <row r="61" spans="1:11" ht="15" x14ac:dyDescent="0.25">
      <c r="A61" s="118">
        <v>17234653</v>
      </c>
      <c r="B61" s="219">
        <v>43673</v>
      </c>
      <c r="C61" s="117">
        <v>59518</v>
      </c>
      <c r="D61" s="117" t="s">
        <v>3501</v>
      </c>
      <c r="E61" s="117" t="s">
        <v>3474</v>
      </c>
      <c r="F61" s="117" t="s">
        <v>3475</v>
      </c>
      <c r="G61" s="117">
        <v>33</v>
      </c>
      <c r="I61"/>
      <c r="J61"/>
      <c r="K61"/>
    </row>
    <row r="62" spans="1:11" ht="15" x14ac:dyDescent="0.25">
      <c r="A62" s="120">
        <v>17234654</v>
      </c>
      <c r="B62" s="220">
        <v>43543</v>
      </c>
      <c r="C62" s="119">
        <v>53654</v>
      </c>
      <c r="D62" s="119" t="s">
        <v>3478</v>
      </c>
      <c r="E62" s="119" t="s">
        <v>3492</v>
      </c>
      <c r="F62" s="119" t="s">
        <v>3485</v>
      </c>
      <c r="G62" s="119">
        <v>9</v>
      </c>
      <c r="I62"/>
      <c r="J62"/>
      <c r="K62"/>
    </row>
    <row r="63" spans="1:11" ht="15" x14ac:dyDescent="0.25">
      <c r="A63" s="118">
        <v>17234655</v>
      </c>
      <c r="B63" s="219">
        <v>43478</v>
      </c>
      <c r="C63" s="117">
        <v>55807</v>
      </c>
      <c r="D63" s="117" t="s">
        <v>3476</v>
      </c>
      <c r="E63" s="117" t="s">
        <v>3482</v>
      </c>
      <c r="F63" s="117" t="s">
        <v>3483</v>
      </c>
      <c r="G63" s="117">
        <v>56</v>
      </c>
      <c r="I63"/>
      <c r="J63"/>
      <c r="K63"/>
    </row>
    <row r="64" spans="1:11" ht="15" x14ac:dyDescent="0.25">
      <c r="A64" s="120">
        <v>17234656</v>
      </c>
      <c r="B64" s="220">
        <v>43696</v>
      </c>
      <c r="C64" s="119">
        <v>56464</v>
      </c>
      <c r="D64" s="119" t="s">
        <v>3495</v>
      </c>
      <c r="E64" s="119" t="s">
        <v>3477</v>
      </c>
      <c r="F64" s="119" t="s">
        <v>3475</v>
      </c>
      <c r="G64" s="119">
        <v>51</v>
      </c>
      <c r="I64"/>
      <c r="J64"/>
      <c r="K64"/>
    </row>
    <row r="65" spans="1:11" ht="15" x14ac:dyDescent="0.25">
      <c r="A65" s="118">
        <v>17234657</v>
      </c>
      <c r="B65" s="219">
        <v>43535</v>
      </c>
      <c r="C65" s="117">
        <v>51197</v>
      </c>
      <c r="D65" s="117" t="s">
        <v>84</v>
      </c>
      <c r="E65" s="117" t="s">
        <v>3482</v>
      </c>
      <c r="F65" s="117" t="s">
        <v>3483</v>
      </c>
      <c r="G65" s="117">
        <v>52</v>
      </c>
      <c r="I65"/>
      <c r="J65"/>
      <c r="K65"/>
    </row>
    <row r="66" spans="1:11" ht="15" x14ac:dyDescent="0.25">
      <c r="A66" s="120">
        <v>17234658</v>
      </c>
      <c r="B66" s="220">
        <v>43501</v>
      </c>
      <c r="C66" s="119">
        <v>52956</v>
      </c>
      <c r="D66" s="119" t="s">
        <v>3490</v>
      </c>
      <c r="E66" s="119" t="s">
        <v>3474</v>
      </c>
      <c r="F66" s="119" t="s">
        <v>3475</v>
      </c>
      <c r="G66" s="119">
        <v>28</v>
      </c>
      <c r="I66"/>
      <c r="J66"/>
      <c r="K66"/>
    </row>
    <row r="67" spans="1:11" ht="15" x14ac:dyDescent="0.25">
      <c r="A67" s="118">
        <v>17234659</v>
      </c>
      <c r="B67" s="219">
        <v>43494</v>
      </c>
      <c r="C67" s="117">
        <v>50643</v>
      </c>
      <c r="D67" s="117" t="s">
        <v>3481</v>
      </c>
      <c r="E67" s="117" t="s">
        <v>3492</v>
      </c>
      <c r="F67" s="117" t="s">
        <v>3485</v>
      </c>
      <c r="G67" s="117">
        <v>45</v>
      </c>
      <c r="I67"/>
      <c r="J67"/>
      <c r="K67"/>
    </row>
    <row r="68" spans="1:11" ht="15" x14ac:dyDescent="0.25">
      <c r="A68" s="120">
        <v>17234660</v>
      </c>
      <c r="B68" s="220">
        <v>43541</v>
      </c>
      <c r="C68" s="119">
        <v>50643</v>
      </c>
      <c r="D68" s="119" t="s">
        <v>3481</v>
      </c>
      <c r="E68" s="119" t="s">
        <v>3482</v>
      </c>
      <c r="F68" s="119" t="s">
        <v>3483</v>
      </c>
      <c r="G68" s="119">
        <v>37</v>
      </c>
      <c r="I68"/>
      <c r="J68"/>
      <c r="K68"/>
    </row>
    <row r="69" spans="1:11" ht="15" x14ac:dyDescent="0.25">
      <c r="A69" s="118">
        <v>17234661</v>
      </c>
      <c r="B69" s="219">
        <v>43528</v>
      </c>
      <c r="C69" s="117">
        <v>50643</v>
      </c>
      <c r="D69" s="117" t="s">
        <v>3481</v>
      </c>
      <c r="E69" s="117" t="s">
        <v>3489</v>
      </c>
      <c r="F69" s="117" t="s">
        <v>3475</v>
      </c>
      <c r="G69" s="117">
        <v>51</v>
      </c>
      <c r="I69"/>
      <c r="J69"/>
      <c r="K69"/>
    </row>
    <row r="70" spans="1:11" ht="15" x14ac:dyDescent="0.25">
      <c r="A70" s="120">
        <v>17234662</v>
      </c>
      <c r="B70" s="220">
        <v>43566</v>
      </c>
      <c r="C70" s="119">
        <v>52380</v>
      </c>
      <c r="D70" s="119" t="s">
        <v>3497</v>
      </c>
      <c r="E70" s="119" t="s">
        <v>3489</v>
      </c>
      <c r="F70" s="119" t="s">
        <v>3475</v>
      </c>
      <c r="G70" s="119">
        <v>47</v>
      </c>
      <c r="I70"/>
      <c r="J70"/>
      <c r="K70"/>
    </row>
    <row r="71" spans="1:11" ht="15" x14ac:dyDescent="0.25">
      <c r="A71" s="118">
        <v>17234663</v>
      </c>
      <c r="B71" s="219">
        <v>43481</v>
      </c>
      <c r="C71" s="117">
        <v>56047</v>
      </c>
      <c r="D71" s="117" t="s">
        <v>3499</v>
      </c>
      <c r="E71" s="117" t="s">
        <v>3489</v>
      </c>
      <c r="F71" s="117" t="s">
        <v>3475</v>
      </c>
      <c r="G71" s="117">
        <v>53</v>
      </c>
      <c r="I71"/>
      <c r="J71"/>
      <c r="K71"/>
    </row>
    <row r="72" spans="1:11" ht="15" x14ac:dyDescent="0.25">
      <c r="A72" s="120">
        <v>17234664</v>
      </c>
      <c r="B72" s="220">
        <v>43649</v>
      </c>
      <c r="C72" s="119">
        <v>59518</v>
      </c>
      <c r="D72" s="119" t="s">
        <v>3501</v>
      </c>
      <c r="E72" s="119" t="s">
        <v>3479</v>
      </c>
      <c r="F72" s="119" t="s">
        <v>3480</v>
      </c>
      <c r="G72" s="119">
        <v>58</v>
      </c>
      <c r="I72"/>
      <c r="J72"/>
      <c r="K72"/>
    </row>
    <row r="73" spans="1:11" ht="15" x14ac:dyDescent="0.25">
      <c r="A73" s="118">
        <v>17234665</v>
      </c>
      <c r="B73" s="219">
        <v>43473</v>
      </c>
      <c r="C73" s="117">
        <v>52956</v>
      </c>
      <c r="D73" s="117" t="s">
        <v>3490</v>
      </c>
      <c r="E73" s="117" t="s">
        <v>3477</v>
      </c>
      <c r="F73" s="117" t="s">
        <v>3475</v>
      </c>
      <c r="G73" s="117">
        <v>65</v>
      </c>
      <c r="I73"/>
      <c r="J73"/>
      <c r="K73"/>
    </row>
    <row r="74" spans="1:11" ht="15" x14ac:dyDescent="0.25">
      <c r="A74" s="120">
        <v>17234666</v>
      </c>
      <c r="B74" s="220">
        <v>43494</v>
      </c>
      <c r="C74" s="119">
        <v>51197</v>
      </c>
      <c r="D74" s="119" t="s">
        <v>84</v>
      </c>
      <c r="E74" s="119" t="s">
        <v>3492</v>
      </c>
      <c r="F74" s="119" t="s">
        <v>3485</v>
      </c>
      <c r="G74" s="119">
        <v>14</v>
      </c>
      <c r="I74"/>
      <c r="J74"/>
      <c r="K74"/>
    </row>
    <row r="75" spans="1:11" ht="15" x14ac:dyDescent="0.25">
      <c r="A75" s="118">
        <v>17234667</v>
      </c>
      <c r="B75" s="219">
        <v>43640</v>
      </c>
      <c r="C75" s="117">
        <v>52065</v>
      </c>
      <c r="D75" s="117" t="s">
        <v>3488</v>
      </c>
      <c r="E75" s="117" t="s">
        <v>3482</v>
      </c>
      <c r="F75" s="117" t="s">
        <v>3483</v>
      </c>
      <c r="G75" s="117">
        <v>23</v>
      </c>
      <c r="I75"/>
      <c r="J75"/>
      <c r="K75"/>
    </row>
    <row r="76" spans="1:11" ht="15" x14ac:dyDescent="0.25">
      <c r="A76" s="120">
        <v>17234668</v>
      </c>
      <c r="B76" s="220">
        <v>43785</v>
      </c>
      <c r="C76" s="119">
        <v>52380</v>
      </c>
      <c r="D76" s="119" t="s">
        <v>3497</v>
      </c>
      <c r="E76" s="119" t="s">
        <v>3474</v>
      </c>
      <c r="F76" s="119" t="s">
        <v>3475</v>
      </c>
      <c r="G76" s="119">
        <v>7</v>
      </c>
      <c r="I76"/>
      <c r="J76"/>
      <c r="K76"/>
    </row>
    <row r="77" spans="1:11" ht="15" x14ac:dyDescent="0.25">
      <c r="A77" s="118">
        <v>17234669</v>
      </c>
      <c r="B77" s="219">
        <v>43800</v>
      </c>
      <c r="C77" s="117">
        <v>53654</v>
      </c>
      <c r="D77" s="117" t="s">
        <v>3478</v>
      </c>
      <c r="E77" s="117" t="s">
        <v>3498</v>
      </c>
      <c r="F77" s="117" t="s">
        <v>3475</v>
      </c>
      <c r="G77" s="117">
        <v>61</v>
      </c>
      <c r="I77"/>
      <c r="J77"/>
      <c r="K77"/>
    </row>
    <row r="78" spans="1:11" ht="15" x14ac:dyDescent="0.25">
      <c r="A78" s="120">
        <v>17234670</v>
      </c>
      <c r="B78" s="220">
        <v>43663</v>
      </c>
      <c r="C78" s="119">
        <v>50244</v>
      </c>
      <c r="D78" s="119" t="s">
        <v>3496</v>
      </c>
      <c r="E78" s="119" t="s">
        <v>3474</v>
      </c>
      <c r="F78" s="119" t="s">
        <v>3475</v>
      </c>
      <c r="G78" s="119">
        <v>38</v>
      </c>
      <c r="I78"/>
      <c r="J78"/>
      <c r="K78"/>
    </row>
    <row r="79" spans="1:11" ht="15" x14ac:dyDescent="0.25">
      <c r="A79" s="118">
        <v>17234671</v>
      </c>
      <c r="B79" s="219">
        <v>43643</v>
      </c>
      <c r="C79" s="117">
        <v>52380</v>
      </c>
      <c r="D79" s="117" t="s">
        <v>3497</v>
      </c>
      <c r="E79" s="117" t="s">
        <v>3479</v>
      </c>
      <c r="F79" s="117" t="s">
        <v>3480</v>
      </c>
      <c r="G79" s="117">
        <v>15</v>
      </c>
      <c r="I79"/>
      <c r="J79"/>
      <c r="K79"/>
    </row>
    <row r="80" spans="1:11" ht="15" x14ac:dyDescent="0.25">
      <c r="A80" s="120">
        <v>17234672</v>
      </c>
      <c r="B80" s="220">
        <v>43825</v>
      </c>
      <c r="C80" s="119">
        <v>56464</v>
      </c>
      <c r="D80" s="119" t="s">
        <v>3495</v>
      </c>
      <c r="E80" s="119" t="s">
        <v>3492</v>
      </c>
      <c r="F80" s="119" t="s">
        <v>3485</v>
      </c>
      <c r="G80" s="119">
        <v>23</v>
      </c>
      <c r="I80"/>
      <c r="J80"/>
      <c r="K80"/>
    </row>
    <row r="81" spans="1:11" ht="15" x14ac:dyDescent="0.25">
      <c r="A81" s="118">
        <v>17234673</v>
      </c>
      <c r="B81" s="219">
        <v>43815</v>
      </c>
      <c r="C81" s="117">
        <v>50244</v>
      </c>
      <c r="D81" s="117" t="s">
        <v>3496</v>
      </c>
      <c r="E81" s="117" t="s">
        <v>3479</v>
      </c>
      <c r="F81" s="117" t="s">
        <v>3480</v>
      </c>
      <c r="G81" s="117">
        <v>4</v>
      </c>
      <c r="I81"/>
      <c r="J81"/>
      <c r="K81"/>
    </row>
    <row r="82" spans="1:11" ht="15" x14ac:dyDescent="0.25">
      <c r="A82" s="120">
        <v>17234674</v>
      </c>
      <c r="B82" s="220">
        <v>43784</v>
      </c>
      <c r="C82" s="119">
        <v>55904</v>
      </c>
      <c r="D82" s="119" t="s">
        <v>3486</v>
      </c>
      <c r="E82" s="119" t="s">
        <v>3487</v>
      </c>
      <c r="F82" s="119" t="s">
        <v>3475</v>
      </c>
      <c r="G82" s="119">
        <v>19</v>
      </c>
      <c r="I82"/>
      <c r="J82"/>
      <c r="K82"/>
    </row>
    <row r="83" spans="1:11" ht="15" x14ac:dyDescent="0.25">
      <c r="A83" s="118">
        <v>17234675</v>
      </c>
      <c r="B83" s="219">
        <v>43656</v>
      </c>
      <c r="C83" s="117">
        <v>50643</v>
      </c>
      <c r="D83" s="117" t="s">
        <v>3481</v>
      </c>
      <c r="E83" s="117" t="s">
        <v>3498</v>
      </c>
      <c r="F83" s="117" t="s">
        <v>3475</v>
      </c>
      <c r="G83" s="117">
        <v>20</v>
      </c>
      <c r="I83"/>
      <c r="J83"/>
      <c r="K83"/>
    </row>
    <row r="84" spans="1:11" ht="15" x14ac:dyDescent="0.25">
      <c r="A84" s="120">
        <v>17234676</v>
      </c>
      <c r="B84" s="220">
        <v>43523</v>
      </c>
      <c r="C84" s="119">
        <v>55904</v>
      </c>
      <c r="D84" s="119" t="s">
        <v>3486</v>
      </c>
      <c r="E84" s="119" t="s">
        <v>3477</v>
      </c>
      <c r="F84" s="119" t="s">
        <v>3475</v>
      </c>
      <c r="G84" s="119">
        <v>41</v>
      </c>
      <c r="I84"/>
      <c r="J84"/>
      <c r="K84"/>
    </row>
    <row r="85" spans="1:11" ht="15" x14ac:dyDescent="0.25">
      <c r="A85" s="118">
        <v>17234677</v>
      </c>
      <c r="B85" s="219">
        <v>43630</v>
      </c>
      <c r="C85" s="117">
        <v>50244</v>
      </c>
      <c r="D85" s="117" t="s">
        <v>3496</v>
      </c>
      <c r="E85" s="117" t="s">
        <v>3491</v>
      </c>
      <c r="F85" s="117" t="s">
        <v>3475</v>
      </c>
      <c r="G85" s="117">
        <v>61</v>
      </c>
      <c r="I85"/>
      <c r="J85"/>
      <c r="K85"/>
    </row>
    <row r="86" spans="1:11" ht="15" x14ac:dyDescent="0.25">
      <c r="A86" s="120">
        <v>17234678</v>
      </c>
      <c r="B86" s="220">
        <v>43817</v>
      </c>
      <c r="C86" s="119">
        <v>55807</v>
      </c>
      <c r="D86" s="119" t="s">
        <v>3476</v>
      </c>
      <c r="E86" s="119" t="s">
        <v>3489</v>
      </c>
      <c r="F86" s="119" t="s">
        <v>3475</v>
      </c>
      <c r="G86" s="119">
        <v>26</v>
      </c>
      <c r="I86"/>
      <c r="J86"/>
      <c r="K86"/>
    </row>
    <row r="87" spans="1:11" ht="15" x14ac:dyDescent="0.25">
      <c r="A87" s="118">
        <v>17234679</v>
      </c>
      <c r="B87" s="219">
        <v>43466</v>
      </c>
      <c r="C87" s="117">
        <v>56047</v>
      </c>
      <c r="D87" s="117" t="s">
        <v>3499</v>
      </c>
      <c r="E87" s="117" t="s">
        <v>3479</v>
      </c>
      <c r="F87" s="117" t="s">
        <v>3480</v>
      </c>
      <c r="G87" s="117">
        <v>4</v>
      </c>
      <c r="I87"/>
      <c r="J87"/>
      <c r="K87"/>
    </row>
    <row r="88" spans="1:11" ht="15" x14ac:dyDescent="0.25">
      <c r="A88" s="120">
        <v>17234680</v>
      </c>
      <c r="B88" s="220">
        <v>43796</v>
      </c>
      <c r="C88" s="119">
        <v>52380</v>
      </c>
      <c r="D88" s="119" t="s">
        <v>3497</v>
      </c>
      <c r="E88" s="119" t="s">
        <v>3491</v>
      </c>
      <c r="F88" s="119" t="s">
        <v>3475</v>
      </c>
      <c r="G88" s="119">
        <v>14</v>
      </c>
      <c r="I88"/>
      <c r="J88"/>
      <c r="K88"/>
    </row>
    <row r="89" spans="1:11" ht="15" x14ac:dyDescent="0.25">
      <c r="A89" s="118">
        <v>17234681</v>
      </c>
      <c r="B89" s="219">
        <v>43750</v>
      </c>
      <c r="C89" s="117">
        <v>55904</v>
      </c>
      <c r="D89" s="117" t="s">
        <v>3486</v>
      </c>
      <c r="E89" s="117" t="s">
        <v>3482</v>
      </c>
      <c r="F89" s="117" t="s">
        <v>3483</v>
      </c>
      <c r="G89" s="117">
        <v>37</v>
      </c>
      <c r="I89"/>
      <c r="J89"/>
      <c r="K89"/>
    </row>
    <row r="90" spans="1:11" ht="15" x14ac:dyDescent="0.25">
      <c r="A90" s="120">
        <v>17234682</v>
      </c>
      <c r="B90" s="220">
        <v>43789</v>
      </c>
      <c r="C90" s="119">
        <v>56047</v>
      </c>
      <c r="D90" s="119" t="s">
        <v>3499</v>
      </c>
      <c r="E90" s="119" t="s">
        <v>3474</v>
      </c>
      <c r="F90" s="119" t="s">
        <v>3475</v>
      </c>
      <c r="G90" s="119">
        <v>20</v>
      </c>
      <c r="I90"/>
      <c r="J90"/>
      <c r="K90"/>
    </row>
    <row r="91" spans="1:11" ht="15" x14ac:dyDescent="0.25">
      <c r="A91" s="118">
        <v>17234683</v>
      </c>
      <c r="B91" s="219">
        <v>43585</v>
      </c>
      <c r="C91" s="117">
        <v>52380</v>
      </c>
      <c r="D91" s="117" t="s">
        <v>3497</v>
      </c>
      <c r="E91" s="117" t="s">
        <v>3489</v>
      </c>
      <c r="F91" s="117" t="s">
        <v>3475</v>
      </c>
      <c r="G91" s="117">
        <v>34</v>
      </c>
      <c r="I91"/>
      <c r="J91"/>
      <c r="K91"/>
    </row>
    <row r="92" spans="1:11" ht="15" x14ac:dyDescent="0.25">
      <c r="A92" s="120">
        <v>17234684</v>
      </c>
      <c r="B92" s="220">
        <v>43589</v>
      </c>
      <c r="C92" s="119">
        <v>57624</v>
      </c>
      <c r="D92" s="119" t="s">
        <v>3500</v>
      </c>
      <c r="E92" s="119" t="s">
        <v>3487</v>
      </c>
      <c r="F92" s="119" t="s">
        <v>3475</v>
      </c>
      <c r="G92" s="119">
        <v>3</v>
      </c>
      <c r="I92"/>
      <c r="J92"/>
      <c r="K92"/>
    </row>
    <row r="93" spans="1:11" ht="15" x14ac:dyDescent="0.25">
      <c r="A93" s="118">
        <v>17234685</v>
      </c>
      <c r="B93" s="219">
        <v>43485</v>
      </c>
      <c r="C93" s="117">
        <v>59518</v>
      </c>
      <c r="D93" s="117" t="s">
        <v>3501</v>
      </c>
      <c r="E93" s="117" t="s">
        <v>3474</v>
      </c>
      <c r="F93" s="117" t="s">
        <v>3475</v>
      </c>
      <c r="G93" s="117">
        <v>45</v>
      </c>
      <c r="I93"/>
      <c r="J93"/>
      <c r="K93"/>
    </row>
    <row r="94" spans="1:11" ht="15" x14ac:dyDescent="0.25">
      <c r="A94" s="120">
        <v>17234686</v>
      </c>
      <c r="B94" s="220">
        <v>43827</v>
      </c>
      <c r="C94" s="119">
        <v>55807</v>
      </c>
      <c r="D94" s="119" t="s">
        <v>3476</v>
      </c>
      <c r="E94" s="119" t="s">
        <v>3477</v>
      </c>
      <c r="F94" s="119" t="s">
        <v>3475</v>
      </c>
      <c r="G94" s="119">
        <v>46</v>
      </c>
      <c r="I94"/>
      <c r="J94"/>
      <c r="K94"/>
    </row>
    <row r="95" spans="1:11" ht="15" x14ac:dyDescent="0.25">
      <c r="A95" s="118">
        <v>17234687</v>
      </c>
      <c r="B95" s="219">
        <v>43789</v>
      </c>
      <c r="C95" s="117">
        <v>50244</v>
      </c>
      <c r="D95" s="117" t="s">
        <v>3496</v>
      </c>
      <c r="E95" s="117" t="s">
        <v>3474</v>
      </c>
      <c r="F95" s="117" t="s">
        <v>3475</v>
      </c>
      <c r="G95" s="117">
        <v>65</v>
      </c>
      <c r="I95"/>
      <c r="J95"/>
      <c r="K95"/>
    </row>
    <row r="96" spans="1:11" ht="15" x14ac:dyDescent="0.25">
      <c r="A96" s="120">
        <v>17234688</v>
      </c>
      <c r="B96" s="220">
        <v>43688</v>
      </c>
      <c r="C96" s="119">
        <v>55916</v>
      </c>
      <c r="D96" s="119" t="s">
        <v>3494</v>
      </c>
      <c r="E96" s="119" t="s">
        <v>3482</v>
      </c>
      <c r="F96" s="119" t="s">
        <v>3483</v>
      </c>
      <c r="G96" s="119">
        <v>34</v>
      </c>
      <c r="I96"/>
      <c r="J96"/>
      <c r="K96"/>
    </row>
    <row r="97" spans="1:11" ht="15" x14ac:dyDescent="0.25">
      <c r="A97" s="118">
        <v>17234689</v>
      </c>
      <c r="B97" s="219">
        <v>43690</v>
      </c>
      <c r="C97" s="117">
        <v>52065</v>
      </c>
      <c r="D97" s="117" t="s">
        <v>3488</v>
      </c>
      <c r="E97" s="117" t="s">
        <v>3479</v>
      </c>
      <c r="F97" s="117" t="s">
        <v>3480</v>
      </c>
      <c r="G97" s="117">
        <v>7</v>
      </c>
      <c r="I97"/>
      <c r="J97"/>
      <c r="K97"/>
    </row>
    <row r="98" spans="1:11" ht="15" x14ac:dyDescent="0.25">
      <c r="A98" s="120">
        <v>17234690</v>
      </c>
      <c r="B98" s="220">
        <v>43762</v>
      </c>
      <c r="C98" s="119">
        <v>55916</v>
      </c>
      <c r="D98" s="119" t="s">
        <v>3494</v>
      </c>
      <c r="E98" s="119" t="s">
        <v>3492</v>
      </c>
      <c r="F98" s="119" t="s">
        <v>3485</v>
      </c>
      <c r="G98" s="119">
        <v>63</v>
      </c>
      <c r="I98"/>
      <c r="J98"/>
      <c r="K98"/>
    </row>
    <row r="99" spans="1:11" ht="15" x14ac:dyDescent="0.25">
      <c r="A99" s="118">
        <v>17234691</v>
      </c>
      <c r="B99" s="219">
        <v>43593</v>
      </c>
      <c r="C99" s="117">
        <v>54672</v>
      </c>
      <c r="D99" s="117" t="s">
        <v>3473</v>
      </c>
      <c r="E99" s="117" t="s">
        <v>3491</v>
      </c>
      <c r="F99" s="117" t="s">
        <v>3475</v>
      </c>
      <c r="G99" s="117">
        <v>50</v>
      </c>
      <c r="I99"/>
      <c r="J99"/>
      <c r="K99"/>
    </row>
    <row r="100" spans="1:11" ht="15" x14ac:dyDescent="0.25">
      <c r="A100" s="120">
        <v>17234692</v>
      </c>
      <c r="B100" s="220">
        <v>43755</v>
      </c>
      <c r="C100" s="119">
        <v>56047</v>
      </c>
      <c r="D100" s="119" t="s">
        <v>3499</v>
      </c>
      <c r="E100" s="119" t="s">
        <v>3482</v>
      </c>
      <c r="F100" s="119" t="s">
        <v>3483</v>
      </c>
      <c r="G100" s="119">
        <v>19</v>
      </c>
      <c r="I100"/>
      <c r="J100"/>
      <c r="K100"/>
    </row>
    <row r="101" spans="1:11" ht="15" x14ac:dyDescent="0.25">
      <c r="A101" s="118">
        <v>17234693</v>
      </c>
      <c r="B101" s="219">
        <v>43483</v>
      </c>
      <c r="C101" s="117">
        <v>57624</v>
      </c>
      <c r="D101" s="117" t="s">
        <v>3500</v>
      </c>
      <c r="E101" s="117" t="s">
        <v>3479</v>
      </c>
      <c r="F101" s="117" t="s">
        <v>3480</v>
      </c>
      <c r="G101" s="117">
        <v>9</v>
      </c>
      <c r="I101"/>
      <c r="J101"/>
      <c r="K101"/>
    </row>
    <row r="102" spans="1:11" ht="15" x14ac:dyDescent="0.25">
      <c r="A102" s="120">
        <v>17234694</v>
      </c>
      <c r="B102" s="220">
        <v>43824</v>
      </c>
      <c r="C102" s="119">
        <v>50643</v>
      </c>
      <c r="D102" s="119" t="s">
        <v>3481</v>
      </c>
      <c r="E102" s="119" t="s">
        <v>3474</v>
      </c>
      <c r="F102" s="119" t="s">
        <v>3475</v>
      </c>
      <c r="G102" s="119">
        <v>21</v>
      </c>
      <c r="I102"/>
      <c r="J102"/>
      <c r="K102"/>
    </row>
    <row r="103" spans="1:11" ht="15" x14ac:dyDescent="0.25">
      <c r="A103" s="118">
        <v>17234695</v>
      </c>
      <c r="B103" s="219">
        <v>43755</v>
      </c>
      <c r="C103" s="117">
        <v>52187</v>
      </c>
      <c r="D103" s="117" t="s">
        <v>3493</v>
      </c>
      <c r="E103" s="117" t="s">
        <v>3491</v>
      </c>
      <c r="F103" s="117" t="s">
        <v>3475</v>
      </c>
      <c r="G103" s="117">
        <v>58</v>
      </c>
      <c r="I103"/>
      <c r="J103"/>
      <c r="K103"/>
    </row>
    <row r="104" spans="1:11" ht="15" x14ac:dyDescent="0.25">
      <c r="A104" s="120">
        <v>17234696</v>
      </c>
      <c r="B104" s="220">
        <v>43660</v>
      </c>
      <c r="C104" s="119">
        <v>57624</v>
      </c>
      <c r="D104" s="119" t="s">
        <v>3500</v>
      </c>
      <c r="E104" s="119" t="s">
        <v>3487</v>
      </c>
      <c r="F104" s="119" t="s">
        <v>3475</v>
      </c>
      <c r="G104" s="119">
        <v>35</v>
      </c>
      <c r="I104"/>
      <c r="J104"/>
      <c r="K104"/>
    </row>
    <row r="105" spans="1:11" x14ac:dyDescent="0.2">
      <c r="A105" s="118">
        <v>17234697</v>
      </c>
      <c r="B105" s="219">
        <v>43588</v>
      </c>
      <c r="C105" s="117">
        <v>52187</v>
      </c>
      <c r="D105" s="117" t="s">
        <v>3493</v>
      </c>
      <c r="E105" s="117" t="s">
        <v>3482</v>
      </c>
      <c r="F105" s="117" t="s">
        <v>3483</v>
      </c>
      <c r="G105" s="117">
        <v>34</v>
      </c>
    </row>
    <row r="106" spans="1:11" x14ac:dyDescent="0.2">
      <c r="A106" s="120">
        <v>17234698</v>
      </c>
      <c r="B106" s="220">
        <v>43583</v>
      </c>
      <c r="C106" s="119">
        <v>59518</v>
      </c>
      <c r="D106" s="119" t="s">
        <v>3501</v>
      </c>
      <c r="E106" s="119" t="s">
        <v>3482</v>
      </c>
      <c r="F106" s="119" t="s">
        <v>3483</v>
      </c>
      <c r="G106" s="119">
        <v>45</v>
      </c>
    </row>
    <row r="107" spans="1:11" x14ac:dyDescent="0.2">
      <c r="A107" s="118">
        <v>17234699</v>
      </c>
      <c r="B107" s="219">
        <v>43717</v>
      </c>
      <c r="C107" s="117">
        <v>50643</v>
      </c>
      <c r="D107" s="117" t="s">
        <v>3481</v>
      </c>
      <c r="E107" s="117" t="s">
        <v>3477</v>
      </c>
      <c r="F107" s="117" t="s">
        <v>3475</v>
      </c>
      <c r="G107" s="117">
        <v>50</v>
      </c>
    </row>
    <row r="108" spans="1:11" x14ac:dyDescent="0.2">
      <c r="A108" s="120">
        <v>17234700</v>
      </c>
      <c r="B108" s="220">
        <v>43811</v>
      </c>
      <c r="C108" s="119">
        <v>52956</v>
      </c>
      <c r="D108" s="119" t="s">
        <v>3490</v>
      </c>
      <c r="E108" s="119" t="s">
        <v>3498</v>
      </c>
      <c r="F108" s="119" t="s">
        <v>3475</v>
      </c>
      <c r="G108" s="119">
        <v>45</v>
      </c>
    </row>
    <row r="109" spans="1:11" x14ac:dyDescent="0.2">
      <c r="A109" s="118">
        <v>17234701</v>
      </c>
      <c r="B109" s="219">
        <v>43798</v>
      </c>
      <c r="C109" s="117">
        <v>52380</v>
      </c>
      <c r="D109" s="117" t="s">
        <v>3497</v>
      </c>
      <c r="E109" s="117" t="s">
        <v>3491</v>
      </c>
      <c r="F109" s="117" t="s">
        <v>3475</v>
      </c>
      <c r="G109" s="117">
        <v>24</v>
      </c>
    </row>
    <row r="110" spans="1:11" x14ac:dyDescent="0.2">
      <c r="A110" s="120">
        <v>17234702</v>
      </c>
      <c r="B110" s="220">
        <v>43551</v>
      </c>
      <c r="C110" s="119">
        <v>52380</v>
      </c>
      <c r="D110" s="119" t="s">
        <v>3497</v>
      </c>
      <c r="E110" s="119" t="s">
        <v>3491</v>
      </c>
      <c r="F110" s="119" t="s">
        <v>3475</v>
      </c>
      <c r="G110" s="119">
        <v>53</v>
      </c>
    </row>
    <row r="111" spans="1:11" x14ac:dyDescent="0.2">
      <c r="A111" s="118">
        <v>17234703</v>
      </c>
      <c r="B111" s="219">
        <v>43578</v>
      </c>
      <c r="C111" s="117">
        <v>50244</v>
      </c>
      <c r="D111" s="117" t="s">
        <v>3496</v>
      </c>
      <c r="E111" s="117" t="s">
        <v>3474</v>
      </c>
      <c r="F111" s="117" t="s">
        <v>3475</v>
      </c>
      <c r="G111" s="117">
        <v>41</v>
      </c>
    </row>
    <row r="112" spans="1:11" x14ac:dyDescent="0.2">
      <c r="A112" s="120">
        <v>17234704</v>
      </c>
      <c r="B112" s="220">
        <v>43502</v>
      </c>
      <c r="C112" s="119">
        <v>51197</v>
      </c>
      <c r="D112" s="119" t="s">
        <v>84</v>
      </c>
      <c r="E112" s="119" t="s">
        <v>3492</v>
      </c>
      <c r="F112" s="119" t="s">
        <v>3485</v>
      </c>
      <c r="G112" s="119">
        <v>35</v>
      </c>
    </row>
    <row r="113" spans="1:7" x14ac:dyDescent="0.2">
      <c r="A113" s="118">
        <v>17234705</v>
      </c>
      <c r="B113" s="219">
        <v>43717</v>
      </c>
      <c r="C113" s="117">
        <v>52187</v>
      </c>
      <c r="D113" s="117" t="s">
        <v>3493</v>
      </c>
      <c r="E113" s="117" t="s">
        <v>3479</v>
      </c>
      <c r="F113" s="117" t="s">
        <v>3480</v>
      </c>
      <c r="G113" s="117">
        <v>29</v>
      </c>
    </row>
    <row r="114" spans="1:7" x14ac:dyDescent="0.2">
      <c r="A114" s="120">
        <v>17234706</v>
      </c>
      <c r="B114" s="220">
        <v>43633</v>
      </c>
      <c r="C114" s="119">
        <v>51197</v>
      </c>
      <c r="D114" s="119" t="s">
        <v>84</v>
      </c>
      <c r="E114" s="119" t="s">
        <v>3492</v>
      </c>
      <c r="F114" s="119" t="s">
        <v>3485</v>
      </c>
      <c r="G114" s="119">
        <v>34</v>
      </c>
    </row>
    <row r="115" spans="1:7" x14ac:dyDescent="0.2">
      <c r="A115" s="118">
        <v>17234707</v>
      </c>
      <c r="B115" s="219">
        <v>43562</v>
      </c>
      <c r="C115" s="117">
        <v>55807</v>
      </c>
      <c r="D115" s="117" t="s">
        <v>3476</v>
      </c>
      <c r="E115" s="117" t="s">
        <v>3487</v>
      </c>
      <c r="F115" s="117" t="s">
        <v>3475</v>
      </c>
      <c r="G115" s="117">
        <v>18</v>
      </c>
    </row>
    <row r="116" spans="1:7" x14ac:dyDescent="0.2">
      <c r="A116" s="120">
        <v>17234708</v>
      </c>
      <c r="B116" s="220">
        <v>43785</v>
      </c>
      <c r="C116" s="119">
        <v>55904</v>
      </c>
      <c r="D116" s="119" t="s">
        <v>3486</v>
      </c>
      <c r="E116" s="119" t="s">
        <v>3489</v>
      </c>
      <c r="F116" s="119" t="s">
        <v>3475</v>
      </c>
      <c r="G116" s="119">
        <v>9</v>
      </c>
    </row>
    <row r="117" spans="1:7" x14ac:dyDescent="0.2">
      <c r="A117" s="118">
        <v>17234709</v>
      </c>
      <c r="B117" s="219">
        <v>43540</v>
      </c>
      <c r="C117" s="117">
        <v>57624</v>
      </c>
      <c r="D117" s="117" t="s">
        <v>3500</v>
      </c>
      <c r="E117" s="117" t="s">
        <v>3477</v>
      </c>
      <c r="F117" s="117" t="s">
        <v>3475</v>
      </c>
      <c r="G117" s="117">
        <v>53</v>
      </c>
    </row>
    <row r="118" spans="1:7" x14ac:dyDescent="0.2">
      <c r="A118" s="120">
        <v>17234710</v>
      </c>
      <c r="B118" s="220">
        <v>43544</v>
      </c>
      <c r="C118" s="119">
        <v>53654</v>
      </c>
      <c r="D118" s="119" t="s">
        <v>3478</v>
      </c>
      <c r="E118" s="119" t="s">
        <v>3492</v>
      </c>
      <c r="F118" s="119" t="s">
        <v>3485</v>
      </c>
      <c r="G118" s="119">
        <v>16</v>
      </c>
    </row>
    <row r="119" spans="1:7" x14ac:dyDescent="0.2">
      <c r="A119" s="118">
        <v>17234711</v>
      </c>
      <c r="B119" s="219">
        <v>43696</v>
      </c>
      <c r="C119" s="117">
        <v>56047</v>
      </c>
      <c r="D119" s="117" t="s">
        <v>3499</v>
      </c>
      <c r="E119" s="117" t="s">
        <v>3487</v>
      </c>
      <c r="F119" s="117" t="s">
        <v>3475</v>
      </c>
      <c r="G119" s="117">
        <v>20</v>
      </c>
    </row>
    <row r="120" spans="1:7" x14ac:dyDescent="0.2">
      <c r="A120" s="120">
        <v>17234712</v>
      </c>
      <c r="B120" s="220">
        <v>43693</v>
      </c>
      <c r="C120" s="119">
        <v>52187</v>
      </c>
      <c r="D120" s="119" t="s">
        <v>3493</v>
      </c>
      <c r="E120" s="119" t="s">
        <v>3474</v>
      </c>
      <c r="F120" s="119" t="s">
        <v>3475</v>
      </c>
      <c r="G120" s="119">
        <v>15</v>
      </c>
    </row>
    <row r="121" spans="1:7" x14ac:dyDescent="0.2">
      <c r="A121" s="118">
        <v>17234713</v>
      </c>
      <c r="B121" s="219">
        <v>43812</v>
      </c>
      <c r="C121" s="117">
        <v>56047</v>
      </c>
      <c r="D121" s="117" t="s">
        <v>3499</v>
      </c>
      <c r="E121" s="117" t="s">
        <v>3492</v>
      </c>
      <c r="F121" s="117" t="s">
        <v>3485</v>
      </c>
      <c r="G121" s="117">
        <v>41</v>
      </c>
    </row>
    <row r="122" spans="1:7" x14ac:dyDescent="0.2">
      <c r="A122" s="120">
        <v>17234714</v>
      </c>
      <c r="B122" s="220">
        <v>43794</v>
      </c>
      <c r="C122" s="119">
        <v>51197</v>
      </c>
      <c r="D122" s="119" t="s">
        <v>84</v>
      </c>
      <c r="E122" s="119" t="s">
        <v>3479</v>
      </c>
      <c r="F122" s="119" t="s">
        <v>3480</v>
      </c>
      <c r="G122" s="119">
        <v>67</v>
      </c>
    </row>
    <row r="123" spans="1:7" x14ac:dyDescent="0.2">
      <c r="A123" s="118">
        <v>17234715</v>
      </c>
      <c r="B123" s="219">
        <v>43803</v>
      </c>
      <c r="C123" s="117">
        <v>55916</v>
      </c>
      <c r="D123" s="117" t="s">
        <v>3494</v>
      </c>
      <c r="E123" s="117" t="s">
        <v>3491</v>
      </c>
      <c r="F123" s="117" t="s">
        <v>3475</v>
      </c>
      <c r="G123" s="117">
        <v>18</v>
      </c>
    </row>
    <row r="124" spans="1:7" x14ac:dyDescent="0.2">
      <c r="A124" s="120">
        <v>17234716</v>
      </c>
      <c r="B124" s="220">
        <v>43504</v>
      </c>
      <c r="C124" s="119">
        <v>51197</v>
      </c>
      <c r="D124" s="119" t="s">
        <v>84</v>
      </c>
      <c r="E124" s="119" t="s">
        <v>3487</v>
      </c>
      <c r="F124" s="119" t="s">
        <v>3475</v>
      </c>
      <c r="G124" s="119">
        <v>33</v>
      </c>
    </row>
    <row r="125" spans="1:7" x14ac:dyDescent="0.2">
      <c r="A125" s="118">
        <v>17234717</v>
      </c>
      <c r="B125" s="219">
        <v>43734</v>
      </c>
      <c r="C125" s="117">
        <v>59518</v>
      </c>
      <c r="D125" s="117" t="s">
        <v>3501</v>
      </c>
      <c r="E125" s="117" t="s">
        <v>3479</v>
      </c>
      <c r="F125" s="117" t="s">
        <v>3480</v>
      </c>
      <c r="G125" s="117">
        <v>66</v>
      </c>
    </row>
    <row r="126" spans="1:7" x14ac:dyDescent="0.2">
      <c r="A126" s="120">
        <v>17234718</v>
      </c>
      <c r="B126" s="220">
        <v>43592</v>
      </c>
      <c r="C126" s="119">
        <v>57624</v>
      </c>
      <c r="D126" s="119" t="s">
        <v>3500</v>
      </c>
      <c r="E126" s="119" t="s">
        <v>3477</v>
      </c>
      <c r="F126" s="119" t="s">
        <v>3475</v>
      </c>
      <c r="G126" s="119">
        <v>65</v>
      </c>
    </row>
    <row r="127" spans="1:7" x14ac:dyDescent="0.2">
      <c r="A127" s="118">
        <v>17234719</v>
      </c>
      <c r="B127" s="219">
        <v>43611</v>
      </c>
      <c r="C127" s="117">
        <v>55916</v>
      </c>
      <c r="D127" s="117" t="s">
        <v>3494</v>
      </c>
      <c r="E127" s="117" t="s">
        <v>3477</v>
      </c>
      <c r="F127" s="117" t="s">
        <v>3475</v>
      </c>
      <c r="G127" s="117">
        <v>24</v>
      </c>
    </row>
    <row r="128" spans="1:7" x14ac:dyDescent="0.2">
      <c r="A128" s="120">
        <v>17234720</v>
      </c>
      <c r="B128" s="220">
        <v>43500</v>
      </c>
      <c r="C128" s="119">
        <v>50643</v>
      </c>
      <c r="D128" s="119" t="s">
        <v>3481</v>
      </c>
      <c r="E128" s="119" t="s">
        <v>3489</v>
      </c>
      <c r="F128" s="119" t="s">
        <v>3475</v>
      </c>
      <c r="G128" s="119">
        <v>38</v>
      </c>
    </row>
    <row r="129" spans="1:7" x14ac:dyDescent="0.2">
      <c r="A129" s="118">
        <v>17234721</v>
      </c>
      <c r="B129" s="219">
        <v>43651</v>
      </c>
      <c r="C129" s="117">
        <v>52956</v>
      </c>
      <c r="D129" s="117" t="s">
        <v>3490</v>
      </c>
      <c r="E129" s="117" t="s">
        <v>3477</v>
      </c>
      <c r="F129" s="117" t="s">
        <v>3475</v>
      </c>
      <c r="G129" s="117">
        <v>45</v>
      </c>
    </row>
    <row r="130" spans="1:7" x14ac:dyDescent="0.2">
      <c r="A130" s="120">
        <v>17234722</v>
      </c>
      <c r="B130" s="220">
        <v>43587</v>
      </c>
      <c r="C130" s="119">
        <v>55807</v>
      </c>
      <c r="D130" s="119" t="s">
        <v>3476</v>
      </c>
      <c r="E130" s="119" t="s">
        <v>3489</v>
      </c>
      <c r="F130" s="119" t="s">
        <v>3475</v>
      </c>
      <c r="G130" s="119">
        <v>26</v>
      </c>
    </row>
    <row r="131" spans="1:7" x14ac:dyDescent="0.2">
      <c r="A131" s="118">
        <v>17234723</v>
      </c>
      <c r="B131" s="219">
        <v>43550</v>
      </c>
      <c r="C131" s="117">
        <v>52380</v>
      </c>
      <c r="D131" s="117" t="s">
        <v>3497</v>
      </c>
      <c r="E131" s="117" t="s">
        <v>3479</v>
      </c>
      <c r="F131" s="117" t="s">
        <v>3480</v>
      </c>
      <c r="G131" s="117">
        <v>19</v>
      </c>
    </row>
    <row r="132" spans="1:7" x14ac:dyDescent="0.2">
      <c r="A132" s="120">
        <v>17234724</v>
      </c>
      <c r="B132" s="220">
        <v>43535</v>
      </c>
      <c r="C132" s="119">
        <v>50643</v>
      </c>
      <c r="D132" s="119" t="s">
        <v>3481</v>
      </c>
      <c r="E132" s="119" t="s">
        <v>3477</v>
      </c>
      <c r="F132" s="119" t="s">
        <v>3475</v>
      </c>
      <c r="G132" s="119">
        <v>66</v>
      </c>
    </row>
    <row r="133" spans="1:7" x14ac:dyDescent="0.2">
      <c r="A133" s="118">
        <v>17234725</v>
      </c>
      <c r="B133" s="219">
        <v>43573</v>
      </c>
      <c r="C133" s="117">
        <v>55807</v>
      </c>
      <c r="D133" s="117" t="s">
        <v>3476</v>
      </c>
      <c r="E133" s="117" t="s">
        <v>3482</v>
      </c>
      <c r="F133" s="117" t="s">
        <v>3483</v>
      </c>
      <c r="G133" s="117">
        <v>28</v>
      </c>
    </row>
    <row r="134" spans="1:7" x14ac:dyDescent="0.2">
      <c r="A134" s="120">
        <v>17234726</v>
      </c>
      <c r="B134" s="220">
        <v>43779</v>
      </c>
      <c r="C134" s="119">
        <v>56464</v>
      </c>
      <c r="D134" s="119" t="s">
        <v>3495</v>
      </c>
      <c r="E134" s="119" t="s">
        <v>3474</v>
      </c>
      <c r="F134" s="119" t="s">
        <v>3475</v>
      </c>
      <c r="G134" s="119">
        <v>29</v>
      </c>
    </row>
    <row r="135" spans="1:7" x14ac:dyDescent="0.2">
      <c r="A135" s="118">
        <v>17234727</v>
      </c>
      <c r="B135" s="219">
        <v>43632</v>
      </c>
      <c r="C135" s="117">
        <v>59518</v>
      </c>
      <c r="D135" s="117" t="s">
        <v>3501</v>
      </c>
      <c r="E135" s="117" t="s">
        <v>3479</v>
      </c>
      <c r="F135" s="117" t="s">
        <v>3480</v>
      </c>
      <c r="G135" s="117">
        <v>13</v>
      </c>
    </row>
    <row r="136" spans="1:7" x14ac:dyDescent="0.2">
      <c r="A136" s="120">
        <v>17234728</v>
      </c>
      <c r="B136" s="220">
        <v>43796</v>
      </c>
      <c r="C136" s="119">
        <v>55807</v>
      </c>
      <c r="D136" s="119" t="s">
        <v>3476</v>
      </c>
      <c r="E136" s="119" t="s">
        <v>3489</v>
      </c>
      <c r="F136" s="119" t="s">
        <v>3475</v>
      </c>
      <c r="G136" s="119">
        <v>47</v>
      </c>
    </row>
    <row r="137" spans="1:7" x14ac:dyDescent="0.2">
      <c r="A137" s="118">
        <v>17234729</v>
      </c>
      <c r="B137" s="219">
        <v>43509</v>
      </c>
      <c r="C137" s="117">
        <v>50643</v>
      </c>
      <c r="D137" s="117" t="s">
        <v>3481</v>
      </c>
      <c r="E137" s="117" t="s">
        <v>3487</v>
      </c>
      <c r="F137" s="117" t="s">
        <v>3475</v>
      </c>
      <c r="G137" s="117">
        <v>13</v>
      </c>
    </row>
    <row r="138" spans="1:7" x14ac:dyDescent="0.2">
      <c r="A138" s="120">
        <v>17234730</v>
      </c>
      <c r="B138" s="220">
        <v>43537</v>
      </c>
      <c r="C138" s="119">
        <v>54672</v>
      </c>
      <c r="D138" s="119" t="s">
        <v>3473</v>
      </c>
      <c r="E138" s="119" t="s">
        <v>3492</v>
      </c>
      <c r="F138" s="119" t="s">
        <v>3485</v>
      </c>
      <c r="G138" s="119">
        <v>51</v>
      </c>
    </row>
    <row r="139" spans="1:7" x14ac:dyDescent="0.2">
      <c r="A139" s="118">
        <v>17234731</v>
      </c>
      <c r="B139" s="219">
        <v>43549</v>
      </c>
      <c r="C139" s="117">
        <v>52380</v>
      </c>
      <c r="D139" s="117" t="s">
        <v>3497</v>
      </c>
      <c r="E139" s="117" t="s">
        <v>3487</v>
      </c>
      <c r="F139" s="117" t="s">
        <v>3475</v>
      </c>
      <c r="G139" s="117">
        <v>9</v>
      </c>
    </row>
    <row r="140" spans="1:7" x14ac:dyDescent="0.2">
      <c r="A140" s="120">
        <v>17234732</v>
      </c>
      <c r="B140" s="220">
        <v>43531</v>
      </c>
      <c r="C140" s="119">
        <v>51197</v>
      </c>
      <c r="D140" s="119" t="s">
        <v>84</v>
      </c>
      <c r="E140" s="119" t="s">
        <v>3489</v>
      </c>
      <c r="F140" s="119" t="s">
        <v>3475</v>
      </c>
      <c r="G140" s="119">
        <v>22</v>
      </c>
    </row>
    <row r="141" spans="1:7" x14ac:dyDescent="0.2">
      <c r="A141" s="118">
        <v>17234733</v>
      </c>
      <c r="B141" s="219">
        <v>43757</v>
      </c>
      <c r="C141" s="117">
        <v>56464</v>
      </c>
      <c r="D141" s="117" t="s">
        <v>3495</v>
      </c>
      <c r="E141" s="117" t="s">
        <v>3489</v>
      </c>
      <c r="F141" s="117" t="s">
        <v>3475</v>
      </c>
      <c r="G141" s="117">
        <v>20</v>
      </c>
    </row>
    <row r="142" spans="1:7" x14ac:dyDescent="0.2">
      <c r="A142" s="120">
        <v>17234734</v>
      </c>
      <c r="B142" s="220">
        <v>43516</v>
      </c>
      <c r="C142" s="119">
        <v>52065</v>
      </c>
      <c r="D142" s="119" t="s">
        <v>3488</v>
      </c>
      <c r="E142" s="119" t="s">
        <v>3489</v>
      </c>
      <c r="F142" s="119" t="s">
        <v>3475</v>
      </c>
      <c r="G142" s="119">
        <v>55</v>
      </c>
    </row>
    <row r="143" spans="1:7" x14ac:dyDescent="0.2">
      <c r="A143" s="118">
        <v>17234735</v>
      </c>
      <c r="B143" s="219">
        <v>43820</v>
      </c>
      <c r="C143" s="117">
        <v>54672</v>
      </c>
      <c r="D143" s="117" t="s">
        <v>3473</v>
      </c>
      <c r="E143" s="117" t="s">
        <v>3479</v>
      </c>
      <c r="F143" s="117" t="s">
        <v>3480</v>
      </c>
      <c r="G143" s="117">
        <v>54</v>
      </c>
    </row>
    <row r="144" spans="1:7" x14ac:dyDescent="0.2">
      <c r="A144" s="120">
        <v>17234736</v>
      </c>
      <c r="B144" s="220">
        <v>43740</v>
      </c>
      <c r="C144" s="119">
        <v>55916</v>
      </c>
      <c r="D144" s="119" t="s">
        <v>3494</v>
      </c>
      <c r="E144" s="119" t="s">
        <v>3491</v>
      </c>
      <c r="F144" s="119" t="s">
        <v>3475</v>
      </c>
      <c r="G144" s="119">
        <v>43</v>
      </c>
    </row>
    <row r="145" spans="1:7" x14ac:dyDescent="0.2">
      <c r="A145" s="118">
        <v>17234737</v>
      </c>
      <c r="B145" s="219">
        <v>43721</v>
      </c>
      <c r="C145" s="117">
        <v>57624</v>
      </c>
      <c r="D145" s="117" t="s">
        <v>3500</v>
      </c>
      <c r="E145" s="117" t="s">
        <v>3474</v>
      </c>
      <c r="F145" s="117" t="s">
        <v>3475</v>
      </c>
      <c r="G145" s="117">
        <v>9</v>
      </c>
    </row>
    <row r="146" spans="1:7" x14ac:dyDescent="0.2">
      <c r="A146" s="120">
        <v>17234738</v>
      </c>
      <c r="B146" s="220">
        <v>43531</v>
      </c>
      <c r="C146" s="119">
        <v>55807</v>
      </c>
      <c r="D146" s="119" t="s">
        <v>3476</v>
      </c>
      <c r="E146" s="119" t="s">
        <v>3492</v>
      </c>
      <c r="F146" s="119" t="s">
        <v>3485</v>
      </c>
      <c r="G146" s="119">
        <v>67</v>
      </c>
    </row>
    <row r="147" spans="1:7" x14ac:dyDescent="0.2">
      <c r="A147" s="118">
        <v>17234739</v>
      </c>
      <c r="B147" s="219">
        <v>43640</v>
      </c>
      <c r="C147" s="117">
        <v>52380</v>
      </c>
      <c r="D147" s="117" t="s">
        <v>3497</v>
      </c>
      <c r="E147" s="117" t="s">
        <v>3474</v>
      </c>
      <c r="F147" s="117" t="s">
        <v>3475</v>
      </c>
      <c r="G147" s="117">
        <v>19</v>
      </c>
    </row>
    <row r="148" spans="1:7" x14ac:dyDescent="0.2">
      <c r="A148" s="120">
        <v>17234740</v>
      </c>
      <c r="B148" s="220">
        <v>43504</v>
      </c>
      <c r="C148" s="119">
        <v>50244</v>
      </c>
      <c r="D148" s="119" t="s">
        <v>3496</v>
      </c>
      <c r="E148" s="119" t="s">
        <v>3487</v>
      </c>
      <c r="F148" s="119" t="s">
        <v>3475</v>
      </c>
      <c r="G148" s="119">
        <v>15</v>
      </c>
    </row>
    <row r="149" spans="1:7" x14ac:dyDescent="0.2">
      <c r="A149" s="118">
        <v>17234741</v>
      </c>
      <c r="B149" s="219">
        <v>43737</v>
      </c>
      <c r="C149" s="117">
        <v>55916</v>
      </c>
      <c r="D149" s="117" t="s">
        <v>3494</v>
      </c>
      <c r="E149" s="117" t="s">
        <v>3477</v>
      </c>
      <c r="F149" s="117" t="s">
        <v>3475</v>
      </c>
      <c r="G149" s="117">
        <v>35</v>
      </c>
    </row>
    <row r="150" spans="1:7" x14ac:dyDescent="0.2">
      <c r="A150" s="120">
        <v>17234742</v>
      </c>
      <c r="B150" s="220">
        <v>43780</v>
      </c>
      <c r="C150" s="119">
        <v>52187</v>
      </c>
      <c r="D150" s="119" t="s">
        <v>3493</v>
      </c>
      <c r="E150" s="119" t="s">
        <v>3498</v>
      </c>
      <c r="F150" s="119" t="s">
        <v>3475</v>
      </c>
      <c r="G150" s="119">
        <v>67</v>
      </c>
    </row>
    <row r="151" spans="1:7" x14ac:dyDescent="0.2">
      <c r="A151" s="118">
        <v>17234743</v>
      </c>
      <c r="B151" s="219">
        <v>43661</v>
      </c>
      <c r="C151" s="117">
        <v>56464</v>
      </c>
      <c r="D151" s="117" t="s">
        <v>3495</v>
      </c>
      <c r="E151" s="117" t="s">
        <v>3491</v>
      </c>
      <c r="F151" s="117" t="s">
        <v>3475</v>
      </c>
      <c r="G151" s="117">
        <v>39</v>
      </c>
    </row>
    <row r="152" spans="1:7" x14ac:dyDescent="0.2">
      <c r="A152" s="120">
        <v>17234744</v>
      </c>
      <c r="B152" s="220">
        <v>43675</v>
      </c>
      <c r="C152" s="119">
        <v>52956</v>
      </c>
      <c r="D152" s="119" t="s">
        <v>3490</v>
      </c>
      <c r="E152" s="119" t="s">
        <v>3479</v>
      </c>
      <c r="F152" s="119" t="s">
        <v>3480</v>
      </c>
      <c r="G152" s="119">
        <v>12</v>
      </c>
    </row>
    <row r="153" spans="1:7" x14ac:dyDescent="0.2">
      <c r="A153" s="118">
        <v>17234745</v>
      </c>
      <c r="B153" s="219">
        <v>43783</v>
      </c>
      <c r="C153" s="117">
        <v>52187</v>
      </c>
      <c r="D153" s="117" t="s">
        <v>3493</v>
      </c>
      <c r="E153" s="117" t="s">
        <v>3489</v>
      </c>
      <c r="F153" s="117" t="s">
        <v>3475</v>
      </c>
      <c r="G153" s="117">
        <v>55</v>
      </c>
    </row>
    <row r="154" spans="1:7" x14ac:dyDescent="0.2">
      <c r="A154" s="120">
        <v>17234746</v>
      </c>
      <c r="B154" s="220">
        <v>43808</v>
      </c>
      <c r="C154" s="119">
        <v>53654</v>
      </c>
      <c r="D154" s="119" t="s">
        <v>3478</v>
      </c>
      <c r="E154" s="119" t="s">
        <v>3492</v>
      </c>
      <c r="F154" s="119" t="s">
        <v>3485</v>
      </c>
      <c r="G154" s="119">
        <v>57</v>
      </c>
    </row>
    <row r="155" spans="1:7" x14ac:dyDescent="0.2">
      <c r="A155" s="118">
        <v>17234747</v>
      </c>
      <c r="B155" s="219">
        <v>43669</v>
      </c>
      <c r="C155" s="117">
        <v>50244</v>
      </c>
      <c r="D155" s="117" t="s">
        <v>3496</v>
      </c>
      <c r="E155" s="117" t="s">
        <v>3498</v>
      </c>
      <c r="F155" s="117" t="s">
        <v>3475</v>
      </c>
      <c r="G155" s="117">
        <v>21</v>
      </c>
    </row>
    <row r="156" spans="1:7" x14ac:dyDescent="0.2">
      <c r="A156" s="120">
        <v>17234748</v>
      </c>
      <c r="B156" s="220">
        <v>43637</v>
      </c>
      <c r="C156" s="119">
        <v>52380</v>
      </c>
      <c r="D156" s="119" t="s">
        <v>3497</v>
      </c>
      <c r="E156" s="119" t="s">
        <v>3487</v>
      </c>
      <c r="F156" s="119" t="s">
        <v>3475</v>
      </c>
      <c r="G156" s="119">
        <v>45</v>
      </c>
    </row>
    <row r="157" spans="1:7" x14ac:dyDescent="0.2">
      <c r="A157" s="118">
        <v>17234749</v>
      </c>
      <c r="B157" s="219">
        <v>43644</v>
      </c>
      <c r="C157" s="117">
        <v>55916</v>
      </c>
      <c r="D157" s="117" t="s">
        <v>3494</v>
      </c>
      <c r="E157" s="117" t="s">
        <v>3487</v>
      </c>
      <c r="F157" s="117" t="s">
        <v>3475</v>
      </c>
      <c r="G157" s="117">
        <v>2</v>
      </c>
    </row>
    <row r="158" spans="1:7" x14ac:dyDescent="0.2">
      <c r="A158" s="120">
        <v>17234750</v>
      </c>
      <c r="B158" s="220">
        <v>43696</v>
      </c>
      <c r="C158" s="119">
        <v>52956</v>
      </c>
      <c r="D158" s="119" t="s">
        <v>3490</v>
      </c>
      <c r="E158" s="119" t="s">
        <v>3479</v>
      </c>
      <c r="F158" s="119" t="s">
        <v>3480</v>
      </c>
      <c r="G158" s="119">
        <v>18</v>
      </c>
    </row>
    <row r="159" spans="1:7" x14ac:dyDescent="0.2">
      <c r="A159" s="118">
        <v>17234751</v>
      </c>
      <c r="B159" s="219">
        <v>43597</v>
      </c>
      <c r="C159" s="117">
        <v>55916</v>
      </c>
      <c r="D159" s="117" t="s">
        <v>3494</v>
      </c>
      <c r="E159" s="117" t="s">
        <v>3479</v>
      </c>
      <c r="F159" s="117" t="s">
        <v>3480</v>
      </c>
      <c r="G159" s="117">
        <v>55</v>
      </c>
    </row>
    <row r="160" spans="1:7" x14ac:dyDescent="0.2">
      <c r="A160" s="120">
        <v>17234752</v>
      </c>
      <c r="B160" s="220">
        <v>43692</v>
      </c>
      <c r="C160" s="119">
        <v>55904</v>
      </c>
      <c r="D160" s="119" t="s">
        <v>3486</v>
      </c>
      <c r="E160" s="119" t="s">
        <v>3482</v>
      </c>
      <c r="F160" s="119" t="s">
        <v>3483</v>
      </c>
      <c r="G160" s="119">
        <v>50</v>
      </c>
    </row>
    <row r="161" spans="1:7" x14ac:dyDescent="0.2">
      <c r="A161" s="118">
        <v>17234753</v>
      </c>
      <c r="B161" s="219">
        <v>43469</v>
      </c>
      <c r="C161" s="117">
        <v>55916</v>
      </c>
      <c r="D161" s="117" t="s">
        <v>3494</v>
      </c>
      <c r="E161" s="117" t="s">
        <v>3491</v>
      </c>
      <c r="F161" s="117" t="s">
        <v>3475</v>
      </c>
      <c r="G161" s="117">
        <v>14</v>
      </c>
    </row>
    <row r="162" spans="1:7" x14ac:dyDescent="0.2">
      <c r="A162" s="120">
        <v>17234754</v>
      </c>
      <c r="B162" s="220">
        <v>43567</v>
      </c>
      <c r="C162" s="119">
        <v>54672</v>
      </c>
      <c r="D162" s="119" t="s">
        <v>3473</v>
      </c>
      <c r="E162" s="119" t="s">
        <v>3489</v>
      </c>
      <c r="F162" s="119" t="s">
        <v>3475</v>
      </c>
      <c r="G162" s="119">
        <v>41</v>
      </c>
    </row>
    <row r="163" spans="1:7" x14ac:dyDescent="0.2">
      <c r="A163" s="118">
        <v>17234755</v>
      </c>
      <c r="B163" s="219">
        <v>43620</v>
      </c>
      <c r="C163" s="117">
        <v>51197</v>
      </c>
      <c r="D163" s="117" t="s">
        <v>84</v>
      </c>
      <c r="E163" s="117" t="s">
        <v>3487</v>
      </c>
      <c r="F163" s="117" t="s">
        <v>3475</v>
      </c>
      <c r="G163" s="117">
        <v>33</v>
      </c>
    </row>
    <row r="164" spans="1:7" x14ac:dyDescent="0.2">
      <c r="A164" s="120">
        <v>17234756</v>
      </c>
      <c r="B164" s="220">
        <v>43475</v>
      </c>
      <c r="C164" s="119">
        <v>56047</v>
      </c>
      <c r="D164" s="119" t="s">
        <v>3499</v>
      </c>
      <c r="E164" s="119" t="s">
        <v>3491</v>
      </c>
      <c r="F164" s="119" t="s">
        <v>3475</v>
      </c>
      <c r="G164" s="119">
        <v>52</v>
      </c>
    </row>
    <row r="165" spans="1:7" x14ac:dyDescent="0.2">
      <c r="A165" s="118">
        <v>17234757</v>
      </c>
      <c r="B165" s="219">
        <v>43659</v>
      </c>
      <c r="C165" s="117">
        <v>57624</v>
      </c>
      <c r="D165" s="117" t="s">
        <v>3500</v>
      </c>
      <c r="E165" s="117" t="s">
        <v>3474</v>
      </c>
      <c r="F165" s="117" t="s">
        <v>3475</v>
      </c>
      <c r="G165" s="117">
        <v>56</v>
      </c>
    </row>
    <row r="166" spans="1:7" x14ac:dyDescent="0.2">
      <c r="A166" s="120">
        <v>17234758</v>
      </c>
      <c r="B166" s="220">
        <v>43784</v>
      </c>
      <c r="C166" s="119">
        <v>52380</v>
      </c>
      <c r="D166" s="119" t="s">
        <v>3497</v>
      </c>
      <c r="E166" s="119" t="s">
        <v>3492</v>
      </c>
      <c r="F166" s="119" t="s">
        <v>3485</v>
      </c>
      <c r="G166" s="119">
        <v>49</v>
      </c>
    </row>
    <row r="167" spans="1:7" x14ac:dyDescent="0.2">
      <c r="A167" s="118">
        <v>17234759</v>
      </c>
      <c r="B167" s="219">
        <v>43793</v>
      </c>
      <c r="C167" s="117">
        <v>55916</v>
      </c>
      <c r="D167" s="117" t="s">
        <v>3494</v>
      </c>
      <c r="E167" s="117" t="s">
        <v>3491</v>
      </c>
      <c r="F167" s="117" t="s">
        <v>3475</v>
      </c>
      <c r="G167" s="117">
        <v>46</v>
      </c>
    </row>
    <row r="168" spans="1:7" x14ac:dyDescent="0.2">
      <c r="A168" s="120">
        <v>17234760</v>
      </c>
      <c r="B168" s="220">
        <v>43667</v>
      </c>
      <c r="C168" s="119">
        <v>52187</v>
      </c>
      <c r="D168" s="119" t="s">
        <v>3493</v>
      </c>
      <c r="E168" s="119" t="s">
        <v>3479</v>
      </c>
      <c r="F168" s="119" t="s">
        <v>3480</v>
      </c>
      <c r="G168" s="119">
        <v>60</v>
      </c>
    </row>
    <row r="169" spans="1:7" x14ac:dyDescent="0.2">
      <c r="A169" s="118">
        <v>17234761</v>
      </c>
      <c r="B169" s="219">
        <v>43781</v>
      </c>
      <c r="C169" s="117">
        <v>59518</v>
      </c>
      <c r="D169" s="117" t="s">
        <v>3501</v>
      </c>
      <c r="E169" s="117" t="s">
        <v>3474</v>
      </c>
      <c r="F169" s="117" t="s">
        <v>3475</v>
      </c>
      <c r="G169" s="117">
        <v>23</v>
      </c>
    </row>
    <row r="170" spans="1:7" x14ac:dyDescent="0.2">
      <c r="A170" s="120">
        <v>17234762</v>
      </c>
      <c r="B170" s="220">
        <v>43592</v>
      </c>
      <c r="C170" s="119">
        <v>53654</v>
      </c>
      <c r="D170" s="119" t="s">
        <v>3478</v>
      </c>
      <c r="E170" s="119" t="s">
        <v>3491</v>
      </c>
      <c r="F170" s="119" t="s">
        <v>3475</v>
      </c>
      <c r="G170" s="119">
        <v>56</v>
      </c>
    </row>
    <row r="171" spans="1:7" x14ac:dyDescent="0.2">
      <c r="A171" s="118">
        <v>17234763</v>
      </c>
      <c r="B171" s="219">
        <v>43782</v>
      </c>
      <c r="C171" s="117">
        <v>50244</v>
      </c>
      <c r="D171" s="117" t="s">
        <v>3496</v>
      </c>
      <c r="E171" s="117" t="s">
        <v>3477</v>
      </c>
      <c r="F171" s="117" t="s">
        <v>3475</v>
      </c>
      <c r="G171" s="117">
        <v>41</v>
      </c>
    </row>
    <row r="172" spans="1:7" x14ac:dyDescent="0.2">
      <c r="A172" s="120">
        <v>17234764</v>
      </c>
      <c r="B172" s="220">
        <v>43573</v>
      </c>
      <c r="C172" s="119">
        <v>50643</v>
      </c>
      <c r="D172" s="119" t="s">
        <v>3481</v>
      </c>
      <c r="E172" s="119" t="s">
        <v>3479</v>
      </c>
      <c r="F172" s="119" t="s">
        <v>3480</v>
      </c>
      <c r="G172" s="119">
        <v>41</v>
      </c>
    </row>
    <row r="173" spans="1:7" x14ac:dyDescent="0.2">
      <c r="A173" s="118">
        <v>17234765</v>
      </c>
      <c r="B173" s="219">
        <v>43657</v>
      </c>
      <c r="C173" s="117">
        <v>52956</v>
      </c>
      <c r="D173" s="117" t="s">
        <v>3490</v>
      </c>
      <c r="E173" s="117" t="s">
        <v>3498</v>
      </c>
      <c r="F173" s="117" t="s">
        <v>3475</v>
      </c>
      <c r="G173" s="117">
        <v>54</v>
      </c>
    </row>
    <row r="174" spans="1:7" x14ac:dyDescent="0.2">
      <c r="A174" s="120">
        <v>17234766</v>
      </c>
      <c r="B174" s="220">
        <v>43524</v>
      </c>
      <c r="C174" s="119">
        <v>54672</v>
      </c>
      <c r="D174" s="119" t="s">
        <v>3473</v>
      </c>
      <c r="E174" s="119" t="s">
        <v>3489</v>
      </c>
      <c r="F174" s="119" t="s">
        <v>3475</v>
      </c>
      <c r="G174" s="119">
        <v>47</v>
      </c>
    </row>
    <row r="175" spans="1:7" x14ac:dyDescent="0.2">
      <c r="A175" s="118">
        <v>17234767</v>
      </c>
      <c r="B175" s="219">
        <v>43574</v>
      </c>
      <c r="C175" s="117">
        <v>56047</v>
      </c>
      <c r="D175" s="117" t="s">
        <v>3499</v>
      </c>
      <c r="E175" s="117" t="s">
        <v>3498</v>
      </c>
      <c r="F175" s="117" t="s">
        <v>3475</v>
      </c>
      <c r="G175" s="117">
        <v>14</v>
      </c>
    </row>
    <row r="176" spans="1:7" x14ac:dyDescent="0.2">
      <c r="A176" s="120">
        <v>17234768</v>
      </c>
      <c r="B176" s="220">
        <v>43470</v>
      </c>
      <c r="C176" s="119">
        <v>52187</v>
      </c>
      <c r="D176" s="119" t="s">
        <v>3493</v>
      </c>
      <c r="E176" s="119" t="s">
        <v>3492</v>
      </c>
      <c r="F176" s="119" t="s">
        <v>3485</v>
      </c>
      <c r="G176" s="119">
        <v>39</v>
      </c>
    </row>
    <row r="177" spans="1:7" x14ac:dyDescent="0.2">
      <c r="A177" s="118">
        <v>17234769</v>
      </c>
      <c r="B177" s="219">
        <v>43799</v>
      </c>
      <c r="C177" s="117">
        <v>51197</v>
      </c>
      <c r="D177" s="117" t="s">
        <v>84</v>
      </c>
      <c r="E177" s="117" t="s">
        <v>3489</v>
      </c>
      <c r="F177" s="117" t="s">
        <v>3475</v>
      </c>
      <c r="G177" s="117">
        <v>26</v>
      </c>
    </row>
    <row r="178" spans="1:7" x14ac:dyDescent="0.2">
      <c r="A178" s="120">
        <v>17234770</v>
      </c>
      <c r="B178" s="220">
        <v>43610</v>
      </c>
      <c r="C178" s="119">
        <v>52380</v>
      </c>
      <c r="D178" s="119" t="s">
        <v>3497</v>
      </c>
      <c r="E178" s="119" t="s">
        <v>3474</v>
      </c>
      <c r="F178" s="119" t="s">
        <v>3475</v>
      </c>
      <c r="G178" s="119">
        <v>43</v>
      </c>
    </row>
    <row r="179" spans="1:7" x14ac:dyDescent="0.2">
      <c r="A179" s="118">
        <v>17234771</v>
      </c>
      <c r="B179" s="219">
        <v>43479</v>
      </c>
      <c r="C179" s="117">
        <v>55807</v>
      </c>
      <c r="D179" s="117" t="s">
        <v>3476</v>
      </c>
      <c r="E179" s="117" t="s">
        <v>3487</v>
      </c>
      <c r="F179" s="117" t="s">
        <v>3475</v>
      </c>
      <c r="G179" s="117">
        <v>14</v>
      </c>
    </row>
    <row r="180" spans="1:7" x14ac:dyDescent="0.2">
      <c r="A180" s="120">
        <v>17234772</v>
      </c>
      <c r="B180" s="220">
        <v>43679</v>
      </c>
      <c r="C180" s="119">
        <v>50643</v>
      </c>
      <c r="D180" s="119" t="s">
        <v>3481</v>
      </c>
      <c r="E180" s="119" t="s">
        <v>3498</v>
      </c>
      <c r="F180" s="119" t="s">
        <v>3475</v>
      </c>
      <c r="G180" s="119">
        <v>14</v>
      </c>
    </row>
    <row r="181" spans="1:7" x14ac:dyDescent="0.2">
      <c r="A181" s="118">
        <v>17234773</v>
      </c>
      <c r="B181" s="219">
        <v>43779</v>
      </c>
      <c r="C181" s="117">
        <v>57624</v>
      </c>
      <c r="D181" s="117" t="s">
        <v>3500</v>
      </c>
      <c r="E181" s="117" t="s">
        <v>3487</v>
      </c>
      <c r="F181" s="117" t="s">
        <v>3475</v>
      </c>
      <c r="G181" s="117">
        <v>26</v>
      </c>
    </row>
    <row r="182" spans="1:7" x14ac:dyDescent="0.2">
      <c r="A182" s="120">
        <v>17234774</v>
      </c>
      <c r="B182" s="220">
        <v>43698</v>
      </c>
      <c r="C182" s="119">
        <v>56464</v>
      </c>
      <c r="D182" s="119" t="s">
        <v>3495</v>
      </c>
      <c r="E182" s="119" t="s">
        <v>3482</v>
      </c>
      <c r="F182" s="119" t="s">
        <v>3483</v>
      </c>
      <c r="G182" s="119">
        <v>25</v>
      </c>
    </row>
    <row r="183" spans="1:7" x14ac:dyDescent="0.2">
      <c r="A183" s="118">
        <v>17234775</v>
      </c>
      <c r="B183" s="219">
        <v>43601</v>
      </c>
      <c r="C183" s="117">
        <v>50643</v>
      </c>
      <c r="D183" s="117" t="s">
        <v>3481</v>
      </c>
      <c r="E183" s="117" t="s">
        <v>3498</v>
      </c>
      <c r="F183" s="117" t="s">
        <v>3475</v>
      </c>
      <c r="G183" s="117">
        <v>34</v>
      </c>
    </row>
    <row r="184" spans="1:7" x14ac:dyDescent="0.2">
      <c r="A184" s="120">
        <v>17234776</v>
      </c>
      <c r="B184" s="220">
        <v>43510</v>
      </c>
      <c r="C184" s="119">
        <v>55916</v>
      </c>
      <c r="D184" s="119" t="s">
        <v>3494</v>
      </c>
      <c r="E184" s="119" t="s">
        <v>3474</v>
      </c>
      <c r="F184" s="119" t="s">
        <v>3475</v>
      </c>
      <c r="G184" s="119">
        <v>17</v>
      </c>
    </row>
    <row r="185" spans="1:7" x14ac:dyDescent="0.2">
      <c r="A185" s="118">
        <v>17234777</v>
      </c>
      <c r="B185" s="219">
        <v>43471</v>
      </c>
      <c r="C185" s="117">
        <v>52380</v>
      </c>
      <c r="D185" s="117" t="s">
        <v>3497</v>
      </c>
      <c r="E185" s="117" t="s">
        <v>3479</v>
      </c>
      <c r="F185" s="117" t="s">
        <v>3480</v>
      </c>
      <c r="G185" s="117">
        <v>36</v>
      </c>
    </row>
    <row r="186" spans="1:7" x14ac:dyDescent="0.2">
      <c r="A186" s="120">
        <v>17234778</v>
      </c>
      <c r="B186" s="220">
        <v>43817</v>
      </c>
      <c r="C186" s="119">
        <v>56047</v>
      </c>
      <c r="D186" s="119" t="s">
        <v>3499</v>
      </c>
      <c r="E186" s="119" t="s">
        <v>3489</v>
      </c>
      <c r="F186" s="119" t="s">
        <v>3475</v>
      </c>
      <c r="G186" s="119">
        <v>29</v>
      </c>
    </row>
    <row r="187" spans="1:7" x14ac:dyDescent="0.2">
      <c r="A187" s="118">
        <v>17234779</v>
      </c>
      <c r="B187" s="219">
        <v>43812</v>
      </c>
      <c r="C187" s="117">
        <v>55916</v>
      </c>
      <c r="D187" s="117" t="s">
        <v>3494</v>
      </c>
      <c r="E187" s="117" t="s">
        <v>3479</v>
      </c>
      <c r="F187" s="117" t="s">
        <v>3480</v>
      </c>
      <c r="G187" s="117">
        <v>23</v>
      </c>
    </row>
    <row r="188" spans="1:7" x14ac:dyDescent="0.2">
      <c r="A188" s="120">
        <v>17234780</v>
      </c>
      <c r="B188" s="220">
        <v>43474</v>
      </c>
      <c r="C188" s="119">
        <v>52956</v>
      </c>
      <c r="D188" s="119" t="s">
        <v>3490</v>
      </c>
      <c r="E188" s="119" t="s">
        <v>3474</v>
      </c>
      <c r="F188" s="119" t="s">
        <v>3475</v>
      </c>
      <c r="G188" s="119">
        <v>55</v>
      </c>
    </row>
    <row r="189" spans="1:7" x14ac:dyDescent="0.2">
      <c r="A189" s="118">
        <v>17234781</v>
      </c>
      <c r="B189" s="219">
        <v>43735</v>
      </c>
      <c r="C189" s="117">
        <v>59518</v>
      </c>
      <c r="D189" s="117" t="s">
        <v>3501</v>
      </c>
      <c r="E189" s="117" t="s">
        <v>3482</v>
      </c>
      <c r="F189" s="117" t="s">
        <v>3483</v>
      </c>
      <c r="G189" s="117">
        <v>2</v>
      </c>
    </row>
    <row r="190" spans="1:7" x14ac:dyDescent="0.2">
      <c r="A190" s="120">
        <v>17234782</v>
      </c>
      <c r="B190" s="220">
        <v>43471</v>
      </c>
      <c r="C190" s="119">
        <v>55807</v>
      </c>
      <c r="D190" s="119" t="s">
        <v>3476</v>
      </c>
      <c r="E190" s="119" t="s">
        <v>3491</v>
      </c>
      <c r="F190" s="119" t="s">
        <v>3475</v>
      </c>
      <c r="G190" s="119">
        <v>33</v>
      </c>
    </row>
    <row r="191" spans="1:7" x14ac:dyDescent="0.2">
      <c r="A191" s="118">
        <v>17234783</v>
      </c>
      <c r="B191" s="219">
        <v>43736</v>
      </c>
      <c r="C191" s="117">
        <v>50244</v>
      </c>
      <c r="D191" s="117" t="s">
        <v>3496</v>
      </c>
      <c r="E191" s="117" t="s">
        <v>3477</v>
      </c>
      <c r="F191" s="117" t="s">
        <v>3475</v>
      </c>
      <c r="G191" s="117">
        <v>54</v>
      </c>
    </row>
    <row r="192" spans="1:7" x14ac:dyDescent="0.2">
      <c r="A192" s="120">
        <v>17234784</v>
      </c>
      <c r="B192" s="220">
        <v>43552</v>
      </c>
      <c r="C192" s="119">
        <v>54672</v>
      </c>
      <c r="D192" s="119" t="s">
        <v>3473</v>
      </c>
      <c r="E192" s="119" t="s">
        <v>3489</v>
      </c>
      <c r="F192" s="119" t="s">
        <v>3475</v>
      </c>
      <c r="G192" s="119">
        <v>8</v>
      </c>
    </row>
    <row r="193" spans="1:7" x14ac:dyDescent="0.2">
      <c r="A193" s="118">
        <v>17234785</v>
      </c>
      <c r="B193" s="219">
        <v>43547</v>
      </c>
      <c r="C193" s="117">
        <v>53654</v>
      </c>
      <c r="D193" s="117" t="s">
        <v>3478</v>
      </c>
      <c r="E193" s="117" t="s">
        <v>3487</v>
      </c>
      <c r="F193" s="117" t="s">
        <v>3475</v>
      </c>
      <c r="G193" s="117">
        <v>65</v>
      </c>
    </row>
    <row r="194" spans="1:7" x14ac:dyDescent="0.2">
      <c r="A194" s="120">
        <v>17234786</v>
      </c>
      <c r="B194" s="220">
        <v>43700</v>
      </c>
      <c r="C194" s="119">
        <v>55807</v>
      </c>
      <c r="D194" s="119" t="s">
        <v>3476</v>
      </c>
      <c r="E194" s="119" t="s">
        <v>3479</v>
      </c>
      <c r="F194" s="119" t="s">
        <v>3480</v>
      </c>
      <c r="G194" s="119">
        <v>63</v>
      </c>
    </row>
    <row r="195" spans="1:7" x14ac:dyDescent="0.2">
      <c r="A195" s="118">
        <v>17234787</v>
      </c>
      <c r="B195" s="219">
        <v>43498</v>
      </c>
      <c r="C195" s="117">
        <v>59518</v>
      </c>
      <c r="D195" s="117" t="s">
        <v>3501</v>
      </c>
      <c r="E195" s="117" t="s">
        <v>3474</v>
      </c>
      <c r="F195" s="117" t="s">
        <v>3475</v>
      </c>
      <c r="G195" s="117">
        <v>17</v>
      </c>
    </row>
    <row r="196" spans="1:7" x14ac:dyDescent="0.2">
      <c r="A196" s="120">
        <v>17234788</v>
      </c>
      <c r="B196" s="220">
        <v>43640</v>
      </c>
      <c r="C196" s="119">
        <v>54672</v>
      </c>
      <c r="D196" s="119" t="s">
        <v>3473</v>
      </c>
      <c r="E196" s="119" t="s">
        <v>3479</v>
      </c>
      <c r="F196" s="119" t="s">
        <v>3480</v>
      </c>
      <c r="G196" s="119">
        <v>48</v>
      </c>
    </row>
    <row r="197" spans="1:7" x14ac:dyDescent="0.2">
      <c r="A197" s="118">
        <v>17234789</v>
      </c>
      <c r="B197" s="219">
        <v>43595</v>
      </c>
      <c r="C197" s="117">
        <v>52065</v>
      </c>
      <c r="D197" s="117" t="s">
        <v>3488</v>
      </c>
      <c r="E197" s="117" t="s">
        <v>3487</v>
      </c>
      <c r="F197" s="117" t="s">
        <v>3475</v>
      </c>
      <c r="G197" s="117">
        <v>16</v>
      </c>
    </row>
    <row r="198" spans="1:7" x14ac:dyDescent="0.2">
      <c r="A198" s="120">
        <v>17234790</v>
      </c>
      <c r="B198" s="220">
        <v>43608</v>
      </c>
      <c r="C198" s="119">
        <v>59518</v>
      </c>
      <c r="D198" s="119" t="s">
        <v>3501</v>
      </c>
      <c r="E198" s="119" t="s">
        <v>3491</v>
      </c>
      <c r="F198" s="119" t="s">
        <v>3475</v>
      </c>
      <c r="G198" s="119">
        <v>46</v>
      </c>
    </row>
    <row r="199" spans="1:7" x14ac:dyDescent="0.2">
      <c r="A199" s="118">
        <v>17234791</v>
      </c>
      <c r="B199" s="219">
        <v>43559</v>
      </c>
      <c r="C199" s="117">
        <v>59518</v>
      </c>
      <c r="D199" s="117" t="s">
        <v>3501</v>
      </c>
      <c r="E199" s="117" t="s">
        <v>3491</v>
      </c>
      <c r="F199" s="117" t="s">
        <v>3475</v>
      </c>
      <c r="G199" s="117">
        <v>18</v>
      </c>
    </row>
    <row r="200" spans="1:7" x14ac:dyDescent="0.2">
      <c r="A200" s="120">
        <v>17234792</v>
      </c>
      <c r="B200" s="220">
        <v>43570</v>
      </c>
      <c r="C200" s="119">
        <v>55904</v>
      </c>
      <c r="D200" s="119" t="s">
        <v>3486</v>
      </c>
      <c r="E200" s="119" t="s">
        <v>3482</v>
      </c>
      <c r="F200" s="119" t="s">
        <v>3483</v>
      </c>
      <c r="G200" s="119">
        <v>38</v>
      </c>
    </row>
    <row r="201" spans="1:7" x14ac:dyDescent="0.2">
      <c r="A201" s="118">
        <v>17234793</v>
      </c>
      <c r="B201" s="219">
        <v>43506</v>
      </c>
      <c r="C201" s="117">
        <v>56047</v>
      </c>
      <c r="D201" s="117" t="s">
        <v>3499</v>
      </c>
      <c r="E201" s="117" t="s">
        <v>3479</v>
      </c>
      <c r="F201" s="117" t="s">
        <v>3480</v>
      </c>
      <c r="G201" s="117">
        <v>16</v>
      </c>
    </row>
    <row r="202" spans="1:7" x14ac:dyDescent="0.2">
      <c r="A202" s="120">
        <v>17234794</v>
      </c>
      <c r="B202" s="220">
        <v>43509</v>
      </c>
      <c r="C202" s="119">
        <v>50643</v>
      </c>
      <c r="D202" s="119" t="s">
        <v>3481</v>
      </c>
      <c r="E202" s="119" t="s">
        <v>3474</v>
      </c>
      <c r="F202" s="119" t="s">
        <v>3475</v>
      </c>
      <c r="G202" s="119">
        <v>8</v>
      </c>
    </row>
    <row r="203" spans="1:7" x14ac:dyDescent="0.2">
      <c r="A203" s="118">
        <v>17234795</v>
      </c>
      <c r="B203" s="219">
        <v>43716</v>
      </c>
      <c r="C203" s="117">
        <v>56047</v>
      </c>
      <c r="D203" s="117" t="s">
        <v>3499</v>
      </c>
      <c r="E203" s="117" t="s">
        <v>3477</v>
      </c>
      <c r="F203" s="117" t="s">
        <v>3475</v>
      </c>
      <c r="G203" s="117">
        <v>31</v>
      </c>
    </row>
    <row r="204" spans="1:7" x14ac:dyDescent="0.2">
      <c r="A204" s="120">
        <v>17234796</v>
      </c>
      <c r="B204" s="220">
        <v>43630</v>
      </c>
      <c r="C204" s="119">
        <v>50244</v>
      </c>
      <c r="D204" s="119" t="s">
        <v>3496</v>
      </c>
      <c r="E204" s="119" t="s">
        <v>3477</v>
      </c>
      <c r="F204" s="119" t="s">
        <v>3475</v>
      </c>
      <c r="G204" s="119">
        <v>45</v>
      </c>
    </row>
    <row r="205" spans="1:7" x14ac:dyDescent="0.2">
      <c r="A205" s="118">
        <v>17234797</v>
      </c>
      <c r="B205" s="219">
        <v>43700</v>
      </c>
      <c r="C205" s="117">
        <v>59518</v>
      </c>
      <c r="D205" s="117" t="s">
        <v>3501</v>
      </c>
      <c r="E205" s="117" t="s">
        <v>3474</v>
      </c>
      <c r="F205" s="117" t="s">
        <v>3475</v>
      </c>
      <c r="G205" s="117">
        <v>64</v>
      </c>
    </row>
    <row r="206" spans="1:7" x14ac:dyDescent="0.2">
      <c r="A206" s="120">
        <v>17234798</v>
      </c>
      <c r="B206" s="220">
        <v>43489</v>
      </c>
      <c r="C206" s="119">
        <v>59518</v>
      </c>
      <c r="D206" s="119" t="s">
        <v>3501</v>
      </c>
      <c r="E206" s="119" t="s">
        <v>3479</v>
      </c>
      <c r="F206" s="119" t="s">
        <v>3480</v>
      </c>
      <c r="G206" s="119">
        <v>65</v>
      </c>
    </row>
    <row r="207" spans="1:7" x14ac:dyDescent="0.2">
      <c r="A207" s="118">
        <v>17234799</v>
      </c>
      <c r="B207" s="219">
        <v>43710</v>
      </c>
      <c r="C207" s="117">
        <v>54672</v>
      </c>
      <c r="D207" s="117" t="s">
        <v>3473</v>
      </c>
      <c r="E207" s="117" t="s">
        <v>3482</v>
      </c>
      <c r="F207" s="117" t="s">
        <v>3483</v>
      </c>
      <c r="G207" s="117">
        <v>3</v>
      </c>
    </row>
    <row r="208" spans="1:7" x14ac:dyDescent="0.2">
      <c r="A208" s="120">
        <v>17234800</v>
      </c>
      <c r="B208" s="220">
        <v>43499</v>
      </c>
      <c r="C208" s="119">
        <v>52380</v>
      </c>
      <c r="D208" s="119" t="s">
        <v>3497</v>
      </c>
      <c r="E208" s="119" t="s">
        <v>3479</v>
      </c>
      <c r="F208" s="119" t="s">
        <v>3480</v>
      </c>
      <c r="G208" s="119">
        <v>24</v>
      </c>
    </row>
    <row r="209" spans="1:7" x14ac:dyDescent="0.2">
      <c r="A209" s="118">
        <v>17234801</v>
      </c>
      <c r="B209" s="219">
        <v>43629</v>
      </c>
      <c r="C209" s="117">
        <v>52956</v>
      </c>
      <c r="D209" s="117" t="s">
        <v>3490</v>
      </c>
      <c r="E209" s="117" t="s">
        <v>3489</v>
      </c>
      <c r="F209" s="117" t="s">
        <v>3475</v>
      </c>
      <c r="G209" s="117">
        <v>47</v>
      </c>
    </row>
    <row r="210" spans="1:7" x14ac:dyDescent="0.2">
      <c r="A210" s="120">
        <v>17234802</v>
      </c>
      <c r="B210" s="220">
        <v>43759</v>
      </c>
      <c r="C210" s="119">
        <v>55904</v>
      </c>
      <c r="D210" s="119" t="s">
        <v>3486</v>
      </c>
      <c r="E210" s="119" t="s">
        <v>3482</v>
      </c>
      <c r="F210" s="119" t="s">
        <v>3483</v>
      </c>
      <c r="G210" s="119">
        <v>4</v>
      </c>
    </row>
    <row r="211" spans="1:7" x14ac:dyDescent="0.2">
      <c r="A211" s="118">
        <v>17234803</v>
      </c>
      <c r="B211" s="219">
        <v>43481</v>
      </c>
      <c r="C211" s="117">
        <v>57624</v>
      </c>
      <c r="D211" s="117" t="s">
        <v>3500</v>
      </c>
      <c r="E211" s="117" t="s">
        <v>3482</v>
      </c>
      <c r="F211" s="117" t="s">
        <v>3483</v>
      </c>
      <c r="G211" s="117">
        <v>17</v>
      </c>
    </row>
    <row r="212" spans="1:7" x14ac:dyDescent="0.2">
      <c r="A212" s="120">
        <v>17234804</v>
      </c>
      <c r="B212" s="220">
        <v>43707</v>
      </c>
      <c r="C212" s="119">
        <v>55807</v>
      </c>
      <c r="D212" s="119" t="s">
        <v>3476</v>
      </c>
      <c r="E212" s="119" t="s">
        <v>3474</v>
      </c>
      <c r="F212" s="119" t="s">
        <v>3475</v>
      </c>
      <c r="G212" s="119">
        <v>59</v>
      </c>
    </row>
    <row r="213" spans="1:7" x14ac:dyDescent="0.2">
      <c r="A213" s="118">
        <v>17234805</v>
      </c>
      <c r="B213" s="219">
        <v>43749</v>
      </c>
      <c r="C213" s="117">
        <v>55916</v>
      </c>
      <c r="D213" s="117" t="s">
        <v>3494</v>
      </c>
      <c r="E213" s="117" t="s">
        <v>3477</v>
      </c>
      <c r="F213" s="117" t="s">
        <v>3475</v>
      </c>
      <c r="G213" s="117">
        <v>34</v>
      </c>
    </row>
    <row r="214" spans="1:7" x14ac:dyDescent="0.2">
      <c r="A214" s="120">
        <v>17234806</v>
      </c>
      <c r="B214" s="220">
        <v>43659</v>
      </c>
      <c r="C214" s="119">
        <v>56464</v>
      </c>
      <c r="D214" s="119" t="s">
        <v>3495</v>
      </c>
      <c r="E214" s="119" t="s">
        <v>3498</v>
      </c>
      <c r="F214" s="119" t="s">
        <v>3475</v>
      </c>
      <c r="G214" s="119">
        <v>67</v>
      </c>
    </row>
    <row r="215" spans="1:7" x14ac:dyDescent="0.2">
      <c r="A215" s="118">
        <v>17234807</v>
      </c>
      <c r="B215" s="219">
        <v>43643</v>
      </c>
      <c r="C215" s="117">
        <v>52380</v>
      </c>
      <c r="D215" s="117" t="s">
        <v>3497</v>
      </c>
      <c r="E215" s="117" t="s">
        <v>3479</v>
      </c>
      <c r="F215" s="117" t="s">
        <v>3480</v>
      </c>
      <c r="G215" s="117">
        <v>31</v>
      </c>
    </row>
    <row r="216" spans="1:7" x14ac:dyDescent="0.2">
      <c r="A216" s="120">
        <v>17234808</v>
      </c>
      <c r="B216" s="220">
        <v>43747</v>
      </c>
      <c r="C216" s="119">
        <v>56464</v>
      </c>
      <c r="D216" s="119" t="s">
        <v>3495</v>
      </c>
      <c r="E216" s="119" t="s">
        <v>3487</v>
      </c>
      <c r="F216" s="119" t="s">
        <v>3475</v>
      </c>
      <c r="G216" s="119">
        <v>23</v>
      </c>
    </row>
    <row r="217" spans="1:7" x14ac:dyDescent="0.2">
      <c r="A217" s="118">
        <v>17234809</v>
      </c>
      <c r="B217" s="219">
        <v>43751</v>
      </c>
      <c r="C217" s="117">
        <v>52065</v>
      </c>
      <c r="D217" s="117" t="s">
        <v>3488</v>
      </c>
      <c r="E217" s="117" t="s">
        <v>3477</v>
      </c>
      <c r="F217" s="117" t="s">
        <v>3475</v>
      </c>
      <c r="G217" s="117">
        <v>33</v>
      </c>
    </row>
    <row r="218" spans="1:7" x14ac:dyDescent="0.2">
      <c r="A218" s="120">
        <v>17234810</v>
      </c>
      <c r="B218" s="220">
        <v>43682</v>
      </c>
      <c r="C218" s="119">
        <v>55904</v>
      </c>
      <c r="D218" s="119" t="s">
        <v>3486</v>
      </c>
      <c r="E218" s="119" t="s">
        <v>3492</v>
      </c>
      <c r="F218" s="119" t="s">
        <v>3485</v>
      </c>
      <c r="G218" s="119">
        <v>55</v>
      </c>
    </row>
    <row r="219" spans="1:7" x14ac:dyDescent="0.2">
      <c r="A219" s="118">
        <v>17234811</v>
      </c>
      <c r="B219" s="219">
        <v>43702</v>
      </c>
      <c r="C219" s="117">
        <v>56047</v>
      </c>
      <c r="D219" s="117" t="s">
        <v>3499</v>
      </c>
      <c r="E219" s="117" t="s">
        <v>3477</v>
      </c>
      <c r="F219" s="117" t="s">
        <v>3475</v>
      </c>
      <c r="G219" s="117">
        <v>54</v>
      </c>
    </row>
    <row r="220" spans="1:7" x14ac:dyDescent="0.2">
      <c r="A220" s="120">
        <v>17234812</v>
      </c>
      <c r="B220" s="220">
        <v>43795</v>
      </c>
      <c r="C220" s="119">
        <v>55904</v>
      </c>
      <c r="D220" s="119" t="s">
        <v>3486</v>
      </c>
      <c r="E220" s="119" t="s">
        <v>3474</v>
      </c>
      <c r="F220" s="119" t="s">
        <v>3475</v>
      </c>
      <c r="G220" s="119">
        <v>15</v>
      </c>
    </row>
    <row r="221" spans="1:7" x14ac:dyDescent="0.2">
      <c r="A221" s="118">
        <v>17234813</v>
      </c>
      <c r="B221" s="219">
        <v>43809</v>
      </c>
      <c r="C221" s="117">
        <v>52187</v>
      </c>
      <c r="D221" s="117" t="s">
        <v>3493</v>
      </c>
      <c r="E221" s="117" t="s">
        <v>3479</v>
      </c>
      <c r="F221" s="117" t="s">
        <v>3480</v>
      </c>
      <c r="G221" s="117">
        <v>38</v>
      </c>
    </row>
    <row r="222" spans="1:7" x14ac:dyDescent="0.2">
      <c r="A222" s="120">
        <v>17234814</v>
      </c>
      <c r="B222" s="220">
        <v>43800</v>
      </c>
      <c r="C222" s="119">
        <v>52065</v>
      </c>
      <c r="D222" s="119" t="s">
        <v>3488</v>
      </c>
      <c r="E222" s="119" t="s">
        <v>3477</v>
      </c>
      <c r="F222" s="119" t="s">
        <v>3475</v>
      </c>
      <c r="G222" s="119">
        <v>32</v>
      </c>
    </row>
    <row r="223" spans="1:7" x14ac:dyDescent="0.2">
      <c r="A223" s="118">
        <v>17234815</v>
      </c>
      <c r="B223" s="219">
        <v>43551</v>
      </c>
      <c r="C223" s="117">
        <v>50643</v>
      </c>
      <c r="D223" s="117" t="s">
        <v>3481</v>
      </c>
      <c r="E223" s="117" t="s">
        <v>3479</v>
      </c>
      <c r="F223" s="117" t="s">
        <v>3480</v>
      </c>
      <c r="G223" s="117">
        <v>57</v>
      </c>
    </row>
    <row r="224" spans="1:7" x14ac:dyDescent="0.2">
      <c r="A224" s="120">
        <v>17234816</v>
      </c>
      <c r="B224" s="220">
        <v>43689</v>
      </c>
      <c r="C224" s="119">
        <v>56047</v>
      </c>
      <c r="D224" s="119" t="s">
        <v>3499</v>
      </c>
      <c r="E224" s="119" t="s">
        <v>3487</v>
      </c>
      <c r="F224" s="119" t="s">
        <v>3475</v>
      </c>
      <c r="G224" s="119">
        <v>59</v>
      </c>
    </row>
    <row r="225" spans="1:7" x14ac:dyDescent="0.2">
      <c r="A225" s="118">
        <v>17234817</v>
      </c>
      <c r="B225" s="219">
        <v>43554</v>
      </c>
      <c r="C225" s="117">
        <v>59518</v>
      </c>
      <c r="D225" s="117" t="s">
        <v>3501</v>
      </c>
      <c r="E225" s="117" t="s">
        <v>3489</v>
      </c>
      <c r="F225" s="117" t="s">
        <v>3475</v>
      </c>
      <c r="G225" s="117">
        <v>33</v>
      </c>
    </row>
    <row r="226" spans="1:7" x14ac:dyDescent="0.2">
      <c r="A226" s="120">
        <v>17234818</v>
      </c>
      <c r="B226" s="220">
        <v>43664</v>
      </c>
      <c r="C226" s="119">
        <v>56464</v>
      </c>
      <c r="D226" s="119" t="s">
        <v>3495</v>
      </c>
      <c r="E226" s="119" t="s">
        <v>3477</v>
      </c>
      <c r="F226" s="119" t="s">
        <v>3475</v>
      </c>
      <c r="G226" s="119">
        <v>39</v>
      </c>
    </row>
    <row r="227" spans="1:7" x14ac:dyDescent="0.2">
      <c r="A227" s="118">
        <v>17234819</v>
      </c>
      <c r="B227" s="219">
        <v>43593</v>
      </c>
      <c r="C227" s="117">
        <v>55807</v>
      </c>
      <c r="D227" s="117" t="s">
        <v>3476</v>
      </c>
      <c r="E227" s="117" t="s">
        <v>3498</v>
      </c>
      <c r="F227" s="117" t="s">
        <v>3475</v>
      </c>
      <c r="G227" s="117">
        <v>24</v>
      </c>
    </row>
    <row r="228" spans="1:7" x14ac:dyDescent="0.2">
      <c r="A228" s="120">
        <v>17234820</v>
      </c>
      <c r="B228" s="220">
        <v>43755</v>
      </c>
      <c r="C228" s="119">
        <v>52187</v>
      </c>
      <c r="D228" s="119" t="s">
        <v>3493</v>
      </c>
      <c r="E228" s="119" t="s">
        <v>3479</v>
      </c>
      <c r="F228" s="119" t="s">
        <v>3480</v>
      </c>
      <c r="G228" s="119">
        <v>37</v>
      </c>
    </row>
    <row r="229" spans="1:7" x14ac:dyDescent="0.2">
      <c r="A229" s="118">
        <v>17234821</v>
      </c>
      <c r="B229" s="219">
        <v>43487</v>
      </c>
      <c r="C229" s="117">
        <v>51197</v>
      </c>
      <c r="D229" s="117" t="s">
        <v>84</v>
      </c>
      <c r="E229" s="117" t="s">
        <v>3477</v>
      </c>
      <c r="F229" s="117" t="s">
        <v>3475</v>
      </c>
      <c r="G229" s="117">
        <v>41</v>
      </c>
    </row>
    <row r="230" spans="1:7" x14ac:dyDescent="0.2">
      <c r="A230" s="120">
        <v>17234822</v>
      </c>
      <c r="B230" s="220">
        <v>43570</v>
      </c>
      <c r="C230" s="119">
        <v>53654</v>
      </c>
      <c r="D230" s="119" t="s">
        <v>3478</v>
      </c>
      <c r="E230" s="119" t="s">
        <v>3498</v>
      </c>
      <c r="F230" s="119" t="s">
        <v>3475</v>
      </c>
      <c r="G230" s="119">
        <v>55</v>
      </c>
    </row>
    <row r="231" spans="1:7" x14ac:dyDescent="0.2">
      <c r="A231" s="118">
        <v>17234823</v>
      </c>
      <c r="B231" s="219">
        <v>43733</v>
      </c>
      <c r="C231" s="117">
        <v>59518</v>
      </c>
      <c r="D231" s="117" t="s">
        <v>3501</v>
      </c>
      <c r="E231" s="117" t="s">
        <v>3492</v>
      </c>
      <c r="F231" s="117" t="s">
        <v>3485</v>
      </c>
      <c r="G231" s="117">
        <v>44</v>
      </c>
    </row>
    <row r="232" spans="1:7" x14ac:dyDescent="0.2">
      <c r="A232" s="120">
        <v>17234824</v>
      </c>
      <c r="B232" s="220">
        <v>43519</v>
      </c>
      <c r="C232" s="119">
        <v>50643</v>
      </c>
      <c r="D232" s="119" t="s">
        <v>3481</v>
      </c>
      <c r="E232" s="119" t="s">
        <v>3498</v>
      </c>
      <c r="F232" s="119" t="s">
        <v>3475</v>
      </c>
      <c r="G232" s="119">
        <v>4</v>
      </c>
    </row>
    <row r="233" spans="1:7" x14ac:dyDescent="0.2">
      <c r="A233" s="118">
        <v>17234825</v>
      </c>
      <c r="B233" s="219">
        <v>43790</v>
      </c>
      <c r="C233" s="117">
        <v>56047</v>
      </c>
      <c r="D233" s="117" t="s">
        <v>3499</v>
      </c>
      <c r="E233" s="117" t="s">
        <v>3477</v>
      </c>
      <c r="F233" s="117" t="s">
        <v>3475</v>
      </c>
      <c r="G233" s="117">
        <v>29</v>
      </c>
    </row>
    <row r="234" spans="1:7" x14ac:dyDescent="0.2">
      <c r="A234" s="120">
        <v>17234826</v>
      </c>
      <c r="B234" s="220">
        <v>43802</v>
      </c>
      <c r="C234" s="119">
        <v>54672</v>
      </c>
      <c r="D234" s="119" t="s">
        <v>3473</v>
      </c>
      <c r="E234" s="119" t="s">
        <v>3492</v>
      </c>
      <c r="F234" s="119" t="s">
        <v>3485</v>
      </c>
      <c r="G234" s="119">
        <v>30</v>
      </c>
    </row>
    <row r="235" spans="1:7" x14ac:dyDescent="0.2">
      <c r="A235" s="118">
        <v>17234827</v>
      </c>
      <c r="B235" s="219">
        <v>43649</v>
      </c>
      <c r="C235" s="117">
        <v>56464</v>
      </c>
      <c r="D235" s="117" t="s">
        <v>3495</v>
      </c>
      <c r="E235" s="117" t="s">
        <v>3492</v>
      </c>
      <c r="F235" s="117" t="s">
        <v>3485</v>
      </c>
      <c r="G235" s="117">
        <v>3</v>
      </c>
    </row>
    <row r="236" spans="1:7" x14ac:dyDescent="0.2">
      <c r="A236" s="120">
        <v>17234828</v>
      </c>
      <c r="B236" s="220">
        <v>43470</v>
      </c>
      <c r="C236" s="119">
        <v>55807</v>
      </c>
      <c r="D236" s="119" t="s">
        <v>3476</v>
      </c>
      <c r="E236" s="119" t="s">
        <v>3487</v>
      </c>
      <c r="F236" s="119" t="s">
        <v>3475</v>
      </c>
      <c r="G236" s="119">
        <v>4</v>
      </c>
    </row>
    <row r="237" spans="1:7" x14ac:dyDescent="0.2">
      <c r="A237" s="118">
        <v>17234829</v>
      </c>
      <c r="B237" s="219">
        <v>43747</v>
      </c>
      <c r="C237" s="117">
        <v>53654</v>
      </c>
      <c r="D237" s="117" t="s">
        <v>3478</v>
      </c>
      <c r="E237" s="117" t="s">
        <v>3492</v>
      </c>
      <c r="F237" s="117" t="s">
        <v>3485</v>
      </c>
      <c r="G237" s="117">
        <v>63</v>
      </c>
    </row>
    <row r="238" spans="1:7" x14ac:dyDescent="0.2">
      <c r="A238" s="120">
        <v>17234830</v>
      </c>
      <c r="B238" s="220">
        <v>43788</v>
      </c>
      <c r="C238" s="119">
        <v>55916</v>
      </c>
      <c r="D238" s="119" t="s">
        <v>3494</v>
      </c>
      <c r="E238" s="119" t="s">
        <v>3477</v>
      </c>
      <c r="F238" s="119" t="s">
        <v>3475</v>
      </c>
      <c r="G238" s="119">
        <v>64</v>
      </c>
    </row>
    <row r="239" spans="1:7" x14ac:dyDescent="0.2">
      <c r="A239" s="118">
        <v>17234831</v>
      </c>
      <c r="B239" s="219">
        <v>43582</v>
      </c>
      <c r="C239" s="117">
        <v>56464</v>
      </c>
      <c r="D239" s="117" t="s">
        <v>3495</v>
      </c>
      <c r="E239" s="117" t="s">
        <v>3487</v>
      </c>
      <c r="F239" s="117" t="s">
        <v>3475</v>
      </c>
      <c r="G239" s="117">
        <v>47</v>
      </c>
    </row>
    <row r="240" spans="1:7" x14ac:dyDescent="0.2">
      <c r="A240" s="120">
        <v>17234832</v>
      </c>
      <c r="B240" s="220">
        <v>43757</v>
      </c>
      <c r="C240" s="119">
        <v>54672</v>
      </c>
      <c r="D240" s="119" t="s">
        <v>3473</v>
      </c>
      <c r="E240" s="119" t="s">
        <v>3498</v>
      </c>
      <c r="F240" s="119" t="s">
        <v>3475</v>
      </c>
      <c r="G240" s="119">
        <v>67</v>
      </c>
    </row>
    <row r="241" spans="1:7" x14ac:dyDescent="0.2">
      <c r="A241" s="118">
        <v>17234833</v>
      </c>
      <c r="B241" s="219">
        <v>43647</v>
      </c>
      <c r="C241" s="117">
        <v>52187</v>
      </c>
      <c r="D241" s="117" t="s">
        <v>3493</v>
      </c>
      <c r="E241" s="117" t="s">
        <v>3487</v>
      </c>
      <c r="F241" s="117" t="s">
        <v>3475</v>
      </c>
      <c r="G241" s="117">
        <v>60</v>
      </c>
    </row>
    <row r="242" spans="1:7" x14ac:dyDescent="0.2">
      <c r="A242" s="120">
        <v>17234834</v>
      </c>
      <c r="B242" s="220">
        <v>43668</v>
      </c>
      <c r="C242" s="119">
        <v>54672</v>
      </c>
      <c r="D242" s="119" t="s">
        <v>3473</v>
      </c>
      <c r="E242" s="119" t="s">
        <v>3492</v>
      </c>
      <c r="F242" s="119" t="s">
        <v>3485</v>
      </c>
      <c r="G242" s="119">
        <v>7</v>
      </c>
    </row>
    <row r="243" spans="1:7" x14ac:dyDescent="0.2">
      <c r="A243" s="118">
        <v>17234835</v>
      </c>
      <c r="B243" s="219">
        <v>43727</v>
      </c>
      <c r="C243" s="117">
        <v>55916</v>
      </c>
      <c r="D243" s="117" t="s">
        <v>3494</v>
      </c>
      <c r="E243" s="117" t="s">
        <v>3474</v>
      </c>
      <c r="F243" s="117" t="s">
        <v>3475</v>
      </c>
      <c r="G243" s="117">
        <v>56</v>
      </c>
    </row>
    <row r="244" spans="1:7" x14ac:dyDescent="0.2">
      <c r="A244" s="120">
        <v>17234836</v>
      </c>
      <c r="B244" s="220">
        <v>43553</v>
      </c>
      <c r="C244" s="119">
        <v>52956</v>
      </c>
      <c r="D244" s="119" t="s">
        <v>3490</v>
      </c>
      <c r="E244" s="119" t="s">
        <v>3474</v>
      </c>
      <c r="F244" s="119" t="s">
        <v>3475</v>
      </c>
      <c r="G244" s="119">
        <v>4</v>
      </c>
    </row>
    <row r="245" spans="1:7" x14ac:dyDescent="0.2">
      <c r="A245" s="118">
        <v>17234837</v>
      </c>
      <c r="B245" s="219">
        <v>43500</v>
      </c>
      <c r="C245" s="117">
        <v>52956</v>
      </c>
      <c r="D245" s="117" t="s">
        <v>3490</v>
      </c>
      <c r="E245" s="117" t="s">
        <v>3491</v>
      </c>
      <c r="F245" s="117" t="s">
        <v>3475</v>
      </c>
      <c r="G245" s="117">
        <v>43</v>
      </c>
    </row>
    <row r="246" spans="1:7" x14ac:dyDescent="0.2">
      <c r="A246" s="120">
        <v>17234838</v>
      </c>
      <c r="B246" s="220">
        <v>43718</v>
      </c>
      <c r="C246" s="119">
        <v>55904</v>
      </c>
      <c r="D246" s="119" t="s">
        <v>3486</v>
      </c>
      <c r="E246" s="119" t="s">
        <v>3489</v>
      </c>
      <c r="F246" s="119" t="s">
        <v>3475</v>
      </c>
      <c r="G246" s="119">
        <v>16</v>
      </c>
    </row>
    <row r="247" spans="1:7" x14ac:dyDescent="0.2">
      <c r="A247" s="118">
        <v>17234839</v>
      </c>
      <c r="B247" s="219">
        <v>43695</v>
      </c>
      <c r="C247" s="117">
        <v>57624</v>
      </c>
      <c r="D247" s="117" t="s">
        <v>3500</v>
      </c>
      <c r="E247" s="117" t="s">
        <v>3489</v>
      </c>
      <c r="F247" s="117" t="s">
        <v>3475</v>
      </c>
      <c r="G247" s="117">
        <v>62</v>
      </c>
    </row>
    <row r="248" spans="1:7" x14ac:dyDescent="0.2">
      <c r="A248" s="120">
        <v>17234840</v>
      </c>
      <c r="B248" s="220">
        <v>43790</v>
      </c>
      <c r="C248" s="119">
        <v>52065</v>
      </c>
      <c r="D248" s="119" t="s">
        <v>3488</v>
      </c>
      <c r="E248" s="119" t="s">
        <v>3479</v>
      </c>
      <c r="F248" s="119" t="s">
        <v>3480</v>
      </c>
      <c r="G248" s="119">
        <v>29</v>
      </c>
    </row>
    <row r="249" spans="1:7" x14ac:dyDescent="0.2">
      <c r="A249" s="118">
        <v>17234841</v>
      </c>
      <c r="B249" s="219">
        <v>43531</v>
      </c>
      <c r="C249" s="117">
        <v>50244</v>
      </c>
      <c r="D249" s="117" t="s">
        <v>3496</v>
      </c>
      <c r="E249" s="117" t="s">
        <v>3492</v>
      </c>
      <c r="F249" s="117" t="s">
        <v>3485</v>
      </c>
      <c r="G249" s="117">
        <v>11</v>
      </c>
    </row>
    <row r="250" spans="1:7" x14ac:dyDescent="0.2">
      <c r="A250" s="120">
        <v>17234842</v>
      </c>
      <c r="B250" s="220">
        <v>43674</v>
      </c>
      <c r="C250" s="119">
        <v>55807</v>
      </c>
      <c r="D250" s="119" t="s">
        <v>3476</v>
      </c>
      <c r="E250" s="119" t="s">
        <v>3498</v>
      </c>
      <c r="F250" s="119" t="s">
        <v>3475</v>
      </c>
      <c r="G250" s="119">
        <v>34</v>
      </c>
    </row>
    <row r="251" spans="1:7" x14ac:dyDescent="0.2">
      <c r="A251" s="118">
        <v>17234843</v>
      </c>
      <c r="B251" s="219">
        <v>43576</v>
      </c>
      <c r="C251" s="117">
        <v>50643</v>
      </c>
      <c r="D251" s="117" t="s">
        <v>3481</v>
      </c>
      <c r="E251" s="117" t="s">
        <v>3487</v>
      </c>
      <c r="F251" s="117" t="s">
        <v>3475</v>
      </c>
      <c r="G251" s="117">
        <v>20</v>
      </c>
    </row>
    <row r="252" spans="1:7" x14ac:dyDescent="0.2">
      <c r="A252" s="120">
        <v>17234844</v>
      </c>
      <c r="B252" s="220">
        <v>43641</v>
      </c>
      <c r="C252" s="119">
        <v>55807</v>
      </c>
      <c r="D252" s="119" t="s">
        <v>3476</v>
      </c>
      <c r="E252" s="119" t="s">
        <v>3482</v>
      </c>
      <c r="F252" s="119" t="s">
        <v>3483</v>
      </c>
      <c r="G252" s="119">
        <v>26</v>
      </c>
    </row>
    <row r="253" spans="1:7" x14ac:dyDescent="0.2">
      <c r="A253" s="118">
        <v>17234845</v>
      </c>
      <c r="B253" s="219">
        <v>43476</v>
      </c>
      <c r="C253" s="117">
        <v>54672</v>
      </c>
      <c r="D253" s="117" t="s">
        <v>3473</v>
      </c>
      <c r="E253" s="117" t="s">
        <v>3492</v>
      </c>
      <c r="F253" s="117" t="s">
        <v>3485</v>
      </c>
      <c r="G253" s="117">
        <v>40</v>
      </c>
    </row>
    <row r="254" spans="1:7" x14ac:dyDescent="0.2">
      <c r="A254" s="120">
        <v>17234846</v>
      </c>
      <c r="B254" s="220">
        <v>43829</v>
      </c>
      <c r="C254" s="119">
        <v>52380</v>
      </c>
      <c r="D254" s="119" t="s">
        <v>3497</v>
      </c>
      <c r="E254" s="119" t="s">
        <v>3477</v>
      </c>
      <c r="F254" s="119" t="s">
        <v>3475</v>
      </c>
      <c r="G254" s="119">
        <v>37</v>
      </c>
    </row>
    <row r="255" spans="1:7" x14ac:dyDescent="0.2">
      <c r="A255" s="118">
        <v>17234847</v>
      </c>
      <c r="B255" s="219">
        <v>43555</v>
      </c>
      <c r="C255" s="117">
        <v>59518</v>
      </c>
      <c r="D255" s="117" t="s">
        <v>3501</v>
      </c>
      <c r="E255" s="117" t="s">
        <v>3479</v>
      </c>
      <c r="F255" s="117" t="s">
        <v>3480</v>
      </c>
      <c r="G255" s="117">
        <v>10</v>
      </c>
    </row>
    <row r="256" spans="1:7" x14ac:dyDescent="0.2">
      <c r="A256" s="120">
        <v>17234848</v>
      </c>
      <c r="B256" s="220">
        <v>43485</v>
      </c>
      <c r="C256" s="119">
        <v>53654</v>
      </c>
      <c r="D256" s="119" t="s">
        <v>3478</v>
      </c>
      <c r="E256" s="119" t="s">
        <v>3487</v>
      </c>
      <c r="F256" s="119" t="s">
        <v>3475</v>
      </c>
      <c r="G256" s="119">
        <v>45</v>
      </c>
    </row>
    <row r="257" spans="1:7" x14ac:dyDescent="0.2">
      <c r="A257" s="118">
        <v>17234849</v>
      </c>
      <c r="B257" s="219">
        <v>43749</v>
      </c>
      <c r="C257" s="117">
        <v>52380</v>
      </c>
      <c r="D257" s="117" t="s">
        <v>3497</v>
      </c>
      <c r="E257" s="117" t="s">
        <v>3482</v>
      </c>
      <c r="F257" s="117" t="s">
        <v>3483</v>
      </c>
      <c r="G257" s="117">
        <v>46</v>
      </c>
    </row>
    <row r="258" spans="1:7" x14ac:dyDescent="0.2">
      <c r="A258" s="120">
        <v>17234850</v>
      </c>
      <c r="B258" s="220">
        <v>43819</v>
      </c>
      <c r="C258" s="119">
        <v>55904</v>
      </c>
      <c r="D258" s="119" t="s">
        <v>3486</v>
      </c>
      <c r="E258" s="119" t="s">
        <v>3489</v>
      </c>
      <c r="F258" s="119" t="s">
        <v>3475</v>
      </c>
      <c r="G258" s="119">
        <v>55</v>
      </c>
    </row>
    <row r="259" spans="1:7" x14ac:dyDescent="0.2">
      <c r="A259" s="118">
        <v>17234851</v>
      </c>
      <c r="B259" s="219">
        <v>43710</v>
      </c>
      <c r="C259" s="117">
        <v>59518</v>
      </c>
      <c r="D259" s="117" t="s">
        <v>3501</v>
      </c>
      <c r="E259" s="117" t="s">
        <v>3487</v>
      </c>
      <c r="F259" s="117" t="s">
        <v>3475</v>
      </c>
      <c r="G259" s="117">
        <v>21</v>
      </c>
    </row>
    <row r="260" spans="1:7" x14ac:dyDescent="0.2">
      <c r="A260" s="120">
        <v>17234852</v>
      </c>
      <c r="B260" s="220">
        <v>43718</v>
      </c>
      <c r="C260" s="119">
        <v>50244</v>
      </c>
      <c r="D260" s="119" t="s">
        <v>3496</v>
      </c>
      <c r="E260" s="119" t="s">
        <v>3479</v>
      </c>
      <c r="F260" s="119" t="s">
        <v>3480</v>
      </c>
      <c r="G260" s="119">
        <v>15</v>
      </c>
    </row>
    <row r="261" spans="1:7" x14ac:dyDescent="0.2">
      <c r="A261" s="118">
        <v>17234853</v>
      </c>
      <c r="B261" s="219">
        <v>43472</v>
      </c>
      <c r="C261" s="117">
        <v>55807</v>
      </c>
      <c r="D261" s="117" t="s">
        <v>3476</v>
      </c>
      <c r="E261" s="117" t="s">
        <v>3482</v>
      </c>
      <c r="F261" s="117" t="s">
        <v>3483</v>
      </c>
      <c r="G261" s="117">
        <v>40</v>
      </c>
    </row>
    <row r="262" spans="1:7" x14ac:dyDescent="0.2">
      <c r="A262" s="120">
        <v>17234854</v>
      </c>
      <c r="B262" s="220">
        <v>43679</v>
      </c>
      <c r="C262" s="119">
        <v>56047</v>
      </c>
      <c r="D262" s="119" t="s">
        <v>3499</v>
      </c>
      <c r="E262" s="119" t="s">
        <v>3487</v>
      </c>
      <c r="F262" s="119" t="s">
        <v>3475</v>
      </c>
      <c r="G262" s="119">
        <v>60</v>
      </c>
    </row>
    <row r="263" spans="1:7" x14ac:dyDescent="0.2">
      <c r="A263" s="118">
        <v>17234855</v>
      </c>
      <c r="B263" s="219">
        <v>43572</v>
      </c>
      <c r="C263" s="117">
        <v>56047</v>
      </c>
      <c r="D263" s="117" t="s">
        <v>3499</v>
      </c>
      <c r="E263" s="117" t="s">
        <v>3474</v>
      </c>
      <c r="F263" s="117" t="s">
        <v>3475</v>
      </c>
      <c r="G263" s="117">
        <v>31</v>
      </c>
    </row>
    <row r="264" spans="1:7" x14ac:dyDescent="0.2">
      <c r="A264" s="120">
        <v>17234856</v>
      </c>
      <c r="B264" s="220">
        <v>43501</v>
      </c>
      <c r="C264" s="119">
        <v>50244</v>
      </c>
      <c r="D264" s="119" t="s">
        <v>3496</v>
      </c>
      <c r="E264" s="119" t="s">
        <v>3479</v>
      </c>
      <c r="F264" s="119" t="s">
        <v>3480</v>
      </c>
      <c r="G264" s="119">
        <v>60</v>
      </c>
    </row>
    <row r="265" spans="1:7" x14ac:dyDescent="0.2">
      <c r="A265" s="118">
        <v>17234857</v>
      </c>
      <c r="B265" s="219">
        <v>43741</v>
      </c>
      <c r="C265" s="117">
        <v>53654</v>
      </c>
      <c r="D265" s="117" t="s">
        <v>3478</v>
      </c>
      <c r="E265" s="117" t="s">
        <v>3491</v>
      </c>
      <c r="F265" s="117" t="s">
        <v>3475</v>
      </c>
      <c r="G265" s="117">
        <v>23</v>
      </c>
    </row>
    <row r="266" spans="1:7" x14ac:dyDescent="0.2">
      <c r="A266" s="120">
        <v>17234858</v>
      </c>
      <c r="B266" s="220">
        <v>43723</v>
      </c>
      <c r="C266" s="119">
        <v>53654</v>
      </c>
      <c r="D266" s="119" t="s">
        <v>3478</v>
      </c>
      <c r="E266" s="119" t="s">
        <v>3491</v>
      </c>
      <c r="F266" s="119" t="s">
        <v>3475</v>
      </c>
      <c r="G266" s="119">
        <v>1</v>
      </c>
    </row>
    <row r="267" spans="1:7" x14ac:dyDescent="0.2">
      <c r="A267" s="118">
        <v>17234859</v>
      </c>
      <c r="B267" s="219">
        <v>43578</v>
      </c>
      <c r="C267" s="117">
        <v>53654</v>
      </c>
      <c r="D267" s="117" t="s">
        <v>3478</v>
      </c>
      <c r="E267" s="117" t="s">
        <v>3491</v>
      </c>
      <c r="F267" s="117" t="s">
        <v>3475</v>
      </c>
      <c r="G267" s="117">
        <v>27</v>
      </c>
    </row>
    <row r="268" spans="1:7" x14ac:dyDescent="0.2">
      <c r="A268" s="120">
        <v>17234860</v>
      </c>
      <c r="B268" s="220">
        <v>43581</v>
      </c>
      <c r="C268" s="119">
        <v>54672</v>
      </c>
      <c r="D268" s="119" t="s">
        <v>3473</v>
      </c>
      <c r="E268" s="119" t="s">
        <v>3498</v>
      </c>
      <c r="F268" s="119" t="s">
        <v>3475</v>
      </c>
      <c r="G268" s="119">
        <v>34</v>
      </c>
    </row>
    <row r="269" spans="1:7" x14ac:dyDescent="0.2">
      <c r="A269" s="118">
        <v>17234861</v>
      </c>
      <c r="B269" s="219">
        <v>43667</v>
      </c>
      <c r="C269" s="117">
        <v>52380</v>
      </c>
      <c r="D269" s="117" t="s">
        <v>3497</v>
      </c>
      <c r="E269" s="117" t="s">
        <v>3479</v>
      </c>
      <c r="F269" s="117" t="s">
        <v>3480</v>
      </c>
      <c r="G269" s="117">
        <v>15</v>
      </c>
    </row>
    <row r="270" spans="1:7" x14ac:dyDescent="0.2">
      <c r="A270" s="120">
        <v>17234862</v>
      </c>
      <c r="B270" s="220">
        <v>43602</v>
      </c>
      <c r="C270" s="119">
        <v>57624</v>
      </c>
      <c r="D270" s="119" t="s">
        <v>3500</v>
      </c>
      <c r="E270" s="119" t="s">
        <v>3491</v>
      </c>
      <c r="F270" s="119" t="s">
        <v>3475</v>
      </c>
      <c r="G270" s="119">
        <v>34</v>
      </c>
    </row>
    <row r="271" spans="1:7" x14ac:dyDescent="0.2">
      <c r="A271" s="118">
        <v>17234863</v>
      </c>
      <c r="B271" s="219">
        <v>43725</v>
      </c>
      <c r="C271" s="117">
        <v>57624</v>
      </c>
      <c r="D271" s="117" t="s">
        <v>3500</v>
      </c>
      <c r="E271" s="117" t="s">
        <v>3474</v>
      </c>
      <c r="F271" s="117" t="s">
        <v>3475</v>
      </c>
      <c r="G271" s="117">
        <v>4</v>
      </c>
    </row>
    <row r="272" spans="1:7" x14ac:dyDescent="0.2">
      <c r="A272" s="120">
        <v>17234864</v>
      </c>
      <c r="B272" s="220">
        <v>43539</v>
      </c>
      <c r="C272" s="119">
        <v>50244</v>
      </c>
      <c r="D272" s="119" t="s">
        <v>3496</v>
      </c>
      <c r="E272" s="119" t="s">
        <v>3489</v>
      </c>
      <c r="F272" s="119" t="s">
        <v>3475</v>
      </c>
      <c r="G272" s="119">
        <v>57</v>
      </c>
    </row>
    <row r="273" spans="1:7" x14ac:dyDescent="0.2">
      <c r="A273" s="118">
        <v>17234865</v>
      </c>
      <c r="B273" s="219">
        <v>43795</v>
      </c>
      <c r="C273" s="117">
        <v>52380</v>
      </c>
      <c r="D273" s="117" t="s">
        <v>3497</v>
      </c>
      <c r="E273" s="117" t="s">
        <v>3477</v>
      </c>
      <c r="F273" s="117" t="s">
        <v>3475</v>
      </c>
      <c r="G273" s="117">
        <v>57</v>
      </c>
    </row>
    <row r="274" spans="1:7" x14ac:dyDescent="0.2">
      <c r="A274" s="120">
        <v>17234866</v>
      </c>
      <c r="B274" s="220">
        <v>43573</v>
      </c>
      <c r="C274" s="119">
        <v>59518</v>
      </c>
      <c r="D274" s="119" t="s">
        <v>3501</v>
      </c>
      <c r="E274" s="119" t="s">
        <v>3479</v>
      </c>
      <c r="F274" s="119" t="s">
        <v>3480</v>
      </c>
      <c r="G274" s="119">
        <v>67</v>
      </c>
    </row>
    <row r="275" spans="1:7" x14ac:dyDescent="0.2">
      <c r="A275" s="118">
        <v>17234867</v>
      </c>
      <c r="B275" s="219">
        <v>43544</v>
      </c>
      <c r="C275" s="117">
        <v>52380</v>
      </c>
      <c r="D275" s="117" t="s">
        <v>3497</v>
      </c>
      <c r="E275" s="117" t="s">
        <v>3477</v>
      </c>
      <c r="F275" s="117" t="s">
        <v>3475</v>
      </c>
      <c r="G275" s="117">
        <v>2</v>
      </c>
    </row>
    <row r="276" spans="1:7" x14ac:dyDescent="0.2">
      <c r="A276" s="120">
        <v>17234868</v>
      </c>
      <c r="B276" s="220">
        <v>43574</v>
      </c>
      <c r="C276" s="119">
        <v>53654</v>
      </c>
      <c r="D276" s="119" t="s">
        <v>3478</v>
      </c>
      <c r="E276" s="119" t="s">
        <v>3487</v>
      </c>
      <c r="F276" s="119" t="s">
        <v>3475</v>
      </c>
      <c r="G276" s="119">
        <v>30</v>
      </c>
    </row>
    <row r="277" spans="1:7" x14ac:dyDescent="0.2">
      <c r="A277" s="118">
        <v>17234869</v>
      </c>
      <c r="B277" s="219">
        <v>43693</v>
      </c>
      <c r="C277" s="117">
        <v>52956</v>
      </c>
      <c r="D277" s="117" t="s">
        <v>3490</v>
      </c>
      <c r="E277" s="117" t="s">
        <v>3492</v>
      </c>
      <c r="F277" s="117" t="s">
        <v>3485</v>
      </c>
      <c r="G277" s="117">
        <v>59</v>
      </c>
    </row>
    <row r="278" spans="1:7" x14ac:dyDescent="0.2">
      <c r="A278" s="120">
        <v>17234870</v>
      </c>
      <c r="B278" s="220">
        <v>43511</v>
      </c>
      <c r="C278" s="119">
        <v>56464</v>
      </c>
      <c r="D278" s="119" t="s">
        <v>3495</v>
      </c>
      <c r="E278" s="119" t="s">
        <v>3489</v>
      </c>
      <c r="F278" s="119" t="s">
        <v>3475</v>
      </c>
      <c r="G278" s="119">
        <v>49</v>
      </c>
    </row>
    <row r="279" spans="1:7" x14ac:dyDescent="0.2">
      <c r="A279" s="118">
        <v>17234871</v>
      </c>
      <c r="B279" s="219">
        <v>43662</v>
      </c>
      <c r="C279" s="117">
        <v>54672</v>
      </c>
      <c r="D279" s="117" t="s">
        <v>3473</v>
      </c>
      <c r="E279" s="117" t="s">
        <v>3491</v>
      </c>
      <c r="F279" s="117" t="s">
        <v>3475</v>
      </c>
      <c r="G279" s="117">
        <v>16</v>
      </c>
    </row>
    <row r="280" spans="1:7" x14ac:dyDescent="0.2">
      <c r="A280" s="120">
        <v>17234872</v>
      </c>
      <c r="B280" s="220">
        <v>43610</v>
      </c>
      <c r="C280" s="119">
        <v>57624</v>
      </c>
      <c r="D280" s="119" t="s">
        <v>3500</v>
      </c>
      <c r="E280" s="119" t="s">
        <v>3492</v>
      </c>
      <c r="F280" s="119" t="s">
        <v>3485</v>
      </c>
      <c r="G280" s="119">
        <v>25</v>
      </c>
    </row>
    <row r="281" spans="1:7" x14ac:dyDescent="0.2">
      <c r="A281" s="118">
        <v>17234873</v>
      </c>
      <c r="B281" s="219">
        <v>43727</v>
      </c>
      <c r="C281" s="117">
        <v>59518</v>
      </c>
      <c r="D281" s="117" t="s">
        <v>3501</v>
      </c>
      <c r="E281" s="117" t="s">
        <v>3479</v>
      </c>
      <c r="F281" s="117" t="s">
        <v>3480</v>
      </c>
      <c r="G281" s="117">
        <v>66</v>
      </c>
    </row>
    <row r="282" spans="1:7" x14ac:dyDescent="0.2">
      <c r="A282" s="120">
        <v>17234874</v>
      </c>
      <c r="B282" s="220">
        <v>43674</v>
      </c>
      <c r="C282" s="119">
        <v>55807</v>
      </c>
      <c r="D282" s="119" t="s">
        <v>3476</v>
      </c>
      <c r="E282" s="119" t="s">
        <v>3498</v>
      </c>
      <c r="F282" s="119" t="s">
        <v>3475</v>
      </c>
      <c r="G282" s="119">
        <v>14</v>
      </c>
    </row>
    <row r="283" spans="1:7" x14ac:dyDescent="0.2">
      <c r="A283" s="118">
        <v>17234875</v>
      </c>
      <c r="B283" s="219">
        <v>43746</v>
      </c>
      <c r="C283" s="117">
        <v>50643</v>
      </c>
      <c r="D283" s="117" t="s">
        <v>3481</v>
      </c>
      <c r="E283" s="117" t="s">
        <v>3492</v>
      </c>
      <c r="F283" s="117" t="s">
        <v>3485</v>
      </c>
      <c r="G283" s="117">
        <v>35</v>
      </c>
    </row>
    <row r="284" spans="1:7" x14ac:dyDescent="0.2">
      <c r="A284" s="120">
        <v>17234876</v>
      </c>
      <c r="B284" s="220">
        <v>43634</v>
      </c>
      <c r="C284" s="119">
        <v>52065</v>
      </c>
      <c r="D284" s="119" t="s">
        <v>3488</v>
      </c>
      <c r="E284" s="119" t="s">
        <v>3482</v>
      </c>
      <c r="F284" s="119" t="s">
        <v>3483</v>
      </c>
      <c r="G284" s="119">
        <v>55</v>
      </c>
    </row>
    <row r="285" spans="1:7" x14ac:dyDescent="0.2">
      <c r="A285" s="118">
        <v>17234877</v>
      </c>
      <c r="B285" s="219">
        <v>43779</v>
      </c>
      <c r="C285" s="117">
        <v>52380</v>
      </c>
      <c r="D285" s="117" t="s">
        <v>3497</v>
      </c>
      <c r="E285" s="117" t="s">
        <v>3491</v>
      </c>
      <c r="F285" s="117" t="s">
        <v>3475</v>
      </c>
      <c r="G285" s="117">
        <v>36</v>
      </c>
    </row>
    <row r="286" spans="1:7" x14ac:dyDescent="0.2">
      <c r="A286" s="120">
        <v>17234878</v>
      </c>
      <c r="B286" s="220">
        <v>43804</v>
      </c>
      <c r="C286" s="119">
        <v>52065</v>
      </c>
      <c r="D286" s="119" t="s">
        <v>3488</v>
      </c>
      <c r="E286" s="119" t="s">
        <v>3487</v>
      </c>
      <c r="F286" s="119" t="s">
        <v>3475</v>
      </c>
      <c r="G286" s="119">
        <v>15</v>
      </c>
    </row>
    <row r="287" spans="1:7" x14ac:dyDescent="0.2">
      <c r="A287" s="118">
        <v>17234879</v>
      </c>
      <c r="B287" s="219">
        <v>43696</v>
      </c>
      <c r="C287" s="117">
        <v>57624</v>
      </c>
      <c r="D287" s="117" t="s">
        <v>3500</v>
      </c>
      <c r="E287" s="117" t="s">
        <v>3487</v>
      </c>
      <c r="F287" s="117" t="s">
        <v>3475</v>
      </c>
      <c r="G287" s="117">
        <v>12</v>
      </c>
    </row>
    <row r="288" spans="1:7" x14ac:dyDescent="0.2">
      <c r="A288" s="120">
        <v>17234880</v>
      </c>
      <c r="B288" s="220">
        <v>43573</v>
      </c>
      <c r="C288" s="119">
        <v>50244</v>
      </c>
      <c r="D288" s="119" t="s">
        <v>3496</v>
      </c>
      <c r="E288" s="119" t="s">
        <v>3489</v>
      </c>
      <c r="F288" s="119" t="s">
        <v>3475</v>
      </c>
      <c r="G288" s="119">
        <v>23</v>
      </c>
    </row>
    <row r="289" spans="1:7" x14ac:dyDescent="0.2">
      <c r="A289" s="118">
        <v>17234881</v>
      </c>
      <c r="B289" s="219">
        <v>43671</v>
      </c>
      <c r="C289" s="117">
        <v>55807</v>
      </c>
      <c r="D289" s="117" t="s">
        <v>3476</v>
      </c>
      <c r="E289" s="117" t="s">
        <v>3487</v>
      </c>
      <c r="F289" s="117" t="s">
        <v>3475</v>
      </c>
      <c r="G289" s="117">
        <v>12</v>
      </c>
    </row>
    <row r="290" spans="1:7" x14ac:dyDescent="0.2">
      <c r="A290" s="120">
        <v>17234882</v>
      </c>
      <c r="B290" s="220">
        <v>43478</v>
      </c>
      <c r="C290" s="119">
        <v>53654</v>
      </c>
      <c r="D290" s="119" t="s">
        <v>3478</v>
      </c>
      <c r="E290" s="119" t="s">
        <v>3487</v>
      </c>
      <c r="F290" s="119" t="s">
        <v>3475</v>
      </c>
      <c r="G290" s="119">
        <v>65</v>
      </c>
    </row>
    <row r="291" spans="1:7" x14ac:dyDescent="0.2">
      <c r="A291" s="118">
        <v>17234883</v>
      </c>
      <c r="B291" s="219">
        <v>43652</v>
      </c>
      <c r="C291" s="117">
        <v>53654</v>
      </c>
      <c r="D291" s="117" t="s">
        <v>3478</v>
      </c>
      <c r="E291" s="117" t="s">
        <v>3474</v>
      </c>
      <c r="F291" s="117" t="s">
        <v>3475</v>
      </c>
      <c r="G291" s="117">
        <v>18</v>
      </c>
    </row>
    <row r="292" spans="1:7" x14ac:dyDescent="0.2">
      <c r="A292" s="120">
        <v>17234884</v>
      </c>
      <c r="B292" s="220">
        <v>43601</v>
      </c>
      <c r="C292" s="119">
        <v>53654</v>
      </c>
      <c r="D292" s="119" t="s">
        <v>3478</v>
      </c>
      <c r="E292" s="119" t="s">
        <v>3489</v>
      </c>
      <c r="F292" s="119" t="s">
        <v>3475</v>
      </c>
      <c r="G292" s="119">
        <v>41</v>
      </c>
    </row>
    <row r="293" spans="1:7" x14ac:dyDescent="0.2">
      <c r="A293" s="118">
        <v>17234885</v>
      </c>
      <c r="B293" s="219">
        <v>43621</v>
      </c>
      <c r="C293" s="117">
        <v>55904</v>
      </c>
      <c r="D293" s="117" t="s">
        <v>3486</v>
      </c>
      <c r="E293" s="117" t="s">
        <v>3479</v>
      </c>
      <c r="F293" s="117" t="s">
        <v>3480</v>
      </c>
      <c r="G293" s="117">
        <v>57</v>
      </c>
    </row>
    <row r="294" spans="1:7" x14ac:dyDescent="0.2">
      <c r="A294" s="120">
        <v>17234886</v>
      </c>
      <c r="B294" s="220">
        <v>43571</v>
      </c>
      <c r="C294" s="119">
        <v>51197</v>
      </c>
      <c r="D294" s="119" t="s">
        <v>84</v>
      </c>
      <c r="E294" s="119" t="s">
        <v>3491</v>
      </c>
      <c r="F294" s="119" t="s">
        <v>3475</v>
      </c>
      <c r="G294" s="119">
        <v>11</v>
      </c>
    </row>
    <row r="295" spans="1:7" x14ac:dyDescent="0.2">
      <c r="A295" s="118">
        <v>17234887</v>
      </c>
      <c r="B295" s="219">
        <v>43565</v>
      </c>
      <c r="C295" s="117">
        <v>55807</v>
      </c>
      <c r="D295" s="117" t="s">
        <v>3476</v>
      </c>
      <c r="E295" s="117" t="s">
        <v>3482</v>
      </c>
      <c r="F295" s="117" t="s">
        <v>3483</v>
      </c>
      <c r="G295" s="117">
        <v>7</v>
      </c>
    </row>
    <row r="296" spans="1:7" x14ac:dyDescent="0.2">
      <c r="A296" s="120">
        <v>17234888</v>
      </c>
      <c r="B296" s="220">
        <v>43563</v>
      </c>
      <c r="C296" s="119">
        <v>51197</v>
      </c>
      <c r="D296" s="119" t="s">
        <v>84</v>
      </c>
      <c r="E296" s="119" t="s">
        <v>3491</v>
      </c>
      <c r="F296" s="119" t="s">
        <v>3475</v>
      </c>
      <c r="G296" s="119">
        <v>41</v>
      </c>
    </row>
    <row r="297" spans="1:7" x14ac:dyDescent="0.2">
      <c r="A297" s="118">
        <v>17234889</v>
      </c>
      <c r="B297" s="219">
        <v>43497</v>
      </c>
      <c r="C297" s="117">
        <v>52187</v>
      </c>
      <c r="D297" s="117" t="s">
        <v>3493</v>
      </c>
      <c r="E297" s="117" t="s">
        <v>3479</v>
      </c>
      <c r="F297" s="117" t="s">
        <v>3480</v>
      </c>
      <c r="G297" s="117">
        <v>55</v>
      </c>
    </row>
    <row r="298" spans="1:7" x14ac:dyDescent="0.2">
      <c r="A298" s="120">
        <v>17234890</v>
      </c>
      <c r="B298" s="220">
        <v>43698</v>
      </c>
      <c r="C298" s="119">
        <v>52380</v>
      </c>
      <c r="D298" s="119" t="s">
        <v>3497</v>
      </c>
      <c r="E298" s="119" t="s">
        <v>3492</v>
      </c>
      <c r="F298" s="119" t="s">
        <v>3485</v>
      </c>
      <c r="G298" s="119">
        <v>62</v>
      </c>
    </row>
    <row r="299" spans="1:7" x14ac:dyDescent="0.2">
      <c r="A299" s="118">
        <v>17234891</v>
      </c>
      <c r="B299" s="219">
        <v>43627</v>
      </c>
      <c r="C299" s="117">
        <v>52065</v>
      </c>
      <c r="D299" s="117" t="s">
        <v>3488</v>
      </c>
      <c r="E299" s="117" t="s">
        <v>3489</v>
      </c>
      <c r="F299" s="117" t="s">
        <v>3475</v>
      </c>
      <c r="G299" s="117">
        <v>66</v>
      </c>
    </row>
    <row r="300" spans="1:7" x14ac:dyDescent="0.2">
      <c r="A300" s="120">
        <v>17234892</v>
      </c>
      <c r="B300" s="220">
        <v>43553</v>
      </c>
      <c r="C300" s="119">
        <v>56047</v>
      </c>
      <c r="D300" s="119" t="s">
        <v>3499</v>
      </c>
      <c r="E300" s="119" t="s">
        <v>3492</v>
      </c>
      <c r="F300" s="119" t="s">
        <v>3485</v>
      </c>
      <c r="G300" s="119">
        <v>3</v>
      </c>
    </row>
    <row r="301" spans="1:7" x14ac:dyDescent="0.2">
      <c r="A301" s="118">
        <v>17234893</v>
      </c>
      <c r="B301" s="219">
        <v>43724</v>
      </c>
      <c r="C301" s="117">
        <v>56047</v>
      </c>
      <c r="D301" s="117" t="s">
        <v>3499</v>
      </c>
      <c r="E301" s="117" t="s">
        <v>3489</v>
      </c>
      <c r="F301" s="117" t="s">
        <v>3475</v>
      </c>
      <c r="G301" s="117">
        <v>23</v>
      </c>
    </row>
    <row r="302" spans="1:7" x14ac:dyDescent="0.2">
      <c r="A302" s="120">
        <v>17234894</v>
      </c>
      <c r="B302" s="220">
        <v>43583</v>
      </c>
      <c r="C302" s="119">
        <v>56464</v>
      </c>
      <c r="D302" s="119" t="s">
        <v>3495</v>
      </c>
      <c r="E302" s="119" t="s">
        <v>3482</v>
      </c>
      <c r="F302" s="119" t="s">
        <v>3483</v>
      </c>
      <c r="G302" s="119">
        <v>36</v>
      </c>
    </row>
    <row r="303" spans="1:7" x14ac:dyDescent="0.2">
      <c r="A303" s="118">
        <v>17234895</v>
      </c>
      <c r="B303" s="219">
        <v>43545</v>
      </c>
      <c r="C303" s="117">
        <v>57624</v>
      </c>
      <c r="D303" s="117" t="s">
        <v>3500</v>
      </c>
      <c r="E303" s="117" t="s">
        <v>3487</v>
      </c>
      <c r="F303" s="117" t="s">
        <v>3475</v>
      </c>
      <c r="G303" s="117">
        <v>43</v>
      </c>
    </row>
    <row r="304" spans="1:7" x14ac:dyDescent="0.2">
      <c r="A304" s="120">
        <v>17234896</v>
      </c>
      <c r="B304" s="220">
        <v>43670</v>
      </c>
      <c r="C304" s="119">
        <v>55807</v>
      </c>
      <c r="D304" s="119" t="s">
        <v>3476</v>
      </c>
      <c r="E304" s="119" t="s">
        <v>3482</v>
      </c>
      <c r="F304" s="119" t="s">
        <v>3483</v>
      </c>
      <c r="G304" s="119">
        <v>50</v>
      </c>
    </row>
    <row r="305" spans="1:7" x14ac:dyDescent="0.2">
      <c r="A305" s="118">
        <v>17234897</v>
      </c>
      <c r="B305" s="219">
        <v>43823</v>
      </c>
      <c r="C305" s="117">
        <v>50643</v>
      </c>
      <c r="D305" s="117" t="s">
        <v>3481</v>
      </c>
      <c r="E305" s="117" t="s">
        <v>3474</v>
      </c>
      <c r="F305" s="117" t="s">
        <v>3475</v>
      </c>
      <c r="G305" s="117">
        <v>64</v>
      </c>
    </row>
    <row r="306" spans="1:7" x14ac:dyDescent="0.2">
      <c r="A306" s="120">
        <v>17234898</v>
      </c>
      <c r="B306" s="220">
        <v>43772</v>
      </c>
      <c r="C306" s="119">
        <v>53654</v>
      </c>
      <c r="D306" s="119" t="s">
        <v>3478</v>
      </c>
      <c r="E306" s="119" t="s">
        <v>3498</v>
      </c>
      <c r="F306" s="119" t="s">
        <v>3475</v>
      </c>
      <c r="G306" s="119">
        <v>18</v>
      </c>
    </row>
    <row r="307" spans="1:7" x14ac:dyDescent="0.2">
      <c r="A307" s="118">
        <v>17234899</v>
      </c>
      <c r="B307" s="219">
        <v>43629</v>
      </c>
      <c r="C307" s="117">
        <v>54672</v>
      </c>
      <c r="D307" s="117" t="s">
        <v>3473</v>
      </c>
      <c r="E307" s="117" t="s">
        <v>3474</v>
      </c>
      <c r="F307" s="117" t="s">
        <v>3475</v>
      </c>
      <c r="G307" s="117">
        <v>54</v>
      </c>
    </row>
    <row r="308" spans="1:7" x14ac:dyDescent="0.2">
      <c r="A308" s="120">
        <v>17234900</v>
      </c>
      <c r="B308" s="220">
        <v>43819</v>
      </c>
      <c r="C308" s="119">
        <v>50643</v>
      </c>
      <c r="D308" s="119" t="s">
        <v>3481</v>
      </c>
      <c r="E308" s="119" t="s">
        <v>3492</v>
      </c>
      <c r="F308" s="119" t="s">
        <v>3485</v>
      </c>
      <c r="G308" s="119">
        <v>48</v>
      </c>
    </row>
    <row r="309" spans="1:7" x14ac:dyDescent="0.2">
      <c r="A309" s="118">
        <v>17234901</v>
      </c>
      <c r="B309" s="219">
        <v>43823</v>
      </c>
      <c r="C309" s="117">
        <v>57624</v>
      </c>
      <c r="D309" s="117" t="s">
        <v>3500</v>
      </c>
      <c r="E309" s="117" t="s">
        <v>3492</v>
      </c>
      <c r="F309" s="117" t="s">
        <v>3485</v>
      </c>
      <c r="G309" s="117">
        <v>41</v>
      </c>
    </row>
    <row r="310" spans="1:7" x14ac:dyDescent="0.2">
      <c r="A310" s="120">
        <v>17234902</v>
      </c>
      <c r="B310" s="220">
        <v>43653</v>
      </c>
      <c r="C310" s="119">
        <v>50244</v>
      </c>
      <c r="D310" s="119" t="s">
        <v>3496</v>
      </c>
      <c r="E310" s="119" t="s">
        <v>3487</v>
      </c>
      <c r="F310" s="119" t="s">
        <v>3475</v>
      </c>
      <c r="G310" s="119">
        <v>7</v>
      </c>
    </row>
    <row r="311" spans="1:7" x14ac:dyDescent="0.2">
      <c r="A311" s="118">
        <v>17234903</v>
      </c>
      <c r="B311" s="219">
        <v>43515</v>
      </c>
      <c r="C311" s="117">
        <v>54672</v>
      </c>
      <c r="D311" s="117" t="s">
        <v>3473</v>
      </c>
      <c r="E311" s="117" t="s">
        <v>3492</v>
      </c>
      <c r="F311" s="117" t="s">
        <v>3485</v>
      </c>
      <c r="G311" s="117">
        <v>66</v>
      </c>
    </row>
    <row r="312" spans="1:7" x14ac:dyDescent="0.2">
      <c r="A312" s="120">
        <v>17234904</v>
      </c>
      <c r="B312" s="220">
        <v>43696</v>
      </c>
      <c r="C312" s="119">
        <v>53654</v>
      </c>
      <c r="D312" s="119" t="s">
        <v>3478</v>
      </c>
      <c r="E312" s="119" t="s">
        <v>3492</v>
      </c>
      <c r="F312" s="119" t="s">
        <v>3485</v>
      </c>
      <c r="G312" s="119">
        <v>59</v>
      </c>
    </row>
    <row r="313" spans="1:7" x14ac:dyDescent="0.2">
      <c r="A313" s="118">
        <v>17234905</v>
      </c>
      <c r="B313" s="219">
        <v>43804</v>
      </c>
      <c r="C313" s="117">
        <v>52380</v>
      </c>
      <c r="D313" s="117" t="s">
        <v>3497</v>
      </c>
      <c r="E313" s="117" t="s">
        <v>3479</v>
      </c>
      <c r="F313" s="117" t="s">
        <v>3480</v>
      </c>
      <c r="G313" s="117">
        <v>52</v>
      </c>
    </row>
    <row r="314" spans="1:7" x14ac:dyDescent="0.2">
      <c r="A314" s="120">
        <v>17234906</v>
      </c>
      <c r="B314" s="220">
        <v>43604</v>
      </c>
      <c r="C314" s="119">
        <v>56464</v>
      </c>
      <c r="D314" s="119" t="s">
        <v>3495</v>
      </c>
      <c r="E314" s="119" t="s">
        <v>3498</v>
      </c>
      <c r="F314" s="119" t="s">
        <v>3475</v>
      </c>
      <c r="G314" s="119">
        <v>19</v>
      </c>
    </row>
    <row r="315" spans="1:7" x14ac:dyDescent="0.2">
      <c r="A315" s="118">
        <v>17234907</v>
      </c>
      <c r="B315" s="219">
        <v>43584</v>
      </c>
      <c r="C315" s="117">
        <v>50244</v>
      </c>
      <c r="D315" s="117" t="s">
        <v>3496</v>
      </c>
      <c r="E315" s="117" t="s">
        <v>3492</v>
      </c>
      <c r="F315" s="117" t="s">
        <v>3485</v>
      </c>
      <c r="G315" s="117">
        <v>66</v>
      </c>
    </row>
    <row r="316" spans="1:7" x14ac:dyDescent="0.2">
      <c r="A316" s="120">
        <v>17234908</v>
      </c>
      <c r="B316" s="220">
        <v>43768</v>
      </c>
      <c r="C316" s="119">
        <v>52956</v>
      </c>
      <c r="D316" s="119" t="s">
        <v>3490</v>
      </c>
      <c r="E316" s="119" t="s">
        <v>3482</v>
      </c>
      <c r="F316" s="119" t="s">
        <v>3483</v>
      </c>
      <c r="G316" s="119">
        <v>22</v>
      </c>
    </row>
    <row r="317" spans="1:7" x14ac:dyDescent="0.2">
      <c r="A317" s="118">
        <v>17234909</v>
      </c>
      <c r="B317" s="219">
        <v>43810</v>
      </c>
      <c r="C317" s="117">
        <v>50244</v>
      </c>
      <c r="D317" s="117" t="s">
        <v>3496</v>
      </c>
      <c r="E317" s="117" t="s">
        <v>3477</v>
      </c>
      <c r="F317" s="117" t="s">
        <v>3475</v>
      </c>
      <c r="G317" s="117">
        <v>17</v>
      </c>
    </row>
    <row r="318" spans="1:7" x14ac:dyDescent="0.2">
      <c r="A318" s="120">
        <v>17234910</v>
      </c>
      <c r="B318" s="220">
        <v>43493</v>
      </c>
      <c r="C318" s="119">
        <v>50643</v>
      </c>
      <c r="D318" s="119" t="s">
        <v>3481</v>
      </c>
      <c r="E318" s="119" t="s">
        <v>3492</v>
      </c>
      <c r="F318" s="119" t="s">
        <v>3485</v>
      </c>
      <c r="G318" s="119">
        <v>61</v>
      </c>
    </row>
    <row r="319" spans="1:7" x14ac:dyDescent="0.2">
      <c r="A319" s="118">
        <v>17234911</v>
      </c>
      <c r="B319" s="219">
        <v>43722</v>
      </c>
      <c r="C319" s="117">
        <v>55904</v>
      </c>
      <c r="D319" s="117" t="s">
        <v>3486</v>
      </c>
      <c r="E319" s="117" t="s">
        <v>3498</v>
      </c>
      <c r="F319" s="117" t="s">
        <v>3475</v>
      </c>
      <c r="G319" s="117">
        <v>41</v>
      </c>
    </row>
    <row r="320" spans="1:7" x14ac:dyDescent="0.2">
      <c r="A320" s="120">
        <v>17234912</v>
      </c>
      <c r="B320" s="220">
        <v>43720</v>
      </c>
      <c r="C320" s="119">
        <v>52956</v>
      </c>
      <c r="D320" s="119" t="s">
        <v>3490</v>
      </c>
      <c r="E320" s="119" t="s">
        <v>3482</v>
      </c>
      <c r="F320" s="119" t="s">
        <v>3483</v>
      </c>
      <c r="G320" s="119">
        <v>53</v>
      </c>
    </row>
    <row r="321" spans="1:7" x14ac:dyDescent="0.2">
      <c r="A321" s="118">
        <v>17234913</v>
      </c>
      <c r="B321" s="219">
        <v>43600</v>
      </c>
      <c r="C321" s="117">
        <v>56464</v>
      </c>
      <c r="D321" s="117" t="s">
        <v>3495</v>
      </c>
      <c r="E321" s="117" t="s">
        <v>3491</v>
      </c>
      <c r="F321" s="117" t="s">
        <v>3475</v>
      </c>
      <c r="G321" s="117">
        <v>33</v>
      </c>
    </row>
    <row r="322" spans="1:7" x14ac:dyDescent="0.2">
      <c r="A322" s="120">
        <v>17234914</v>
      </c>
      <c r="B322" s="220">
        <v>43506</v>
      </c>
      <c r="C322" s="119">
        <v>54672</v>
      </c>
      <c r="D322" s="119" t="s">
        <v>3473</v>
      </c>
      <c r="E322" s="119" t="s">
        <v>3479</v>
      </c>
      <c r="F322" s="119" t="s">
        <v>3480</v>
      </c>
      <c r="G322" s="119">
        <v>7</v>
      </c>
    </row>
    <row r="323" spans="1:7" x14ac:dyDescent="0.2">
      <c r="A323" s="118">
        <v>17234915</v>
      </c>
      <c r="B323" s="219">
        <v>43587</v>
      </c>
      <c r="C323" s="117">
        <v>52380</v>
      </c>
      <c r="D323" s="117" t="s">
        <v>3497</v>
      </c>
      <c r="E323" s="117" t="s">
        <v>3487</v>
      </c>
      <c r="F323" s="117" t="s">
        <v>3475</v>
      </c>
      <c r="G323" s="117">
        <v>46</v>
      </c>
    </row>
    <row r="324" spans="1:7" x14ac:dyDescent="0.2">
      <c r="A324" s="120">
        <v>17234916</v>
      </c>
      <c r="B324" s="220">
        <v>43631</v>
      </c>
      <c r="C324" s="119">
        <v>52956</v>
      </c>
      <c r="D324" s="119" t="s">
        <v>3490</v>
      </c>
      <c r="E324" s="119" t="s">
        <v>3479</v>
      </c>
      <c r="F324" s="119" t="s">
        <v>3480</v>
      </c>
      <c r="G324" s="119">
        <v>30</v>
      </c>
    </row>
    <row r="325" spans="1:7" x14ac:dyDescent="0.2">
      <c r="A325" s="118">
        <v>17234917</v>
      </c>
      <c r="B325" s="219">
        <v>43814</v>
      </c>
      <c r="C325" s="117">
        <v>52065</v>
      </c>
      <c r="D325" s="117" t="s">
        <v>3488</v>
      </c>
      <c r="E325" s="117" t="s">
        <v>3492</v>
      </c>
      <c r="F325" s="117" t="s">
        <v>3485</v>
      </c>
      <c r="G325" s="117">
        <v>54</v>
      </c>
    </row>
    <row r="326" spans="1:7" x14ac:dyDescent="0.2">
      <c r="A326" s="120">
        <v>17234918</v>
      </c>
      <c r="B326" s="220">
        <v>43491</v>
      </c>
      <c r="C326" s="119">
        <v>55807</v>
      </c>
      <c r="D326" s="119" t="s">
        <v>3476</v>
      </c>
      <c r="E326" s="119" t="s">
        <v>3487</v>
      </c>
      <c r="F326" s="119" t="s">
        <v>3475</v>
      </c>
      <c r="G326" s="119">
        <v>11</v>
      </c>
    </row>
    <row r="327" spans="1:7" x14ac:dyDescent="0.2">
      <c r="A327" s="118">
        <v>17234919</v>
      </c>
      <c r="B327" s="219">
        <v>43620</v>
      </c>
      <c r="C327" s="117">
        <v>55807</v>
      </c>
      <c r="D327" s="117" t="s">
        <v>3476</v>
      </c>
      <c r="E327" s="117" t="s">
        <v>3487</v>
      </c>
      <c r="F327" s="117" t="s">
        <v>3475</v>
      </c>
      <c r="G327" s="117">
        <v>61</v>
      </c>
    </row>
    <row r="328" spans="1:7" x14ac:dyDescent="0.2">
      <c r="A328" s="120">
        <v>17234920</v>
      </c>
      <c r="B328" s="220">
        <v>43698</v>
      </c>
      <c r="C328" s="119">
        <v>50244</v>
      </c>
      <c r="D328" s="119" t="s">
        <v>3496</v>
      </c>
      <c r="E328" s="119" t="s">
        <v>3479</v>
      </c>
      <c r="F328" s="119" t="s">
        <v>3480</v>
      </c>
      <c r="G328" s="119">
        <v>51</v>
      </c>
    </row>
    <row r="329" spans="1:7" x14ac:dyDescent="0.2">
      <c r="A329" s="118">
        <v>17234921</v>
      </c>
      <c r="B329" s="219">
        <v>43619</v>
      </c>
      <c r="C329" s="117">
        <v>57624</v>
      </c>
      <c r="D329" s="117" t="s">
        <v>3500</v>
      </c>
      <c r="E329" s="117" t="s">
        <v>3477</v>
      </c>
      <c r="F329" s="117" t="s">
        <v>3475</v>
      </c>
      <c r="G329" s="117">
        <v>51</v>
      </c>
    </row>
    <row r="330" spans="1:7" x14ac:dyDescent="0.2">
      <c r="A330" s="120">
        <v>17234922</v>
      </c>
      <c r="B330" s="220">
        <v>43623</v>
      </c>
      <c r="C330" s="119">
        <v>59518</v>
      </c>
      <c r="D330" s="119" t="s">
        <v>3501</v>
      </c>
      <c r="E330" s="119" t="s">
        <v>3491</v>
      </c>
      <c r="F330" s="119" t="s">
        <v>3475</v>
      </c>
      <c r="G330" s="119">
        <v>51</v>
      </c>
    </row>
    <row r="331" spans="1:7" x14ac:dyDescent="0.2">
      <c r="A331" s="118">
        <v>17234923</v>
      </c>
      <c r="B331" s="219">
        <v>43800</v>
      </c>
      <c r="C331" s="117">
        <v>59518</v>
      </c>
      <c r="D331" s="117" t="s">
        <v>3501</v>
      </c>
      <c r="E331" s="117" t="s">
        <v>3492</v>
      </c>
      <c r="F331" s="117" t="s">
        <v>3485</v>
      </c>
      <c r="G331" s="117">
        <v>48</v>
      </c>
    </row>
    <row r="332" spans="1:7" x14ac:dyDescent="0.2">
      <c r="A332" s="120">
        <v>17234924</v>
      </c>
      <c r="B332" s="220">
        <v>43636</v>
      </c>
      <c r="C332" s="119">
        <v>55916</v>
      </c>
      <c r="D332" s="119" t="s">
        <v>3494</v>
      </c>
      <c r="E332" s="119" t="s">
        <v>3489</v>
      </c>
      <c r="F332" s="119" t="s">
        <v>3475</v>
      </c>
      <c r="G332" s="119">
        <v>44</v>
      </c>
    </row>
    <row r="333" spans="1:7" x14ac:dyDescent="0.2">
      <c r="A333" s="118">
        <v>17234925</v>
      </c>
      <c r="B333" s="219">
        <v>43477</v>
      </c>
      <c r="C333" s="117">
        <v>50244</v>
      </c>
      <c r="D333" s="117" t="s">
        <v>3496</v>
      </c>
      <c r="E333" s="117" t="s">
        <v>3491</v>
      </c>
      <c r="F333" s="117" t="s">
        <v>3475</v>
      </c>
      <c r="G333" s="117">
        <v>31</v>
      </c>
    </row>
    <row r="334" spans="1:7" x14ac:dyDescent="0.2">
      <c r="A334" s="120">
        <v>17234926</v>
      </c>
      <c r="B334" s="220">
        <v>43811</v>
      </c>
      <c r="C334" s="119">
        <v>50244</v>
      </c>
      <c r="D334" s="119" t="s">
        <v>3496</v>
      </c>
      <c r="E334" s="119" t="s">
        <v>3482</v>
      </c>
      <c r="F334" s="119" t="s">
        <v>3483</v>
      </c>
      <c r="G334" s="119">
        <v>51</v>
      </c>
    </row>
    <row r="335" spans="1:7" x14ac:dyDescent="0.2">
      <c r="A335" s="118">
        <v>17234927</v>
      </c>
      <c r="B335" s="219">
        <v>43601</v>
      </c>
      <c r="C335" s="117">
        <v>52380</v>
      </c>
      <c r="D335" s="117" t="s">
        <v>3497</v>
      </c>
      <c r="E335" s="117" t="s">
        <v>3489</v>
      </c>
      <c r="F335" s="117" t="s">
        <v>3475</v>
      </c>
      <c r="G335" s="117">
        <v>55</v>
      </c>
    </row>
    <row r="336" spans="1:7" x14ac:dyDescent="0.2">
      <c r="A336" s="120">
        <v>17234928</v>
      </c>
      <c r="B336" s="220">
        <v>43471</v>
      </c>
      <c r="C336" s="119">
        <v>55807</v>
      </c>
      <c r="D336" s="119" t="s">
        <v>3476</v>
      </c>
      <c r="E336" s="119" t="s">
        <v>3498</v>
      </c>
      <c r="F336" s="119" t="s">
        <v>3475</v>
      </c>
      <c r="G336" s="119">
        <v>37</v>
      </c>
    </row>
    <row r="337" spans="1:7" x14ac:dyDescent="0.2">
      <c r="A337" s="118">
        <v>17234929</v>
      </c>
      <c r="B337" s="219">
        <v>43584</v>
      </c>
      <c r="C337" s="117">
        <v>52187</v>
      </c>
      <c r="D337" s="117" t="s">
        <v>3493</v>
      </c>
      <c r="E337" s="117" t="s">
        <v>3491</v>
      </c>
      <c r="F337" s="117" t="s">
        <v>3475</v>
      </c>
      <c r="G337" s="117">
        <v>8</v>
      </c>
    </row>
    <row r="338" spans="1:7" x14ac:dyDescent="0.2">
      <c r="A338" s="120">
        <v>17234930</v>
      </c>
      <c r="B338" s="220">
        <v>43645</v>
      </c>
      <c r="C338" s="119">
        <v>55807</v>
      </c>
      <c r="D338" s="119" t="s">
        <v>3476</v>
      </c>
      <c r="E338" s="119" t="s">
        <v>3487</v>
      </c>
      <c r="F338" s="119" t="s">
        <v>3475</v>
      </c>
      <c r="G338" s="119">
        <v>2</v>
      </c>
    </row>
    <row r="339" spans="1:7" x14ac:dyDescent="0.2">
      <c r="A339" s="118">
        <v>17234931</v>
      </c>
      <c r="B339" s="219">
        <v>43776</v>
      </c>
      <c r="C339" s="117">
        <v>52380</v>
      </c>
      <c r="D339" s="117" t="s">
        <v>3497</v>
      </c>
      <c r="E339" s="117" t="s">
        <v>3479</v>
      </c>
      <c r="F339" s="117" t="s">
        <v>3480</v>
      </c>
      <c r="G339" s="117">
        <v>41</v>
      </c>
    </row>
    <row r="340" spans="1:7" x14ac:dyDescent="0.2">
      <c r="A340" s="120">
        <v>17234932</v>
      </c>
      <c r="B340" s="220">
        <v>43491</v>
      </c>
      <c r="C340" s="119">
        <v>52380</v>
      </c>
      <c r="D340" s="119" t="s">
        <v>3497</v>
      </c>
      <c r="E340" s="119" t="s">
        <v>3498</v>
      </c>
      <c r="F340" s="119" t="s">
        <v>3475</v>
      </c>
      <c r="G340" s="119">
        <v>22</v>
      </c>
    </row>
    <row r="341" spans="1:7" x14ac:dyDescent="0.2">
      <c r="A341" s="118">
        <v>17234933</v>
      </c>
      <c r="B341" s="219">
        <v>43670</v>
      </c>
      <c r="C341" s="117">
        <v>56464</v>
      </c>
      <c r="D341" s="117" t="s">
        <v>3495</v>
      </c>
      <c r="E341" s="117" t="s">
        <v>3491</v>
      </c>
      <c r="F341" s="117" t="s">
        <v>3475</v>
      </c>
      <c r="G341" s="117">
        <v>14</v>
      </c>
    </row>
    <row r="342" spans="1:7" x14ac:dyDescent="0.2">
      <c r="A342" s="120">
        <v>17234934</v>
      </c>
      <c r="B342" s="220">
        <v>43466</v>
      </c>
      <c r="C342" s="119">
        <v>53654</v>
      </c>
      <c r="D342" s="119" t="s">
        <v>3478</v>
      </c>
      <c r="E342" s="119" t="s">
        <v>3482</v>
      </c>
      <c r="F342" s="119" t="s">
        <v>3483</v>
      </c>
      <c r="G342" s="119">
        <v>21</v>
      </c>
    </row>
    <row r="343" spans="1:7" x14ac:dyDescent="0.2">
      <c r="A343" s="118">
        <v>17234935</v>
      </c>
      <c r="B343" s="219">
        <v>43515</v>
      </c>
      <c r="C343" s="117">
        <v>55807</v>
      </c>
      <c r="D343" s="117" t="s">
        <v>3476</v>
      </c>
      <c r="E343" s="117" t="s">
        <v>3492</v>
      </c>
      <c r="F343" s="117" t="s">
        <v>3485</v>
      </c>
      <c r="G343" s="117">
        <v>30</v>
      </c>
    </row>
    <row r="344" spans="1:7" x14ac:dyDescent="0.2">
      <c r="A344" s="120">
        <v>17234936</v>
      </c>
      <c r="B344" s="220">
        <v>43505</v>
      </c>
      <c r="C344" s="119">
        <v>52187</v>
      </c>
      <c r="D344" s="119" t="s">
        <v>3493</v>
      </c>
      <c r="E344" s="119" t="s">
        <v>3477</v>
      </c>
      <c r="F344" s="119" t="s">
        <v>3475</v>
      </c>
      <c r="G344" s="119">
        <v>8</v>
      </c>
    </row>
    <row r="345" spans="1:7" x14ac:dyDescent="0.2">
      <c r="A345" s="118">
        <v>17234937</v>
      </c>
      <c r="B345" s="219">
        <v>43502</v>
      </c>
      <c r="C345" s="117">
        <v>54672</v>
      </c>
      <c r="D345" s="117" t="s">
        <v>3473</v>
      </c>
      <c r="E345" s="117" t="s">
        <v>3474</v>
      </c>
      <c r="F345" s="117" t="s">
        <v>3475</v>
      </c>
      <c r="G345" s="117">
        <v>65</v>
      </c>
    </row>
    <row r="346" spans="1:7" x14ac:dyDescent="0.2">
      <c r="A346" s="120">
        <v>17234938</v>
      </c>
      <c r="B346" s="220">
        <v>43674</v>
      </c>
      <c r="C346" s="119">
        <v>54672</v>
      </c>
      <c r="D346" s="119" t="s">
        <v>3473</v>
      </c>
      <c r="E346" s="119" t="s">
        <v>3491</v>
      </c>
      <c r="F346" s="119" t="s">
        <v>3475</v>
      </c>
      <c r="G346" s="119">
        <v>7</v>
      </c>
    </row>
    <row r="347" spans="1:7" x14ac:dyDescent="0.2">
      <c r="A347" s="118">
        <v>17234939</v>
      </c>
      <c r="B347" s="219">
        <v>43501</v>
      </c>
      <c r="C347" s="117">
        <v>50244</v>
      </c>
      <c r="D347" s="117" t="s">
        <v>3496</v>
      </c>
      <c r="E347" s="117" t="s">
        <v>3491</v>
      </c>
      <c r="F347" s="117" t="s">
        <v>3475</v>
      </c>
      <c r="G347" s="117">
        <v>9</v>
      </c>
    </row>
    <row r="348" spans="1:7" x14ac:dyDescent="0.2">
      <c r="A348" s="120">
        <v>17234940</v>
      </c>
      <c r="B348" s="220">
        <v>43655</v>
      </c>
      <c r="C348" s="119">
        <v>50643</v>
      </c>
      <c r="D348" s="119" t="s">
        <v>3481</v>
      </c>
      <c r="E348" s="119" t="s">
        <v>3477</v>
      </c>
      <c r="F348" s="119" t="s">
        <v>3475</v>
      </c>
      <c r="G348" s="119">
        <v>11</v>
      </c>
    </row>
    <row r="349" spans="1:7" x14ac:dyDescent="0.2">
      <c r="A349" s="118">
        <v>17234941</v>
      </c>
      <c r="B349" s="219">
        <v>43694</v>
      </c>
      <c r="C349" s="117">
        <v>52187</v>
      </c>
      <c r="D349" s="117" t="s">
        <v>3493</v>
      </c>
      <c r="E349" s="117" t="s">
        <v>3482</v>
      </c>
      <c r="F349" s="117" t="s">
        <v>3483</v>
      </c>
      <c r="G349" s="117">
        <v>59</v>
      </c>
    </row>
    <row r="350" spans="1:7" x14ac:dyDescent="0.2">
      <c r="A350" s="120">
        <v>17234942</v>
      </c>
      <c r="B350" s="220">
        <v>43526</v>
      </c>
      <c r="C350" s="119">
        <v>57624</v>
      </c>
      <c r="D350" s="119" t="s">
        <v>3500</v>
      </c>
      <c r="E350" s="119" t="s">
        <v>3474</v>
      </c>
      <c r="F350" s="119" t="s">
        <v>3475</v>
      </c>
      <c r="G350" s="119">
        <v>14</v>
      </c>
    </row>
    <row r="351" spans="1:7" x14ac:dyDescent="0.2">
      <c r="A351" s="118">
        <v>17234943</v>
      </c>
      <c r="B351" s="219">
        <v>43553</v>
      </c>
      <c r="C351" s="117">
        <v>53654</v>
      </c>
      <c r="D351" s="117" t="s">
        <v>3478</v>
      </c>
      <c r="E351" s="117" t="s">
        <v>3498</v>
      </c>
      <c r="F351" s="117" t="s">
        <v>3475</v>
      </c>
      <c r="G351" s="117">
        <v>55</v>
      </c>
    </row>
    <row r="352" spans="1:7" x14ac:dyDescent="0.2">
      <c r="A352" s="120">
        <v>17234944</v>
      </c>
      <c r="B352" s="220">
        <v>43553</v>
      </c>
      <c r="C352" s="119">
        <v>56464</v>
      </c>
      <c r="D352" s="119" t="s">
        <v>3495</v>
      </c>
      <c r="E352" s="119" t="s">
        <v>3482</v>
      </c>
      <c r="F352" s="119" t="s">
        <v>3483</v>
      </c>
      <c r="G352" s="119">
        <v>8</v>
      </c>
    </row>
    <row r="353" spans="1:7" x14ac:dyDescent="0.2">
      <c r="A353" s="118">
        <v>17234945</v>
      </c>
      <c r="B353" s="219">
        <v>43485</v>
      </c>
      <c r="C353" s="117">
        <v>56464</v>
      </c>
      <c r="D353" s="117" t="s">
        <v>3495</v>
      </c>
      <c r="E353" s="117" t="s">
        <v>3498</v>
      </c>
      <c r="F353" s="117" t="s">
        <v>3475</v>
      </c>
      <c r="G353" s="117">
        <v>28</v>
      </c>
    </row>
    <row r="354" spans="1:7" x14ac:dyDescent="0.2">
      <c r="A354" s="120">
        <v>17234946</v>
      </c>
      <c r="B354" s="220">
        <v>43578</v>
      </c>
      <c r="C354" s="119">
        <v>52380</v>
      </c>
      <c r="D354" s="119" t="s">
        <v>3497</v>
      </c>
      <c r="E354" s="119" t="s">
        <v>3477</v>
      </c>
      <c r="F354" s="119" t="s">
        <v>3475</v>
      </c>
      <c r="G354" s="119">
        <v>67</v>
      </c>
    </row>
    <row r="355" spans="1:7" x14ac:dyDescent="0.2">
      <c r="A355" s="118">
        <v>17234947</v>
      </c>
      <c r="B355" s="219">
        <v>43515</v>
      </c>
      <c r="C355" s="117">
        <v>53654</v>
      </c>
      <c r="D355" s="117" t="s">
        <v>3478</v>
      </c>
      <c r="E355" s="117" t="s">
        <v>3489</v>
      </c>
      <c r="F355" s="117" t="s">
        <v>3475</v>
      </c>
      <c r="G355" s="117">
        <v>29</v>
      </c>
    </row>
    <row r="356" spans="1:7" x14ac:dyDescent="0.2">
      <c r="A356" s="120">
        <v>17234948</v>
      </c>
      <c r="B356" s="220">
        <v>43576</v>
      </c>
      <c r="C356" s="119">
        <v>51197</v>
      </c>
      <c r="D356" s="119" t="s">
        <v>84</v>
      </c>
      <c r="E356" s="119" t="s">
        <v>3492</v>
      </c>
      <c r="F356" s="119" t="s">
        <v>3485</v>
      </c>
      <c r="G356" s="119">
        <v>20</v>
      </c>
    </row>
    <row r="357" spans="1:7" x14ac:dyDescent="0.2">
      <c r="A357" s="118">
        <v>17234949</v>
      </c>
      <c r="B357" s="219">
        <v>43724</v>
      </c>
      <c r="C357" s="117">
        <v>59518</v>
      </c>
      <c r="D357" s="117" t="s">
        <v>3501</v>
      </c>
      <c r="E357" s="117" t="s">
        <v>3482</v>
      </c>
      <c r="F357" s="117" t="s">
        <v>3483</v>
      </c>
      <c r="G357" s="117">
        <v>53</v>
      </c>
    </row>
    <row r="358" spans="1:7" x14ac:dyDescent="0.2">
      <c r="A358" s="120">
        <v>17234950</v>
      </c>
      <c r="B358" s="220">
        <v>43495</v>
      </c>
      <c r="C358" s="119">
        <v>52956</v>
      </c>
      <c r="D358" s="119" t="s">
        <v>3490</v>
      </c>
      <c r="E358" s="119" t="s">
        <v>3477</v>
      </c>
      <c r="F358" s="119" t="s">
        <v>3475</v>
      </c>
      <c r="G358" s="119">
        <v>28</v>
      </c>
    </row>
    <row r="359" spans="1:7" x14ac:dyDescent="0.2">
      <c r="A359" s="118">
        <v>17234951</v>
      </c>
      <c r="B359" s="219">
        <v>43740</v>
      </c>
      <c r="C359" s="117">
        <v>52187</v>
      </c>
      <c r="D359" s="117" t="s">
        <v>3493</v>
      </c>
      <c r="E359" s="117" t="s">
        <v>3474</v>
      </c>
      <c r="F359" s="117" t="s">
        <v>3475</v>
      </c>
      <c r="G359" s="117">
        <v>50</v>
      </c>
    </row>
    <row r="360" spans="1:7" x14ac:dyDescent="0.2">
      <c r="A360" s="120">
        <v>17234952</v>
      </c>
      <c r="B360" s="220">
        <v>43709</v>
      </c>
      <c r="C360" s="119">
        <v>55916</v>
      </c>
      <c r="D360" s="119" t="s">
        <v>3494</v>
      </c>
      <c r="E360" s="119" t="s">
        <v>3479</v>
      </c>
      <c r="F360" s="119" t="s">
        <v>3480</v>
      </c>
      <c r="G360" s="119">
        <v>67</v>
      </c>
    </row>
    <row r="361" spans="1:7" x14ac:dyDescent="0.2">
      <c r="A361" s="118">
        <v>17234953</v>
      </c>
      <c r="B361" s="219">
        <v>43745</v>
      </c>
      <c r="C361" s="117">
        <v>55807</v>
      </c>
      <c r="D361" s="117" t="s">
        <v>3476</v>
      </c>
      <c r="E361" s="117" t="s">
        <v>3474</v>
      </c>
      <c r="F361" s="117" t="s">
        <v>3475</v>
      </c>
      <c r="G361" s="117">
        <v>49</v>
      </c>
    </row>
    <row r="362" spans="1:7" x14ac:dyDescent="0.2">
      <c r="A362" s="120">
        <v>17234954</v>
      </c>
      <c r="B362" s="220">
        <v>43681</v>
      </c>
      <c r="C362" s="119">
        <v>55807</v>
      </c>
      <c r="D362" s="119" t="s">
        <v>3476</v>
      </c>
      <c r="E362" s="119" t="s">
        <v>3487</v>
      </c>
      <c r="F362" s="119" t="s">
        <v>3475</v>
      </c>
      <c r="G362" s="119">
        <v>39</v>
      </c>
    </row>
    <row r="363" spans="1:7" x14ac:dyDescent="0.2">
      <c r="A363" s="118">
        <v>17234955</v>
      </c>
      <c r="B363" s="219">
        <v>43551</v>
      </c>
      <c r="C363" s="117">
        <v>52187</v>
      </c>
      <c r="D363" s="117" t="s">
        <v>3493</v>
      </c>
      <c r="E363" s="117" t="s">
        <v>3498</v>
      </c>
      <c r="F363" s="117" t="s">
        <v>3475</v>
      </c>
      <c r="G363" s="117">
        <v>56</v>
      </c>
    </row>
    <row r="364" spans="1:7" x14ac:dyDescent="0.2">
      <c r="A364" s="120">
        <v>17234956</v>
      </c>
      <c r="B364" s="220">
        <v>43779</v>
      </c>
      <c r="C364" s="119">
        <v>53654</v>
      </c>
      <c r="D364" s="119" t="s">
        <v>3478</v>
      </c>
      <c r="E364" s="119" t="s">
        <v>3498</v>
      </c>
      <c r="F364" s="119" t="s">
        <v>3475</v>
      </c>
      <c r="G364" s="119">
        <v>61</v>
      </c>
    </row>
    <row r="365" spans="1:7" x14ac:dyDescent="0.2">
      <c r="A365" s="118">
        <v>17234957</v>
      </c>
      <c r="B365" s="219">
        <v>43775</v>
      </c>
      <c r="C365" s="117">
        <v>52065</v>
      </c>
      <c r="D365" s="117" t="s">
        <v>3488</v>
      </c>
      <c r="E365" s="117" t="s">
        <v>3489</v>
      </c>
      <c r="F365" s="117" t="s">
        <v>3475</v>
      </c>
      <c r="G365" s="117">
        <v>40</v>
      </c>
    </row>
    <row r="366" spans="1:7" x14ac:dyDescent="0.2">
      <c r="A366" s="120">
        <v>17234958</v>
      </c>
      <c r="B366" s="220">
        <v>43602</v>
      </c>
      <c r="C366" s="119">
        <v>52380</v>
      </c>
      <c r="D366" s="119" t="s">
        <v>3497</v>
      </c>
      <c r="E366" s="119" t="s">
        <v>3477</v>
      </c>
      <c r="F366" s="119" t="s">
        <v>3475</v>
      </c>
      <c r="G366" s="119">
        <v>41</v>
      </c>
    </row>
    <row r="367" spans="1:7" x14ac:dyDescent="0.2">
      <c r="A367" s="118">
        <v>17234959</v>
      </c>
      <c r="B367" s="219">
        <v>43591</v>
      </c>
      <c r="C367" s="117">
        <v>59518</v>
      </c>
      <c r="D367" s="117" t="s">
        <v>3501</v>
      </c>
      <c r="E367" s="117" t="s">
        <v>3491</v>
      </c>
      <c r="F367" s="117" t="s">
        <v>3475</v>
      </c>
      <c r="G367" s="117">
        <v>23</v>
      </c>
    </row>
    <row r="368" spans="1:7" x14ac:dyDescent="0.2">
      <c r="A368" s="120">
        <v>17234960</v>
      </c>
      <c r="B368" s="220">
        <v>43601</v>
      </c>
      <c r="C368" s="119">
        <v>50244</v>
      </c>
      <c r="D368" s="119" t="s">
        <v>3496</v>
      </c>
      <c r="E368" s="119" t="s">
        <v>3491</v>
      </c>
      <c r="F368" s="119" t="s">
        <v>3475</v>
      </c>
      <c r="G368" s="119">
        <v>65</v>
      </c>
    </row>
    <row r="369" spans="1:7" x14ac:dyDescent="0.2">
      <c r="A369" s="118">
        <v>17234961</v>
      </c>
      <c r="B369" s="219">
        <v>43471</v>
      </c>
      <c r="C369" s="117">
        <v>55807</v>
      </c>
      <c r="D369" s="117" t="s">
        <v>3476</v>
      </c>
      <c r="E369" s="117" t="s">
        <v>3489</v>
      </c>
      <c r="F369" s="117" t="s">
        <v>3475</v>
      </c>
      <c r="G369" s="117">
        <v>44</v>
      </c>
    </row>
    <row r="370" spans="1:7" x14ac:dyDescent="0.2">
      <c r="A370" s="120">
        <v>17234962</v>
      </c>
      <c r="B370" s="220">
        <v>43546</v>
      </c>
      <c r="C370" s="119">
        <v>55807</v>
      </c>
      <c r="D370" s="119" t="s">
        <v>3476</v>
      </c>
      <c r="E370" s="119" t="s">
        <v>3489</v>
      </c>
      <c r="F370" s="119" t="s">
        <v>3475</v>
      </c>
      <c r="G370" s="119">
        <v>8</v>
      </c>
    </row>
    <row r="371" spans="1:7" x14ac:dyDescent="0.2">
      <c r="A371" s="118">
        <v>17234963</v>
      </c>
      <c r="B371" s="219">
        <v>43537</v>
      </c>
      <c r="C371" s="117">
        <v>52187</v>
      </c>
      <c r="D371" s="117" t="s">
        <v>3493</v>
      </c>
      <c r="E371" s="117" t="s">
        <v>3491</v>
      </c>
      <c r="F371" s="117" t="s">
        <v>3475</v>
      </c>
      <c r="G371" s="117">
        <v>21</v>
      </c>
    </row>
    <row r="372" spans="1:7" x14ac:dyDescent="0.2">
      <c r="A372" s="120">
        <v>17234964</v>
      </c>
      <c r="B372" s="220">
        <v>43540</v>
      </c>
      <c r="C372" s="119">
        <v>51197</v>
      </c>
      <c r="D372" s="119" t="s">
        <v>84</v>
      </c>
      <c r="E372" s="119" t="s">
        <v>3482</v>
      </c>
      <c r="F372" s="119" t="s">
        <v>3483</v>
      </c>
      <c r="G372" s="119">
        <v>25</v>
      </c>
    </row>
    <row r="373" spans="1:7" x14ac:dyDescent="0.2">
      <c r="A373" s="118">
        <v>17234965</v>
      </c>
      <c r="B373" s="219">
        <v>43602</v>
      </c>
      <c r="C373" s="117">
        <v>55807</v>
      </c>
      <c r="D373" s="117" t="s">
        <v>3476</v>
      </c>
      <c r="E373" s="117" t="s">
        <v>3482</v>
      </c>
      <c r="F373" s="117" t="s">
        <v>3483</v>
      </c>
      <c r="G373" s="117">
        <v>10</v>
      </c>
    </row>
    <row r="374" spans="1:7" x14ac:dyDescent="0.2">
      <c r="A374" s="120">
        <v>17234966</v>
      </c>
      <c r="B374" s="220">
        <v>43482</v>
      </c>
      <c r="C374" s="119">
        <v>57624</v>
      </c>
      <c r="D374" s="119" t="s">
        <v>3500</v>
      </c>
      <c r="E374" s="119" t="s">
        <v>3492</v>
      </c>
      <c r="F374" s="119" t="s">
        <v>3485</v>
      </c>
      <c r="G374" s="119">
        <v>60</v>
      </c>
    </row>
    <row r="375" spans="1:7" x14ac:dyDescent="0.2">
      <c r="A375" s="118">
        <v>17234967</v>
      </c>
      <c r="B375" s="219">
        <v>43797</v>
      </c>
      <c r="C375" s="117">
        <v>57624</v>
      </c>
      <c r="D375" s="117" t="s">
        <v>3500</v>
      </c>
      <c r="E375" s="117" t="s">
        <v>3489</v>
      </c>
      <c r="F375" s="117" t="s">
        <v>3475</v>
      </c>
      <c r="G375" s="117">
        <v>46</v>
      </c>
    </row>
    <row r="376" spans="1:7" x14ac:dyDescent="0.2">
      <c r="A376" s="120">
        <v>17234968</v>
      </c>
      <c r="B376" s="220">
        <v>43711</v>
      </c>
      <c r="C376" s="119">
        <v>55807</v>
      </c>
      <c r="D376" s="119" t="s">
        <v>3476</v>
      </c>
      <c r="E376" s="119" t="s">
        <v>3491</v>
      </c>
      <c r="F376" s="119" t="s">
        <v>3475</v>
      </c>
      <c r="G376" s="119">
        <v>31</v>
      </c>
    </row>
    <row r="377" spans="1:7" x14ac:dyDescent="0.2">
      <c r="A377" s="118">
        <v>17234969</v>
      </c>
      <c r="B377" s="219">
        <v>43827</v>
      </c>
      <c r="C377" s="117">
        <v>55916</v>
      </c>
      <c r="D377" s="117" t="s">
        <v>3494</v>
      </c>
      <c r="E377" s="117" t="s">
        <v>3479</v>
      </c>
      <c r="F377" s="117" t="s">
        <v>3480</v>
      </c>
      <c r="G377" s="117">
        <v>18</v>
      </c>
    </row>
    <row r="378" spans="1:7" x14ac:dyDescent="0.2">
      <c r="A378" s="120">
        <v>17234970</v>
      </c>
      <c r="B378" s="220">
        <v>43519</v>
      </c>
      <c r="C378" s="119">
        <v>52065</v>
      </c>
      <c r="D378" s="119" t="s">
        <v>3488</v>
      </c>
      <c r="E378" s="119" t="s">
        <v>3477</v>
      </c>
      <c r="F378" s="119" t="s">
        <v>3475</v>
      </c>
      <c r="G378" s="119">
        <v>27</v>
      </c>
    </row>
    <row r="379" spans="1:7" x14ac:dyDescent="0.2">
      <c r="A379" s="118">
        <v>17234971</v>
      </c>
      <c r="B379" s="219">
        <v>43630</v>
      </c>
      <c r="C379" s="117">
        <v>50643</v>
      </c>
      <c r="D379" s="117" t="s">
        <v>3481</v>
      </c>
      <c r="E379" s="117" t="s">
        <v>3489</v>
      </c>
      <c r="F379" s="117" t="s">
        <v>3475</v>
      </c>
      <c r="G379" s="117">
        <v>42</v>
      </c>
    </row>
    <row r="380" spans="1:7" x14ac:dyDescent="0.2">
      <c r="A380" s="120">
        <v>17234972</v>
      </c>
      <c r="B380" s="220">
        <v>43664</v>
      </c>
      <c r="C380" s="119">
        <v>56047</v>
      </c>
      <c r="D380" s="119" t="s">
        <v>3499</v>
      </c>
      <c r="E380" s="119" t="s">
        <v>3491</v>
      </c>
      <c r="F380" s="119" t="s">
        <v>3475</v>
      </c>
      <c r="G380" s="119">
        <v>58</v>
      </c>
    </row>
    <row r="381" spans="1:7" x14ac:dyDescent="0.2">
      <c r="A381" s="118">
        <v>17234973</v>
      </c>
      <c r="B381" s="219">
        <v>43601</v>
      </c>
      <c r="C381" s="117">
        <v>50643</v>
      </c>
      <c r="D381" s="117" t="s">
        <v>3481</v>
      </c>
      <c r="E381" s="117" t="s">
        <v>3482</v>
      </c>
      <c r="F381" s="117" t="s">
        <v>3483</v>
      </c>
      <c r="G381" s="117">
        <v>31</v>
      </c>
    </row>
    <row r="382" spans="1:7" x14ac:dyDescent="0.2">
      <c r="A382" s="120">
        <v>17234974</v>
      </c>
      <c r="B382" s="220">
        <v>43757</v>
      </c>
      <c r="C382" s="119">
        <v>54672</v>
      </c>
      <c r="D382" s="119" t="s">
        <v>3473</v>
      </c>
      <c r="E382" s="119" t="s">
        <v>3482</v>
      </c>
      <c r="F382" s="119" t="s">
        <v>3483</v>
      </c>
      <c r="G382" s="119">
        <v>9</v>
      </c>
    </row>
    <row r="383" spans="1:7" x14ac:dyDescent="0.2">
      <c r="A383" s="118">
        <v>17234975</v>
      </c>
      <c r="B383" s="219">
        <v>43830</v>
      </c>
      <c r="C383" s="117">
        <v>55807</v>
      </c>
      <c r="D383" s="117" t="s">
        <v>3476</v>
      </c>
      <c r="E383" s="117" t="s">
        <v>3489</v>
      </c>
      <c r="F383" s="117" t="s">
        <v>3475</v>
      </c>
      <c r="G383" s="117">
        <v>47</v>
      </c>
    </row>
    <row r="384" spans="1:7" x14ac:dyDescent="0.2">
      <c r="A384" s="120">
        <v>17234976</v>
      </c>
      <c r="B384" s="220">
        <v>43813</v>
      </c>
      <c r="C384" s="119">
        <v>53654</v>
      </c>
      <c r="D384" s="119" t="s">
        <v>3478</v>
      </c>
      <c r="E384" s="119" t="s">
        <v>3489</v>
      </c>
      <c r="F384" s="119" t="s">
        <v>3475</v>
      </c>
      <c r="G384" s="119">
        <v>50</v>
      </c>
    </row>
    <row r="385" spans="1:7" x14ac:dyDescent="0.2">
      <c r="A385" s="118">
        <v>17234977</v>
      </c>
      <c r="B385" s="219">
        <v>43539</v>
      </c>
      <c r="C385" s="117">
        <v>59518</v>
      </c>
      <c r="D385" s="117" t="s">
        <v>3501</v>
      </c>
      <c r="E385" s="117" t="s">
        <v>3491</v>
      </c>
      <c r="F385" s="117" t="s">
        <v>3475</v>
      </c>
      <c r="G385" s="117">
        <v>59</v>
      </c>
    </row>
    <row r="386" spans="1:7" x14ac:dyDescent="0.2">
      <c r="A386" s="120">
        <v>17234978</v>
      </c>
      <c r="B386" s="220">
        <v>43570</v>
      </c>
      <c r="C386" s="119">
        <v>59518</v>
      </c>
      <c r="D386" s="119" t="s">
        <v>3501</v>
      </c>
      <c r="E386" s="119" t="s">
        <v>3474</v>
      </c>
      <c r="F386" s="119" t="s">
        <v>3475</v>
      </c>
      <c r="G386" s="119">
        <v>62</v>
      </c>
    </row>
    <row r="387" spans="1:7" x14ac:dyDescent="0.2">
      <c r="A387" s="118">
        <v>17234979</v>
      </c>
      <c r="B387" s="219">
        <v>43532</v>
      </c>
      <c r="C387" s="117">
        <v>53654</v>
      </c>
      <c r="D387" s="117" t="s">
        <v>3478</v>
      </c>
      <c r="E387" s="117" t="s">
        <v>3491</v>
      </c>
      <c r="F387" s="117" t="s">
        <v>3475</v>
      </c>
      <c r="G387" s="117">
        <v>58</v>
      </c>
    </row>
    <row r="388" spans="1:7" x14ac:dyDescent="0.2">
      <c r="A388" s="120">
        <v>17234980</v>
      </c>
      <c r="B388" s="220">
        <v>43547</v>
      </c>
      <c r="C388" s="119">
        <v>57624</v>
      </c>
      <c r="D388" s="119" t="s">
        <v>3500</v>
      </c>
      <c r="E388" s="119" t="s">
        <v>3489</v>
      </c>
      <c r="F388" s="119" t="s">
        <v>3475</v>
      </c>
      <c r="G388" s="119">
        <v>36</v>
      </c>
    </row>
    <row r="389" spans="1:7" x14ac:dyDescent="0.2">
      <c r="A389" s="118">
        <v>17234981</v>
      </c>
      <c r="B389" s="219">
        <v>43692</v>
      </c>
      <c r="C389" s="117">
        <v>53654</v>
      </c>
      <c r="D389" s="117" t="s">
        <v>3478</v>
      </c>
      <c r="E389" s="117" t="s">
        <v>3498</v>
      </c>
      <c r="F389" s="117" t="s">
        <v>3475</v>
      </c>
      <c r="G389" s="117">
        <v>14</v>
      </c>
    </row>
    <row r="390" spans="1:7" x14ac:dyDescent="0.2">
      <c r="A390" s="120">
        <v>17234982</v>
      </c>
      <c r="B390" s="220">
        <v>43606</v>
      </c>
      <c r="C390" s="119">
        <v>51197</v>
      </c>
      <c r="D390" s="119" t="s">
        <v>84</v>
      </c>
      <c r="E390" s="119" t="s">
        <v>3492</v>
      </c>
      <c r="F390" s="119" t="s">
        <v>3485</v>
      </c>
      <c r="G390" s="119">
        <v>15</v>
      </c>
    </row>
    <row r="391" spans="1:7" x14ac:dyDescent="0.2">
      <c r="A391" s="118">
        <v>17234983</v>
      </c>
      <c r="B391" s="219">
        <v>43666</v>
      </c>
      <c r="C391" s="117">
        <v>57624</v>
      </c>
      <c r="D391" s="117" t="s">
        <v>3500</v>
      </c>
      <c r="E391" s="117" t="s">
        <v>3482</v>
      </c>
      <c r="F391" s="117" t="s">
        <v>3483</v>
      </c>
      <c r="G391" s="117">
        <v>4</v>
      </c>
    </row>
    <row r="392" spans="1:7" x14ac:dyDescent="0.2">
      <c r="A392" s="120">
        <v>17234984</v>
      </c>
      <c r="B392" s="220">
        <v>43668</v>
      </c>
      <c r="C392" s="119">
        <v>50643</v>
      </c>
      <c r="D392" s="119" t="s">
        <v>3481</v>
      </c>
      <c r="E392" s="119" t="s">
        <v>3477</v>
      </c>
      <c r="F392" s="119" t="s">
        <v>3475</v>
      </c>
      <c r="G392" s="119">
        <v>37</v>
      </c>
    </row>
    <row r="393" spans="1:7" x14ac:dyDescent="0.2">
      <c r="A393" s="118">
        <v>17234985</v>
      </c>
      <c r="B393" s="219">
        <v>43704</v>
      </c>
      <c r="C393" s="117">
        <v>55916</v>
      </c>
      <c r="D393" s="117" t="s">
        <v>3494</v>
      </c>
      <c r="E393" s="117" t="s">
        <v>3492</v>
      </c>
      <c r="F393" s="117" t="s">
        <v>3485</v>
      </c>
      <c r="G393" s="117">
        <v>42</v>
      </c>
    </row>
    <row r="394" spans="1:7" x14ac:dyDescent="0.2">
      <c r="A394" s="120">
        <v>17234986</v>
      </c>
      <c r="B394" s="220">
        <v>43704</v>
      </c>
      <c r="C394" s="119">
        <v>54672</v>
      </c>
      <c r="D394" s="119" t="s">
        <v>3473</v>
      </c>
      <c r="E394" s="119" t="s">
        <v>3492</v>
      </c>
      <c r="F394" s="119" t="s">
        <v>3485</v>
      </c>
      <c r="G394" s="119">
        <v>55</v>
      </c>
    </row>
    <row r="395" spans="1:7" x14ac:dyDescent="0.2">
      <c r="A395" s="118">
        <v>17234987</v>
      </c>
      <c r="B395" s="219">
        <v>43503</v>
      </c>
      <c r="C395" s="117">
        <v>50244</v>
      </c>
      <c r="D395" s="117" t="s">
        <v>3496</v>
      </c>
      <c r="E395" s="117" t="s">
        <v>3477</v>
      </c>
      <c r="F395" s="117" t="s">
        <v>3475</v>
      </c>
      <c r="G395" s="117">
        <v>7</v>
      </c>
    </row>
    <row r="396" spans="1:7" x14ac:dyDescent="0.2">
      <c r="A396" s="120">
        <v>17234988</v>
      </c>
      <c r="B396" s="220">
        <v>43578</v>
      </c>
      <c r="C396" s="119">
        <v>52380</v>
      </c>
      <c r="D396" s="119" t="s">
        <v>3497</v>
      </c>
      <c r="E396" s="119" t="s">
        <v>3487</v>
      </c>
      <c r="F396" s="119" t="s">
        <v>3475</v>
      </c>
      <c r="G396" s="119">
        <v>66</v>
      </c>
    </row>
    <row r="397" spans="1:7" x14ac:dyDescent="0.2">
      <c r="A397" s="118">
        <v>17234989</v>
      </c>
      <c r="B397" s="219">
        <v>43554</v>
      </c>
      <c r="C397" s="117">
        <v>50244</v>
      </c>
      <c r="D397" s="117" t="s">
        <v>3496</v>
      </c>
      <c r="E397" s="117" t="s">
        <v>3498</v>
      </c>
      <c r="F397" s="117" t="s">
        <v>3475</v>
      </c>
      <c r="G397" s="117">
        <v>67</v>
      </c>
    </row>
    <row r="398" spans="1:7" x14ac:dyDescent="0.2">
      <c r="A398" s="120">
        <v>17234990</v>
      </c>
      <c r="B398" s="220">
        <v>43538</v>
      </c>
      <c r="C398" s="119">
        <v>57624</v>
      </c>
      <c r="D398" s="119" t="s">
        <v>3500</v>
      </c>
      <c r="E398" s="119" t="s">
        <v>3479</v>
      </c>
      <c r="F398" s="119" t="s">
        <v>3480</v>
      </c>
      <c r="G398" s="119">
        <v>34</v>
      </c>
    </row>
    <row r="399" spans="1:7" x14ac:dyDescent="0.2">
      <c r="A399" s="118">
        <v>17234991</v>
      </c>
      <c r="B399" s="219">
        <v>43814</v>
      </c>
      <c r="C399" s="117">
        <v>52065</v>
      </c>
      <c r="D399" s="117" t="s">
        <v>3488</v>
      </c>
      <c r="E399" s="117" t="s">
        <v>3489</v>
      </c>
      <c r="F399" s="117" t="s">
        <v>3475</v>
      </c>
      <c r="G399" s="117">
        <v>59</v>
      </c>
    </row>
    <row r="400" spans="1:7" x14ac:dyDescent="0.2">
      <c r="A400" s="120">
        <v>17234992</v>
      </c>
      <c r="B400" s="220">
        <v>43481</v>
      </c>
      <c r="C400" s="119">
        <v>57624</v>
      </c>
      <c r="D400" s="119" t="s">
        <v>3500</v>
      </c>
      <c r="E400" s="119" t="s">
        <v>3482</v>
      </c>
      <c r="F400" s="119" t="s">
        <v>3483</v>
      </c>
      <c r="G400" s="119">
        <v>63</v>
      </c>
    </row>
    <row r="401" spans="1:7" x14ac:dyDescent="0.2">
      <c r="A401" s="118">
        <v>17234993</v>
      </c>
      <c r="B401" s="219">
        <v>43828</v>
      </c>
      <c r="C401" s="117">
        <v>55807</v>
      </c>
      <c r="D401" s="117" t="s">
        <v>3476</v>
      </c>
      <c r="E401" s="117" t="s">
        <v>3491</v>
      </c>
      <c r="F401" s="117" t="s">
        <v>3475</v>
      </c>
      <c r="G401" s="117">
        <v>25</v>
      </c>
    </row>
    <row r="402" spans="1:7" x14ac:dyDescent="0.2">
      <c r="A402" s="120">
        <v>17234994</v>
      </c>
      <c r="B402" s="220">
        <v>43482</v>
      </c>
      <c r="C402" s="119">
        <v>52065</v>
      </c>
      <c r="D402" s="119" t="s">
        <v>3488</v>
      </c>
      <c r="E402" s="119" t="s">
        <v>3474</v>
      </c>
      <c r="F402" s="119" t="s">
        <v>3475</v>
      </c>
      <c r="G402" s="119">
        <v>53</v>
      </c>
    </row>
    <row r="403" spans="1:7" x14ac:dyDescent="0.2">
      <c r="A403" s="118">
        <v>17234995</v>
      </c>
      <c r="B403" s="219">
        <v>43721</v>
      </c>
      <c r="C403" s="117">
        <v>51197</v>
      </c>
      <c r="D403" s="117" t="s">
        <v>84</v>
      </c>
      <c r="E403" s="117" t="s">
        <v>3492</v>
      </c>
      <c r="F403" s="117" t="s">
        <v>3485</v>
      </c>
      <c r="G403" s="117">
        <v>38</v>
      </c>
    </row>
    <row r="404" spans="1:7" x14ac:dyDescent="0.2">
      <c r="A404" s="120">
        <v>17234996</v>
      </c>
      <c r="B404" s="220">
        <v>43732</v>
      </c>
      <c r="C404" s="119">
        <v>59518</v>
      </c>
      <c r="D404" s="119" t="s">
        <v>3501</v>
      </c>
      <c r="E404" s="119" t="s">
        <v>3479</v>
      </c>
      <c r="F404" s="119" t="s">
        <v>3480</v>
      </c>
      <c r="G404" s="119">
        <v>20</v>
      </c>
    </row>
    <row r="405" spans="1:7" x14ac:dyDescent="0.2">
      <c r="A405" s="118">
        <v>17234997</v>
      </c>
      <c r="B405" s="219">
        <v>43768</v>
      </c>
      <c r="C405" s="117">
        <v>52187</v>
      </c>
      <c r="D405" s="117" t="s">
        <v>3493</v>
      </c>
      <c r="E405" s="117" t="s">
        <v>3474</v>
      </c>
      <c r="F405" s="117" t="s">
        <v>3475</v>
      </c>
      <c r="G405" s="117">
        <v>14</v>
      </c>
    </row>
    <row r="406" spans="1:7" x14ac:dyDescent="0.2">
      <c r="A406" s="120">
        <v>17234998</v>
      </c>
      <c r="B406" s="220">
        <v>43665</v>
      </c>
      <c r="C406" s="119">
        <v>52380</v>
      </c>
      <c r="D406" s="119" t="s">
        <v>3497</v>
      </c>
      <c r="E406" s="119" t="s">
        <v>3479</v>
      </c>
      <c r="F406" s="119" t="s">
        <v>3480</v>
      </c>
      <c r="G406" s="119">
        <v>37</v>
      </c>
    </row>
    <row r="407" spans="1:7" x14ac:dyDescent="0.2">
      <c r="A407" s="118">
        <v>17234999</v>
      </c>
      <c r="B407" s="219">
        <v>43655</v>
      </c>
      <c r="C407" s="117">
        <v>59518</v>
      </c>
      <c r="D407" s="117" t="s">
        <v>3501</v>
      </c>
      <c r="E407" s="117" t="s">
        <v>3487</v>
      </c>
      <c r="F407" s="117" t="s">
        <v>3475</v>
      </c>
      <c r="G407" s="117">
        <v>59</v>
      </c>
    </row>
    <row r="408" spans="1:7" x14ac:dyDescent="0.2">
      <c r="A408" s="120">
        <v>17235000</v>
      </c>
      <c r="B408" s="220">
        <v>43592</v>
      </c>
      <c r="C408" s="119">
        <v>50643</v>
      </c>
      <c r="D408" s="119" t="s">
        <v>3481</v>
      </c>
      <c r="E408" s="119" t="s">
        <v>3487</v>
      </c>
      <c r="F408" s="119" t="s">
        <v>3475</v>
      </c>
      <c r="G408" s="119">
        <v>56</v>
      </c>
    </row>
    <row r="409" spans="1:7" x14ac:dyDescent="0.2">
      <c r="A409" s="118">
        <v>17235001</v>
      </c>
      <c r="B409" s="219">
        <v>43506</v>
      </c>
      <c r="C409" s="117">
        <v>55807</v>
      </c>
      <c r="D409" s="117" t="s">
        <v>3476</v>
      </c>
      <c r="E409" s="117" t="s">
        <v>3498</v>
      </c>
      <c r="F409" s="117" t="s">
        <v>3475</v>
      </c>
      <c r="G409" s="117">
        <v>55</v>
      </c>
    </row>
    <row r="410" spans="1:7" x14ac:dyDescent="0.2">
      <c r="A410" s="120">
        <v>17235002</v>
      </c>
      <c r="B410" s="220">
        <v>43814</v>
      </c>
      <c r="C410" s="119">
        <v>50643</v>
      </c>
      <c r="D410" s="119" t="s">
        <v>3481</v>
      </c>
      <c r="E410" s="119" t="s">
        <v>3487</v>
      </c>
      <c r="F410" s="119" t="s">
        <v>3475</v>
      </c>
      <c r="G410" s="119">
        <v>13</v>
      </c>
    </row>
    <row r="411" spans="1:7" x14ac:dyDescent="0.2">
      <c r="A411" s="118">
        <v>17235003</v>
      </c>
      <c r="B411" s="219">
        <v>43516</v>
      </c>
      <c r="C411" s="117">
        <v>55904</v>
      </c>
      <c r="D411" s="117" t="s">
        <v>3486</v>
      </c>
      <c r="E411" s="117" t="s">
        <v>3474</v>
      </c>
      <c r="F411" s="117" t="s">
        <v>3475</v>
      </c>
      <c r="G411" s="117">
        <v>54</v>
      </c>
    </row>
    <row r="412" spans="1:7" x14ac:dyDescent="0.2">
      <c r="A412" s="120">
        <v>17235004</v>
      </c>
      <c r="B412" s="220">
        <v>43572</v>
      </c>
      <c r="C412" s="119">
        <v>57624</v>
      </c>
      <c r="D412" s="119" t="s">
        <v>3500</v>
      </c>
      <c r="E412" s="119" t="s">
        <v>3479</v>
      </c>
      <c r="F412" s="119" t="s">
        <v>3480</v>
      </c>
      <c r="G412" s="119">
        <v>9</v>
      </c>
    </row>
    <row r="413" spans="1:7" x14ac:dyDescent="0.2">
      <c r="A413" s="118">
        <v>17235005</v>
      </c>
      <c r="B413" s="219">
        <v>43635</v>
      </c>
      <c r="C413" s="117">
        <v>57624</v>
      </c>
      <c r="D413" s="117" t="s">
        <v>3500</v>
      </c>
      <c r="E413" s="117" t="s">
        <v>3479</v>
      </c>
      <c r="F413" s="117" t="s">
        <v>3480</v>
      </c>
      <c r="G413" s="117">
        <v>40</v>
      </c>
    </row>
    <row r="414" spans="1:7" x14ac:dyDescent="0.2">
      <c r="A414" s="120">
        <v>17235006</v>
      </c>
      <c r="B414" s="220">
        <v>43765</v>
      </c>
      <c r="C414" s="119">
        <v>55807</v>
      </c>
      <c r="D414" s="119" t="s">
        <v>3476</v>
      </c>
      <c r="E414" s="119" t="s">
        <v>3489</v>
      </c>
      <c r="F414" s="119" t="s">
        <v>3475</v>
      </c>
      <c r="G414" s="119">
        <v>6</v>
      </c>
    </row>
    <row r="415" spans="1:7" x14ac:dyDescent="0.2">
      <c r="A415" s="118">
        <v>17235007</v>
      </c>
      <c r="B415" s="219">
        <v>43767</v>
      </c>
      <c r="C415" s="117">
        <v>52956</v>
      </c>
      <c r="D415" s="117" t="s">
        <v>3490</v>
      </c>
      <c r="E415" s="117" t="s">
        <v>3487</v>
      </c>
      <c r="F415" s="117" t="s">
        <v>3475</v>
      </c>
      <c r="G415" s="117">
        <v>28</v>
      </c>
    </row>
    <row r="416" spans="1:7" x14ac:dyDescent="0.2">
      <c r="A416" s="120">
        <v>17235008</v>
      </c>
      <c r="B416" s="220">
        <v>43782</v>
      </c>
      <c r="C416" s="119">
        <v>51197</v>
      </c>
      <c r="D416" s="119" t="s">
        <v>84</v>
      </c>
      <c r="E416" s="119" t="s">
        <v>3477</v>
      </c>
      <c r="F416" s="119" t="s">
        <v>3475</v>
      </c>
      <c r="G416" s="119">
        <v>14</v>
      </c>
    </row>
    <row r="417" spans="1:7" x14ac:dyDescent="0.2">
      <c r="A417" s="118">
        <v>17235009</v>
      </c>
      <c r="B417" s="219">
        <v>43737</v>
      </c>
      <c r="C417" s="117">
        <v>52187</v>
      </c>
      <c r="D417" s="117" t="s">
        <v>3493</v>
      </c>
      <c r="E417" s="117" t="s">
        <v>3479</v>
      </c>
      <c r="F417" s="117" t="s">
        <v>3480</v>
      </c>
      <c r="G417" s="117">
        <v>7</v>
      </c>
    </row>
    <row r="418" spans="1:7" x14ac:dyDescent="0.2">
      <c r="A418" s="120">
        <v>17235010</v>
      </c>
      <c r="B418" s="220">
        <v>43547</v>
      </c>
      <c r="C418" s="119">
        <v>54672</v>
      </c>
      <c r="D418" s="119" t="s">
        <v>3473</v>
      </c>
      <c r="E418" s="119" t="s">
        <v>3491</v>
      </c>
      <c r="F418" s="119" t="s">
        <v>3475</v>
      </c>
      <c r="G418" s="119">
        <v>13</v>
      </c>
    </row>
    <row r="419" spans="1:7" x14ac:dyDescent="0.2">
      <c r="A419" s="118">
        <v>17235011</v>
      </c>
      <c r="B419" s="219">
        <v>43822</v>
      </c>
      <c r="C419" s="117">
        <v>57624</v>
      </c>
      <c r="D419" s="117" t="s">
        <v>3500</v>
      </c>
      <c r="E419" s="117" t="s">
        <v>3487</v>
      </c>
      <c r="F419" s="117" t="s">
        <v>3475</v>
      </c>
      <c r="G419" s="117">
        <v>22</v>
      </c>
    </row>
    <row r="420" spans="1:7" x14ac:dyDescent="0.2">
      <c r="A420" s="120">
        <v>17235012</v>
      </c>
      <c r="B420" s="220">
        <v>43775</v>
      </c>
      <c r="C420" s="119">
        <v>50244</v>
      </c>
      <c r="D420" s="119" t="s">
        <v>3496</v>
      </c>
      <c r="E420" s="119" t="s">
        <v>3487</v>
      </c>
      <c r="F420" s="119" t="s">
        <v>3475</v>
      </c>
      <c r="G420" s="119">
        <v>23</v>
      </c>
    </row>
    <row r="421" spans="1:7" x14ac:dyDescent="0.2">
      <c r="A421" s="118">
        <v>17235013</v>
      </c>
      <c r="B421" s="219">
        <v>43762</v>
      </c>
      <c r="C421" s="117">
        <v>55916</v>
      </c>
      <c r="D421" s="117" t="s">
        <v>3494</v>
      </c>
      <c r="E421" s="117" t="s">
        <v>3498</v>
      </c>
      <c r="F421" s="117" t="s">
        <v>3475</v>
      </c>
      <c r="G421" s="117">
        <v>57</v>
      </c>
    </row>
    <row r="422" spans="1:7" x14ac:dyDescent="0.2">
      <c r="A422" s="120">
        <v>17235014</v>
      </c>
      <c r="B422" s="220">
        <v>43724</v>
      </c>
      <c r="C422" s="119">
        <v>52065</v>
      </c>
      <c r="D422" s="119" t="s">
        <v>3488</v>
      </c>
      <c r="E422" s="119" t="s">
        <v>3491</v>
      </c>
      <c r="F422" s="119" t="s">
        <v>3475</v>
      </c>
      <c r="G422" s="119">
        <v>5</v>
      </c>
    </row>
    <row r="423" spans="1:7" x14ac:dyDescent="0.2">
      <c r="A423" s="118">
        <v>17235015</v>
      </c>
      <c r="B423" s="219">
        <v>43475</v>
      </c>
      <c r="C423" s="117">
        <v>50244</v>
      </c>
      <c r="D423" s="117" t="s">
        <v>3496</v>
      </c>
      <c r="E423" s="117" t="s">
        <v>3492</v>
      </c>
      <c r="F423" s="117" t="s">
        <v>3485</v>
      </c>
      <c r="G423" s="117">
        <v>23</v>
      </c>
    </row>
    <row r="424" spans="1:7" x14ac:dyDescent="0.2">
      <c r="A424" s="120">
        <v>17235016</v>
      </c>
      <c r="B424" s="220">
        <v>43775</v>
      </c>
      <c r="C424" s="119">
        <v>55904</v>
      </c>
      <c r="D424" s="119" t="s">
        <v>3486</v>
      </c>
      <c r="E424" s="119" t="s">
        <v>3482</v>
      </c>
      <c r="F424" s="119" t="s">
        <v>3483</v>
      </c>
      <c r="G424" s="119">
        <v>39</v>
      </c>
    </row>
    <row r="425" spans="1:7" x14ac:dyDescent="0.2">
      <c r="A425" s="118">
        <v>17235017</v>
      </c>
      <c r="B425" s="219">
        <v>43825</v>
      </c>
      <c r="C425" s="117">
        <v>55807</v>
      </c>
      <c r="D425" s="117" t="s">
        <v>3476</v>
      </c>
      <c r="E425" s="117" t="s">
        <v>3492</v>
      </c>
      <c r="F425" s="117" t="s">
        <v>3485</v>
      </c>
      <c r="G425" s="117">
        <v>50</v>
      </c>
    </row>
    <row r="426" spans="1:7" x14ac:dyDescent="0.2">
      <c r="A426" s="120">
        <v>17235018</v>
      </c>
      <c r="B426" s="220">
        <v>43576</v>
      </c>
      <c r="C426" s="119">
        <v>55807</v>
      </c>
      <c r="D426" s="119" t="s">
        <v>3476</v>
      </c>
      <c r="E426" s="119" t="s">
        <v>3491</v>
      </c>
      <c r="F426" s="119" t="s">
        <v>3475</v>
      </c>
      <c r="G426" s="119">
        <v>23</v>
      </c>
    </row>
    <row r="427" spans="1:7" x14ac:dyDescent="0.2">
      <c r="A427" s="118">
        <v>17235019</v>
      </c>
      <c r="B427" s="219">
        <v>43588</v>
      </c>
      <c r="C427" s="117">
        <v>56464</v>
      </c>
      <c r="D427" s="117" t="s">
        <v>3495</v>
      </c>
      <c r="E427" s="117" t="s">
        <v>3491</v>
      </c>
      <c r="F427" s="117" t="s">
        <v>3475</v>
      </c>
      <c r="G427" s="117">
        <v>38</v>
      </c>
    </row>
    <row r="428" spans="1:7" x14ac:dyDescent="0.2">
      <c r="A428" s="120">
        <v>17235020</v>
      </c>
      <c r="B428" s="220">
        <v>43566</v>
      </c>
      <c r="C428" s="119">
        <v>54672</v>
      </c>
      <c r="D428" s="119" t="s">
        <v>3473</v>
      </c>
      <c r="E428" s="119" t="s">
        <v>3492</v>
      </c>
      <c r="F428" s="119" t="s">
        <v>3485</v>
      </c>
      <c r="G428" s="119">
        <v>24</v>
      </c>
    </row>
    <row r="429" spans="1:7" x14ac:dyDescent="0.2">
      <c r="A429" s="118">
        <v>17235021</v>
      </c>
      <c r="B429" s="219">
        <v>43568</v>
      </c>
      <c r="C429" s="117">
        <v>55916</v>
      </c>
      <c r="D429" s="117" t="s">
        <v>3494</v>
      </c>
      <c r="E429" s="117" t="s">
        <v>3489</v>
      </c>
      <c r="F429" s="117" t="s">
        <v>3475</v>
      </c>
      <c r="G429" s="117">
        <v>38</v>
      </c>
    </row>
    <row r="430" spans="1:7" x14ac:dyDescent="0.2">
      <c r="A430" s="120">
        <v>17235022</v>
      </c>
      <c r="B430" s="220">
        <v>43522</v>
      </c>
      <c r="C430" s="119">
        <v>56464</v>
      </c>
      <c r="D430" s="119" t="s">
        <v>3495</v>
      </c>
      <c r="E430" s="119" t="s">
        <v>3492</v>
      </c>
      <c r="F430" s="119" t="s">
        <v>3485</v>
      </c>
      <c r="G430" s="119">
        <v>66</v>
      </c>
    </row>
    <row r="431" spans="1:7" x14ac:dyDescent="0.2">
      <c r="A431" s="118">
        <v>17235023</v>
      </c>
      <c r="B431" s="219">
        <v>43825</v>
      </c>
      <c r="C431" s="117">
        <v>52956</v>
      </c>
      <c r="D431" s="117" t="s">
        <v>3490</v>
      </c>
      <c r="E431" s="117" t="s">
        <v>3487</v>
      </c>
      <c r="F431" s="117" t="s">
        <v>3475</v>
      </c>
      <c r="G431" s="117">
        <v>4</v>
      </c>
    </row>
    <row r="432" spans="1:7" x14ac:dyDescent="0.2">
      <c r="A432" s="120">
        <v>17235024</v>
      </c>
      <c r="B432" s="220">
        <v>43583</v>
      </c>
      <c r="C432" s="119">
        <v>55904</v>
      </c>
      <c r="D432" s="119" t="s">
        <v>3486</v>
      </c>
      <c r="E432" s="119" t="s">
        <v>3489</v>
      </c>
      <c r="F432" s="119" t="s">
        <v>3475</v>
      </c>
      <c r="G432" s="119">
        <v>62</v>
      </c>
    </row>
    <row r="433" spans="1:7" x14ac:dyDescent="0.2">
      <c r="A433" s="118">
        <v>17235025</v>
      </c>
      <c r="B433" s="219">
        <v>43582</v>
      </c>
      <c r="C433" s="117">
        <v>50643</v>
      </c>
      <c r="D433" s="117" t="s">
        <v>3481</v>
      </c>
      <c r="E433" s="117" t="s">
        <v>3487</v>
      </c>
      <c r="F433" s="117" t="s">
        <v>3475</v>
      </c>
      <c r="G433" s="117">
        <v>48</v>
      </c>
    </row>
    <row r="434" spans="1:7" x14ac:dyDescent="0.2">
      <c r="A434" s="120">
        <v>17235026</v>
      </c>
      <c r="B434" s="220">
        <v>43700</v>
      </c>
      <c r="C434" s="119">
        <v>50244</v>
      </c>
      <c r="D434" s="119" t="s">
        <v>3496</v>
      </c>
      <c r="E434" s="119" t="s">
        <v>3492</v>
      </c>
      <c r="F434" s="119" t="s">
        <v>3485</v>
      </c>
      <c r="G434" s="119">
        <v>46</v>
      </c>
    </row>
    <row r="435" spans="1:7" x14ac:dyDescent="0.2">
      <c r="A435" s="118">
        <v>17235027</v>
      </c>
      <c r="B435" s="219">
        <v>43720</v>
      </c>
      <c r="C435" s="117">
        <v>57624</v>
      </c>
      <c r="D435" s="117" t="s">
        <v>3500</v>
      </c>
      <c r="E435" s="117" t="s">
        <v>3498</v>
      </c>
      <c r="F435" s="117" t="s">
        <v>3475</v>
      </c>
      <c r="G435" s="117">
        <v>46</v>
      </c>
    </row>
    <row r="436" spans="1:7" x14ac:dyDescent="0.2">
      <c r="A436" s="120">
        <v>17235028</v>
      </c>
      <c r="B436" s="220">
        <v>43813</v>
      </c>
      <c r="C436" s="119">
        <v>52187</v>
      </c>
      <c r="D436" s="119" t="s">
        <v>3493</v>
      </c>
      <c r="E436" s="119" t="s">
        <v>3498</v>
      </c>
      <c r="F436" s="119" t="s">
        <v>3475</v>
      </c>
      <c r="G436" s="119">
        <v>67</v>
      </c>
    </row>
    <row r="437" spans="1:7" x14ac:dyDescent="0.2">
      <c r="A437" s="118">
        <v>17235029</v>
      </c>
      <c r="B437" s="219">
        <v>43597</v>
      </c>
      <c r="C437" s="117">
        <v>55916</v>
      </c>
      <c r="D437" s="117" t="s">
        <v>3494</v>
      </c>
      <c r="E437" s="117" t="s">
        <v>3487</v>
      </c>
      <c r="F437" s="117" t="s">
        <v>3475</v>
      </c>
      <c r="G437" s="117">
        <v>44</v>
      </c>
    </row>
    <row r="438" spans="1:7" x14ac:dyDescent="0.2">
      <c r="A438" s="120">
        <v>17235030</v>
      </c>
      <c r="B438" s="220">
        <v>43500</v>
      </c>
      <c r="C438" s="119">
        <v>52956</v>
      </c>
      <c r="D438" s="119" t="s">
        <v>3490</v>
      </c>
      <c r="E438" s="119" t="s">
        <v>3491</v>
      </c>
      <c r="F438" s="119" t="s">
        <v>3475</v>
      </c>
      <c r="G438" s="119">
        <v>45</v>
      </c>
    </row>
    <row r="439" spans="1:7" x14ac:dyDescent="0.2">
      <c r="A439" s="118">
        <v>17235031</v>
      </c>
      <c r="B439" s="219">
        <v>43535</v>
      </c>
      <c r="C439" s="117">
        <v>51197</v>
      </c>
      <c r="D439" s="117" t="s">
        <v>84</v>
      </c>
      <c r="E439" s="117" t="s">
        <v>3498</v>
      </c>
      <c r="F439" s="117" t="s">
        <v>3475</v>
      </c>
      <c r="G439" s="117">
        <v>45</v>
      </c>
    </row>
    <row r="440" spans="1:7" x14ac:dyDescent="0.2">
      <c r="A440" s="120">
        <v>17235032</v>
      </c>
      <c r="B440" s="220">
        <v>43655</v>
      </c>
      <c r="C440" s="119">
        <v>56047</v>
      </c>
      <c r="D440" s="119" t="s">
        <v>3499</v>
      </c>
      <c r="E440" s="119" t="s">
        <v>3487</v>
      </c>
      <c r="F440" s="119" t="s">
        <v>3475</v>
      </c>
      <c r="G440" s="119">
        <v>44</v>
      </c>
    </row>
    <row r="441" spans="1:7" x14ac:dyDescent="0.2">
      <c r="A441" s="118">
        <v>17235033</v>
      </c>
      <c r="B441" s="219">
        <v>43550</v>
      </c>
      <c r="C441" s="117">
        <v>55904</v>
      </c>
      <c r="D441" s="117" t="s">
        <v>3486</v>
      </c>
      <c r="E441" s="117" t="s">
        <v>3482</v>
      </c>
      <c r="F441" s="117" t="s">
        <v>3483</v>
      </c>
      <c r="G441" s="117">
        <v>14</v>
      </c>
    </row>
    <row r="442" spans="1:7" x14ac:dyDescent="0.2">
      <c r="A442" s="120">
        <v>17235034</v>
      </c>
      <c r="B442" s="220">
        <v>43567</v>
      </c>
      <c r="C442" s="119">
        <v>50244</v>
      </c>
      <c r="D442" s="119" t="s">
        <v>3496</v>
      </c>
      <c r="E442" s="119" t="s">
        <v>3479</v>
      </c>
      <c r="F442" s="119" t="s">
        <v>3480</v>
      </c>
      <c r="G442" s="119">
        <v>11</v>
      </c>
    </row>
    <row r="443" spans="1:7" x14ac:dyDescent="0.2">
      <c r="A443" s="118">
        <v>17235035</v>
      </c>
      <c r="B443" s="219">
        <v>43651</v>
      </c>
      <c r="C443" s="117">
        <v>52187</v>
      </c>
      <c r="D443" s="117" t="s">
        <v>3493</v>
      </c>
      <c r="E443" s="117" t="s">
        <v>3474</v>
      </c>
      <c r="F443" s="117" t="s">
        <v>3475</v>
      </c>
      <c r="G443" s="117">
        <v>5</v>
      </c>
    </row>
    <row r="444" spans="1:7" x14ac:dyDescent="0.2">
      <c r="A444" s="120">
        <v>17235036</v>
      </c>
      <c r="B444" s="220">
        <v>43795</v>
      </c>
      <c r="C444" s="119">
        <v>52187</v>
      </c>
      <c r="D444" s="119" t="s">
        <v>3493</v>
      </c>
      <c r="E444" s="119" t="s">
        <v>3498</v>
      </c>
      <c r="F444" s="119" t="s">
        <v>3475</v>
      </c>
      <c r="G444" s="119">
        <v>28</v>
      </c>
    </row>
    <row r="445" spans="1:7" x14ac:dyDescent="0.2">
      <c r="A445" s="118">
        <v>17235037</v>
      </c>
      <c r="B445" s="219">
        <v>43472</v>
      </c>
      <c r="C445" s="117">
        <v>56047</v>
      </c>
      <c r="D445" s="117" t="s">
        <v>3499</v>
      </c>
      <c r="E445" s="117" t="s">
        <v>3477</v>
      </c>
      <c r="F445" s="117" t="s">
        <v>3475</v>
      </c>
      <c r="G445" s="117">
        <v>65</v>
      </c>
    </row>
    <row r="446" spans="1:7" x14ac:dyDescent="0.2">
      <c r="A446" s="120">
        <v>17235038</v>
      </c>
      <c r="B446" s="220">
        <v>43810</v>
      </c>
      <c r="C446" s="119">
        <v>53654</v>
      </c>
      <c r="D446" s="119" t="s">
        <v>3478</v>
      </c>
      <c r="E446" s="119" t="s">
        <v>3487</v>
      </c>
      <c r="F446" s="119" t="s">
        <v>3475</v>
      </c>
      <c r="G446" s="119">
        <v>43</v>
      </c>
    </row>
    <row r="447" spans="1:7" x14ac:dyDescent="0.2">
      <c r="A447" s="118">
        <v>17235039</v>
      </c>
      <c r="B447" s="219">
        <v>43584</v>
      </c>
      <c r="C447" s="117">
        <v>54672</v>
      </c>
      <c r="D447" s="117" t="s">
        <v>3473</v>
      </c>
      <c r="E447" s="117" t="s">
        <v>3477</v>
      </c>
      <c r="F447" s="117" t="s">
        <v>3475</v>
      </c>
      <c r="G447" s="117">
        <v>64</v>
      </c>
    </row>
    <row r="448" spans="1:7" x14ac:dyDescent="0.2">
      <c r="A448" s="120">
        <v>17235040</v>
      </c>
      <c r="B448" s="220">
        <v>43493</v>
      </c>
      <c r="C448" s="119">
        <v>56047</v>
      </c>
      <c r="D448" s="119" t="s">
        <v>3499</v>
      </c>
      <c r="E448" s="119" t="s">
        <v>3491</v>
      </c>
      <c r="F448" s="119" t="s">
        <v>3475</v>
      </c>
      <c r="G448" s="119">
        <v>34</v>
      </c>
    </row>
    <row r="449" spans="1:7" x14ac:dyDescent="0.2">
      <c r="A449" s="118">
        <v>17235041</v>
      </c>
      <c r="B449" s="219">
        <v>43530</v>
      </c>
      <c r="C449" s="117">
        <v>52956</v>
      </c>
      <c r="D449" s="117" t="s">
        <v>3490</v>
      </c>
      <c r="E449" s="117" t="s">
        <v>3482</v>
      </c>
      <c r="F449" s="117" t="s">
        <v>3483</v>
      </c>
      <c r="G449" s="117">
        <v>50</v>
      </c>
    </row>
    <row r="450" spans="1:7" x14ac:dyDescent="0.2">
      <c r="A450" s="120">
        <v>17235042</v>
      </c>
      <c r="B450" s="220">
        <v>43748</v>
      </c>
      <c r="C450" s="119">
        <v>59518</v>
      </c>
      <c r="D450" s="119" t="s">
        <v>3501</v>
      </c>
      <c r="E450" s="119" t="s">
        <v>3491</v>
      </c>
      <c r="F450" s="119" t="s">
        <v>3475</v>
      </c>
      <c r="G450" s="119">
        <v>20</v>
      </c>
    </row>
    <row r="451" spans="1:7" x14ac:dyDescent="0.2">
      <c r="A451" s="118">
        <v>17235043</v>
      </c>
      <c r="B451" s="219">
        <v>43745</v>
      </c>
      <c r="C451" s="117">
        <v>54672</v>
      </c>
      <c r="D451" s="117" t="s">
        <v>3473</v>
      </c>
      <c r="E451" s="117" t="s">
        <v>3489</v>
      </c>
      <c r="F451" s="117" t="s">
        <v>3475</v>
      </c>
      <c r="G451" s="117">
        <v>27</v>
      </c>
    </row>
    <row r="452" spans="1:7" x14ac:dyDescent="0.2">
      <c r="A452" s="120">
        <v>17235044</v>
      </c>
      <c r="B452" s="220">
        <v>43498</v>
      </c>
      <c r="C452" s="119">
        <v>56464</v>
      </c>
      <c r="D452" s="119" t="s">
        <v>3495</v>
      </c>
      <c r="E452" s="119" t="s">
        <v>3474</v>
      </c>
      <c r="F452" s="119" t="s">
        <v>3475</v>
      </c>
      <c r="G452" s="119">
        <v>51</v>
      </c>
    </row>
    <row r="453" spans="1:7" x14ac:dyDescent="0.2">
      <c r="A453" s="118">
        <v>17235045</v>
      </c>
      <c r="B453" s="219">
        <v>43570</v>
      </c>
      <c r="C453" s="117">
        <v>54672</v>
      </c>
      <c r="D453" s="117" t="s">
        <v>3473</v>
      </c>
      <c r="E453" s="117" t="s">
        <v>3477</v>
      </c>
      <c r="F453" s="117" t="s">
        <v>3475</v>
      </c>
      <c r="G453" s="117">
        <v>14</v>
      </c>
    </row>
    <row r="454" spans="1:7" x14ac:dyDescent="0.2">
      <c r="A454" s="120">
        <v>17235046</v>
      </c>
      <c r="B454" s="220">
        <v>43526</v>
      </c>
      <c r="C454" s="119">
        <v>50244</v>
      </c>
      <c r="D454" s="119" t="s">
        <v>3496</v>
      </c>
      <c r="E454" s="119" t="s">
        <v>3489</v>
      </c>
      <c r="F454" s="119" t="s">
        <v>3475</v>
      </c>
      <c r="G454" s="119">
        <v>34</v>
      </c>
    </row>
    <row r="455" spans="1:7" x14ac:dyDescent="0.2">
      <c r="A455" s="118">
        <v>17235047</v>
      </c>
      <c r="B455" s="219">
        <v>43688</v>
      </c>
      <c r="C455" s="117">
        <v>55904</v>
      </c>
      <c r="D455" s="117" t="s">
        <v>3486</v>
      </c>
      <c r="E455" s="117" t="s">
        <v>3492</v>
      </c>
      <c r="F455" s="117" t="s">
        <v>3485</v>
      </c>
      <c r="G455" s="117">
        <v>6</v>
      </c>
    </row>
    <row r="456" spans="1:7" x14ac:dyDescent="0.2">
      <c r="A456" s="120">
        <v>17235048</v>
      </c>
      <c r="B456" s="220">
        <v>43771</v>
      </c>
      <c r="C456" s="119">
        <v>52380</v>
      </c>
      <c r="D456" s="119" t="s">
        <v>3497</v>
      </c>
      <c r="E456" s="119" t="s">
        <v>3498</v>
      </c>
      <c r="F456" s="119" t="s">
        <v>3475</v>
      </c>
      <c r="G456" s="119">
        <v>59</v>
      </c>
    </row>
    <row r="457" spans="1:7" x14ac:dyDescent="0.2">
      <c r="A457" s="118">
        <v>17235049</v>
      </c>
      <c r="B457" s="219">
        <v>43765</v>
      </c>
      <c r="C457" s="117">
        <v>59518</v>
      </c>
      <c r="D457" s="117" t="s">
        <v>3501</v>
      </c>
      <c r="E457" s="117" t="s">
        <v>3479</v>
      </c>
      <c r="F457" s="117" t="s">
        <v>3480</v>
      </c>
      <c r="G457" s="117">
        <v>20</v>
      </c>
    </row>
    <row r="458" spans="1:7" x14ac:dyDescent="0.2">
      <c r="A458" s="120">
        <v>17235050</v>
      </c>
      <c r="B458" s="220">
        <v>43782</v>
      </c>
      <c r="C458" s="119">
        <v>50643</v>
      </c>
      <c r="D458" s="119" t="s">
        <v>3481</v>
      </c>
      <c r="E458" s="119" t="s">
        <v>3482</v>
      </c>
      <c r="F458" s="119" t="s">
        <v>3483</v>
      </c>
      <c r="G458" s="119">
        <v>2</v>
      </c>
    </row>
    <row r="459" spans="1:7" x14ac:dyDescent="0.2">
      <c r="A459" s="118">
        <v>17235051</v>
      </c>
      <c r="B459" s="219">
        <v>43743</v>
      </c>
      <c r="C459" s="117">
        <v>56464</v>
      </c>
      <c r="D459" s="117" t="s">
        <v>3495</v>
      </c>
      <c r="E459" s="117" t="s">
        <v>3474</v>
      </c>
      <c r="F459" s="117" t="s">
        <v>3475</v>
      </c>
      <c r="G459" s="117">
        <v>18</v>
      </c>
    </row>
    <row r="460" spans="1:7" x14ac:dyDescent="0.2">
      <c r="A460" s="120">
        <v>17235052</v>
      </c>
      <c r="B460" s="220">
        <v>43717</v>
      </c>
      <c r="C460" s="119">
        <v>52065</v>
      </c>
      <c r="D460" s="119" t="s">
        <v>3488</v>
      </c>
      <c r="E460" s="119" t="s">
        <v>3492</v>
      </c>
      <c r="F460" s="119" t="s">
        <v>3485</v>
      </c>
      <c r="G460" s="119">
        <v>12</v>
      </c>
    </row>
    <row r="461" spans="1:7" x14ac:dyDescent="0.2">
      <c r="A461" s="118">
        <v>17235053</v>
      </c>
      <c r="B461" s="219">
        <v>43778</v>
      </c>
      <c r="C461" s="117">
        <v>56464</v>
      </c>
      <c r="D461" s="117" t="s">
        <v>3495</v>
      </c>
      <c r="E461" s="117" t="s">
        <v>3498</v>
      </c>
      <c r="F461" s="117" t="s">
        <v>3475</v>
      </c>
      <c r="G461" s="117">
        <v>13</v>
      </c>
    </row>
    <row r="462" spans="1:7" x14ac:dyDescent="0.2">
      <c r="A462" s="120">
        <v>17235054</v>
      </c>
      <c r="B462" s="220">
        <v>43642</v>
      </c>
      <c r="C462" s="119">
        <v>56047</v>
      </c>
      <c r="D462" s="119" t="s">
        <v>3499</v>
      </c>
      <c r="E462" s="119" t="s">
        <v>3474</v>
      </c>
      <c r="F462" s="119" t="s">
        <v>3475</v>
      </c>
      <c r="G462" s="119">
        <v>60</v>
      </c>
    </row>
    <row r="463" spans="1:7" x14ac:dyDescent="0.2">
      <c r="A463" s="118">
        <v>17235055</v>
      </c>
      <c r="B463" s="219">
        <v>43538</v>
      </c>
      <c r="C463" s="117">
        <v>55916</v>
      </c>
      <c r="D463" s="117" t="s">
        <v>3494</v>
      </c>
      <c r="E463" s="117" t="s">
        <v>3498</v>
      </c>
      <c r="F463" s="117" t="s">
        <v>3475</v>
      </c>
      <c r="G463" s="117">
        <v>45</v>
      </c>
    </row>
    <row r="464" spans="1:7" x14ac:dyDescent="0.2">
      <c r="A464" s="120">
        <v>17235056</v>
      </c>
      <c r="B464" s="220">
        <v>43774</v>
      </c>
      <c r="C464" s="119">
        <v>52187</v>
      </c>
      <c r="D464" s="119" t="s">
        <v>3493</v>
      </c>
      <c r="E464" s="119" t="s">
        <v>3492</v>
      </c>
      <c r="F464" s="119" t="s">
        <v>3485</v>
      </c>
      <c r="G464" s="119">
        <v>22</v>
      </c>
    </row>
    <row r="465" spans="1:7" x14ac:dyDescent="0.2">
      <c r="A465" s="118">
        <v>17235057</v>
      </c>
      <c r="B465" s="219">
        <v>43803</v>
      </c>
      <c r="C465" s="117">
        <v>52956</v>
      </c>
      <c r="D465" s="117" t="s">
        <v>3490</v>
      </c>
      <c r="E465" s="117" t="s">
        <v>3489</v>
      </c>
      <c r="F465" s="117" t="s">
        <v>3475</v>
      </c>
      <c r="G465" s="117">
        <v>53</v>
      </c>
    </row>
    <row r="466" spans="1:7" x14ac:dyDescent="0.2">
      <c r="A466" s="120">
        <v>17235058</v>
      </c>
      <c r="B466" s="220">
        <v>43753</v>
      </c>
      <c r="C466" s="119">
        <v>59518</v>
      </c>
      <c r="D466" s="119" t="s">
        <v>3501</v>
      </c>
      <c r="E466" s="119" t="s">
        <v>3487</v>
      </c>
      <c r="F466" s="119" t="s">
        <v>3475</v>
      </c>
      <c r="G466" s="119">
        <v>66</v>
      </c>
    </row>
    <row r="467" spans="1:7" x14ac:dyDescent="0.2">
      <c r="A467" s="118">
        <v>17235059</v>
      </c>
      <c r="B467" s="219">
        <v>43533</v>
      </c>
      <c r="C467" s="117">
        <v>52380</v>
      </c>
      <c r="D467" s="117" t="s">
        <v>3497</v>
      </c>
      <c r="E467" s="117" t="s">
        <v>3491</v>
      </c>
      <c r="F467" s="117" t="s">
        <v>3475</v>
      </c>
      <c r="G467" s="117">
        <v>43</v>
      </c>
    </row>
    <row r="468" spans="1:7" x14ac:dyDescent="0.2">
      <c r="A468" s="120">
        <v>17235060</v>
      </c>
      <c r="B468" s="220">
        <v>43603</v>
      </c>
      <c r="C468" s="119">
        <v>56047</v>
      </c>
      <c r="D468" s="119" t="s">
        <v>3499</v>
      </c>
      <c r="E468" s="119" t="s">
        <v>3487</v>
      </c>
      <c r="F468" s="119" t="s">
        <v>3475</v>
      </c>
      <c r="G468" s="119">
        <v>51</v>
      </c>
    </row>
    <row r="469" spans="1:7" x14ac:dyDescent="0.2">
      <c r="A469" s="118">
        <v>17235061</v>
      </c>
      <c r="B469" s="219">
        <v>43554</v>
      </c>
      <c r="C469" s="117">
        <v>51197</v>
      </c>
      <c r="D469" s="117" t="s">
        <v>84</v>
      </c>
      <c r="E469" s="117" t="s">
        <v>3482</v>
      </c>
      <c r="F469" s="117" t="s">
        <v>3483</v>
      </c>
      <c r="G469" s="117">
        <v>14</v>
      </c>
    </row>
    <row r="470" spans="1:7" x14ac:dyDescent="0.2">
      <c r="A470" s="120">
        <v>17235062</v>
      </c>
      <c r="B470" s="220">
        <v>43760</v>
      </c>
      <c r="C470" s="119">
        <v>59518</v>
      </c>
      <c r="D470" s="119" t="s">
        <v>3501</v>
      </c>
      <c r="E470" s="119" t="s">
        <v>3489</v>
      </c>
      <c r="F470" s="119" t="s">
        <v>3475</v>
      </c>
      <c r="G470" s="119">
        <v>22</v>
      </c>
    </row>
    <row r="471" spans="1:7" x14ac:dyDescent="0.2">
      <c r="A471" s="118">
        <v>17235063</v>
      </c>
      <c r="B471" s="219">
        <v>43561</v>
      </c>
      <c r="C471" s="117">
        <v>53654</v>
      </c>
      <c r="D471" s="117" t="s">
        <v>3478</v>
      </c>
      <c r="E471" s="117" t="s">
        <v>3477</v>
      </c>
      <c r="F471" s="117" t="s">
        <v>3475</v>
      </c>
      <c r="G471" s="117">
        <v>25</v>
      </c>
    </row>
    <row r="472" spans="1:7" x14ac:dyDescent="0.2">
      <c r="A472" s="120">
        <v>17235064</v>
      </c>
      <c r="B472" s="220">
        <v>43467</v>
      </c>
      <c r="C472" s="119">
        <v>52380</v>
      </c>
      <c r="D472" s="119" t="s">
        <v>3497</v>
      </c>
      <c r="E472" s="119" t="s">
        <v>3492</v>
      </c>
      <c r="F472" s="119" t="s">
        <v>3485</v>
      </c>
      <c r="G472" s="119">
        <v>1</v>
      </c>
    </row>
    <row r="473" spans="1:7" x14ac:dyDescent="0.2">
      <c r="A473" s="118">
        <v>17235065</v>
      </c>
      <c r="B473" s="219">
        <v>43726</v>
      </c>
      <c r="C473" s="117">
        <v>51197</v>
      </c>
      <c r="D473" s="117" t="s">
        <v>84</v>
      </c>
      <c r="E473" s="117" t="s">
        <v>3489</v>
      </c>
      <c r="F473" s="117" t="s">
        <v>3475</v>
      </c>
      <c r="G473" s="117">
        <v>66</v>
      </c>
    </row>
    <row r="474" spans="1:7" x14ac:dyDescent="0.2">
      <c r="A474" s="120">
        <v>17235066</v>
      </c>
      <c r="B474" s="220">
        <v>43638</v>
      </c>
      <c r="C474" s="119">
        <v>54672</v>
      </c>
      <c r="D474" s="119" t="s">
        <v>3473</v>
      </c>
      <c r="E474" s="119" t="s">
        <v>3491</v>
      </c>
      <c r="F474" s="119" t="s">
        <v>3475</v>
      </c>
      <c r="G474" s="119">
        <v>29</v>
      </c>
    </row>
    <row r="475" spans="1:7" x14ac:dyDescent="0.2">
      <c r="A475" s="118">
        <v>17235067</v>
      </c>
      <c r="B475" s="219">
        <v>43497</v>
      </c>
      <c r="C475" s="117">
        <v>52065</v>
      </c>
      <c r="D475" s="117" t="s">
        <v>3488</v>
      </c>
      <c r="E475" s="117" t="s">
        <v>3487</v>
      </c>
      <c r="F475" s="117" t="s">
        <v>3475</v>
      </c>
      <c r="G475" s="117">
        <v>10</v>
      </c>
    </row>
    <row r="476" spans="1:7" x14ac:dyDescent="0.2">
      <c r="A476" s="120">
        <v>17235068</v>
      </c>
      <c r="B476" s="220">
        <v>43553</v>
      </c>
      <c r="C476" s="119">
        <v>55904</v>
      </c>
      <c r="D476" s="119" t="s">
        <v>3486</v>
      </c>
      <c r="E476" s="119" t="s">
        <v>3489</v>
      </c>
      <c r="F476" s="119" t="s">
        <v>3475</v>
      </c>
      <c r="G476" s="119">
        <v>65</v>
      </c>
    </row>
    <row r="477" spans="1:7" x14ac:dyDescent="0.2">
      <c r="A477" s="118">
        <v>17235069</v>
      </c>
      <c r="B477" s="219">
        <v>43478</v>
      </c>
      <c r="C477" s="117">
        <v>56047</v>
      </c>
      <c r="D477" s="117" t="s">
        <v>3499</v>
      </c>
      <c r="E477" s="117" t="s">
        <v>3487</v>
      </c>
      <c r="F477" s="117" t="s">
        <v>3475</v>
      </c>
      <c r="G477" s="117">
        <v>57</v>
      </c>
    </row>
    <row r="478" spans="1:7" x14ac:dyDescent="0.2">
      <c r="A478" s="120">
        <v>17235070</v>
      </c>
      <c r="B478" s="220">
        <v>43510</v>
      </c>
      <c r="C478" s="119">
        <v>52187</v>
      </c>
      <c r="D478" s="119" t="s">
        <v>3493</v>
      </c>
      <c r="E478" s="119" t="s">
        <v>3474</v>
      </c>
      <c r="F478" s="119" t="s">
        <v>3475</v>
      </c>
      <c r="G478" s="119">
        <v>11</v>
      </c>
    </row>
    <row r="479" spans="1:7" x14ac:dyDescent="0.2">
      <c r="A479" s="118">
        <v>17235071</v>
      </c>
      <c r="B479" s="219">
        <v>43562</v>
      </c>
      <c r="C479" s="117">
        <v>56464</v>
      </c>
      <c r="D479" s="117" t="s">
        <v>3495</v>
      </c>
      <c r="E479" s="117" t="s">
        <v>3489</v>
      </c>
      <c r="F479" s="117" t="s">
        <v>3475</v>
      </c>
      <c r="G479" s="117">
        <v>55</v>
      </c>
    </row>
    <row r="480" spans="1:7" x14ac:dyDescent="0.2">
      <c r="A480" s="120">
        <v>17235072</v>
      </c>
      <c r="B480" s="220">
        <v>43487</v>
      </c>
      <c r="C480" s="119">
        <v>55904</v>
      </c>
      <c r="D480" s="119" t="s">
        <v>3486</v>
      </c>
      <c r="E480" s="119" t="s">
        <v>3498</v>
      </c>
      <c r="F480" s="119" t="s">
        <v>3475</v>
      </c>
      <c r="G480" s="119">
        <v>41</v>
      </c>
    </row>
    <row r="481" spans="1:7" x14ac:dyDescent="0.2">
      <c r="A481" s="118">
        <v>17235073</v>
      </c>
      <c r="B481" s="219">
        <v>43805</v>
      </c>
      <c r="C481" s="117">
        <v>56464</v>
      </c>
      <c r="D481" s="117" t="s">
        <v>3495</v>
      </c>
      <c r="E481" s="117" t="s">
        <v>3474</v>
      </c>
      <c r="F481" s="117" t="s">
        <v>3475</v>
      </c>
      <c r="G481" s="117">
        <v>8</v>
      </c>
    </row>
    <row r="482" spans="1:7" x14ac:dyDescent="0.2">
      <c r="A482" s="120">
        <v>17235074</v>
      </c>
      <c r="B482" s="220">
        <v>43783</v>
      </c>
      <c r="C482" s="119">
        <v>52187</v>
      </c>
      <c r="D482" s="119" t="s">
        <v>3493</v>
      </c>
      <c r="E482" s="119" t="s">
        <v>3477</v>
      </c>
      <c r="F482" s="119" t="s">
        <v>3475</v>
      </c>
      <c r="G482" s="119">
        <v>47</v>
      </c>
    </row>
    <row r="483" spans="1:7" x14ac:dyDescent="0.2">
      <c r="A483" s="118">
        <v>17235075</v>
      </c>
      <c r="B483" s="219">
        <v>43522</v>
      </c>
      <c r="C483" s="117">
        <v>50244</v>
      </c>
      <c r="D483" s="117" t="s">
        <v>3496</v>
      </c>
      <c r="E483" s="117" t="s">
        <v>3498</v>
      </c>
      <c r="F483" s="117" t="s">
        <v>3475</v>
      </c>
      <c r="G483" s="117">
        <v>64</v>
      </c>
    </row>
    <row r="484" spans="1:7" x14ac:dyDescent="0.2">
      <c r="A484" s="120">
        <v>17235076</v>
      </c>
      <c r="B484" s="220">
        <v>43576</v>
      </c>
      <c r="C484" s="119">
        <v>59518</v>
      </c>
      <c r="D484" s="119" t="s">
        <v>3501</v>
      </c>
      <c r="E484" s="119" t="s">
        <v>3489</v>
      </c>
      <c r="F484" s="119" t="s">
        <v>3475</v>
      </c>
      <c r="G484" s="119">
        <v>46</v>
      </c>
    </row>
    <row r="485" spans="1:7" x14ac:dyDescent="0.2">
      <c r="A485" s="118">
        <v>17235077</v>
      </c>
      <c r="B485" s="219">
        <v>43656</v>
      </c>
      <c r="C485" s="117">
        <v>52065</v>
      </c>
      <c r="D485" s="117" t="s">
        <v>3488</v>
      </c>
      <c r="E485" s="117" t="s">
        <v>3491</v>
      </c>
      <c r="F485" s="117" t="s">
        <v>3475</v>
      </c>
      <c r="G485" s="117">
        <v>1</v>
      </c>
    </row>
    <row r="486" spans="1:7" x14ac:dyDescent="0.2">
      <c r="A486" s="120">
        <v>17235078</v>
      </c>
      <c r="B486" s="220">
        <v>43488</v>
      </c>
      <c r="C486" s="119">
        <v>52065</v>
      </c>
      <c r="D486" s="119" t="s">
        <v>3488</v>
      </c>
      <c r="E486" s="119" t="s">
        <v>3498</v>
      </c>
      <c r="F486" s="119" t="s">
        <v>3475</v>
      </c>
      <c r="G486" s="119">
        <v>6</v>
      </c>
    </row>
    <row r="487" spans="1:7" x14ac:dyDescent="0.2">
      <c r="A487" s="118">
        <v>17235079</v>
      </c>
      <c r="B487" s="219">
        <v>43598</v>
      </c>
      <c r="C487" s="117">
        <v>52187</v>
      </c>
      <c r="D487" s="117" t="s">
        <v>3493</v>
      </c>
      <c r="E487" s="117" t="s">
        <v>3474</v>
      </c>
      <c r="F487" s="117" t="s">
        <v>3475</v>
      </c>
      <c r="G487" s="117">
        <v>19</v>
      </c>
    </row>
    <row r="488" spans="1:7" x14ac:dyDescent="0.2">
      <c r="A488" s="120">
        <v>17235080</v>
      </c>
      <c r="B488" s="220">
        <v>43533</v>
      </c>
      <c r="C488" s="119">
        <v>50643</v>
      </c>
      <c r="D488" s="119" t="s">
        <v>3481</v>
      </c>
      <c r="E488" s="119" t="s">
        <v>3487</v>
      </c>
      <c r="F488" s="119" t="s">
        <v>3475</v>
      </c>
      <c r="G488" s="119">
        <v>22</v>
      </c>
    </row>
    <row r="489" spans="1:7" x14ac:dyDescent="0.2">
      <c r="A489" s="118">
        <v>17235081</v>
      </c>
      <c r="B489" s="219">
        <v>43811</v>
      </c>
      <c r="C489" s="117">
        <v>52065</v>
      </c>
      <c r="D489" s="117" t="s">
        <v>3488</v>
      </c>
      <c r="E489" s="117" t="s">
        <v>3498</v>
      </c>
      <c r="F489" s="117" t="s">
        <v>3475</v>
      </c>
      <c r="G489" s="117">
        <v>62</v>
      </c>
    </row>
    <row r="490" spans="1:7" x14ac:dyDescent="0.2">
      <c r="A490" s="120">
        <v>17235082</v>
      </c>
      <c r="B490" s="220">
        <v>43502</v>
      </c>
      <c r="C490" s="119">
        <v>55807</v>
      </c>
      <c r="D490" s="119" t="s">
        <v>3476</v>
      </c>
      <c r="E490" s="119" t="s">
        <v>3477</v>
      </c>
      <c r="F490" s="119" t="s">
        <v>3475</v>
      </c>
      <c r="G490" s="119">
        <v>30</v>
      </c>
    </row>
    <row r="491" spans="1:7" x14ac:dyDescent="0.2">
      <c r="A491" s="118">
        <v>17235083</v>
      </c>
      <c r="B491" s="219">
        <v>43743</v>
      </c>
      <c r="C491" s="117">
        <v>55904</v>
      </c>
      <c r="D491" s="117" t="s">
        <v>3486</v>
      </c>
      <c r="E491" s="117" t="s">
        <v>3482</v>
      </c>
      <c r="F491" s="117" t="s">
        <v>3483</v>
      </c>
      <c r="G491" s="117">
        <v>47</v>
      </c>
    </row>
    <row r="492" spans="1:7" x14ac:dyDescent="0.2">
      <c r="A492" s="120">
        <v>17235084</v>
      </c>
      <c r="B492" s="220">
        <v>43776</v>
      </c>
      <c r="C492" s="119">
        <v>52065</v>
      </c>
      <c r="D492" s="119" t="s">
        <v>3488</v>
      </c>
      <c r="E492" s="119" t="s">
        <v>3491</v>
      </c>
      <c r="F492" s="119" t="s">
        <v>3475</v>
      </c>
      <c r="G492" s="119">
        <v>19</v>
      </c>
    </row>
    <row r="493" spans="1:7" x14ac:dyDescent="0.2">
      <c r="A493" s="118">
        <v>17235085</v>
      </c>
      <c r="B493" s="219">
        <v>43822</v>
      </c>
      <c r="C493" s="117">
        <v>55807</v>
      </c>
      <c r="D493" s="117" t="s">
        <v>3476</v>
      </c>
      <c r="E493" s="117" t="s">
        <v>3489</v>
      </c>
      <c r="F493" s="117" t="s">
        <v>3475</v>
      </c>
      <c r="G493" s="117">
        <v>65</v>
      </c>
    </row>
    <row r="494" spans="1:7" x14ac:dyDescent="0.2">
      <c r="A494" s="120">
        <v>17235086</v>
      </c>
      <c r="B494" s="220">
        <v>43714</v>
      </c>
      <c r="C494" s="119">
        <v>53654</v>
      </c>
      <c r="D494" s="119" t="s">
        <v>3478</v>
      </c>
      <c r="E494" s="119" t="s">
        <v>3479</v>
      </c>
      <c r="F494" s="119" t="s">
        <v>3480</v>
      </c>
      <c r="G494" s="119">
        <v>20</v>
      </c>
    </row>
    <row r="495" spans="1:7" x14ac:dyDescent="0.2">
      <c r="A495" s="118">
        <v>17235087</v>
      </c>
      <c r="B495" s="219">
        <v>43626</v>
      </c>
      <c r="C495" s="117">
        <v>56047</v>
      </c>
      <c r="D495" s="117" t="s">
        <v>3499</v>
      </c>
      <c r="E495" s="117" t="s">
        <v>3474</v>
      </c>
      <c r="F495" s="117" t="s">
        <v>3475</v>
      </c>
      <c r="G495" s="117">
        <v>27</v>
      </c>
    </row>
    <row r="496" spans="1:7" x14ac:dyDescent="0.2">
      <c r="A496" s="120">
        <v>17235088</v>
      </c>
      <c r="B496" s="220">
        <v>43612</v>
      </c>
      <c r="C496" s="119">
        <v>50643</v>
      </c>
      <c r="D496" s="119" t="s">
        <v>3481</v>
      </c>
      <c r="E496" s="119" t="s">
        <v>3487</v>
      </c>
      <c r="F496" s="119" t="s">
        <v>3475</v>
      </c>
      <c r="G496" s="119">
        <v>30</v>
      </c>
    </row>
    <row r="497" spans="1:7" x14ac:dyDescent="0.2">
      <c r="A497" s="118">
        <v>17235089</v>
      </c>
      <c r="B497" s="219">
        <v>43495</v>
      </c>
      <c r="C497" s="117">
        <v>55904</v>
      </c>
      <c r="D497" s="117" t="s">
        <v>3486</v>
      </c>
      <c r="E497" s="117" t="s">
        <v>3489</v>
      </c>
      <c r="F497" s="117" t="s">
        <v>3475</v>
      </c>
      <c r="G497" s="117">
        <v>34</v>
      </c>
    </row>
    <row r="498" spans="1:7" x14ac:dyDescent="0.2">
      <c r="A498" s="120">
        <v>17235090</v>
      </c>
      <c r="B498" s="220">
        <v>43467</v>
      </c>
      <c r="C498" s="119">
        <v>53654</v>
      </c>
      <c r="D498" s="119" t="s">
        <v>3478</v>
      </c>
      <c r="E498" s="119" t="s">
        <v>3489</v>
      </c>
      <c r="F498" s="119" t="s">
        <v>3475</v>
      </c>
      <c r="G498" s="119">
        <v>52</v>
      </c>
    </row>
    <row r="499" spans="1:7" x14ac:dyDescent="0.2">
      <c r="A499" s="118">
        <v>17235091</v>
      </c>
      <c r="B499" s="219">
        <v>43619</v>
      </c>
      <c r="C499" s="117">
        <v>52380</v>
      </c>
      <c r="D499" s="117" t="s">
        <v>3497</v>
      </c>
      <c r="E499" s="117" t="s">
        <v>3492</v>
      </c>
      <c r="F499" s="117" t="s">
        <v>3485</v>
      </c>
      <c r="G499" s="117">
        <v>14</v>
      </c>
    </row>
    <row r="500" spans="1:7" x14ac:dyDescent="0.2">
      <c r="A500" s="120">
        <v>17235092</v>
      </c>
      <c r="B500" s="220">
        <v>43648</v>
      </c>
      <c r="C500" s="119">
        <v>56047</v>
      </c>
      <c r="D500" s="119" t="s">
        <v>3499</v>
      </c>
      <c r="E500" s="119" t="s">
        <v>3477</v>
      </c>
      <c r="F500" s="119" t="s">
        <v>3475</v>
      </c>
      <c r="G500" s="119">
        <v>9</v>
      </c>
    </row>
    <row r="501" spans="1:7" x14ac:dyDescent="0.2">
      <c r="A501" s="118">
        <v>17235093</v>
      </c>
      <c r="B501" s="219">
        <v>43669</v>
      </c>
      <c r="C501" s="117">
        <v>56464</v>
      </c>
      <c r="D501" s="117" t="s">
        <v>3495</v>
      </c>
      <c r="E501" s="117" t="s">
        <v>3489</v>
      </c>
      <c r="F501" s="117" t="s">
        <v>3475</v>
      </c>
      <c r="G501" s="117">
        <v>19</v>
      </c>
    </row>
    <row r="502" spans="1:7" x14ac:dyDescent="0.2">
      <c r="A502" s="120">
        <v>17235094</v>
      </c>
      <c r="B502" s="220">
        <v>43511</v>
      </c>
      <c r="C502" s="119">
        <v>54672</v>
      </c>
      <c r="D502" s="119" t="s">
        <v>3473</v>
      </c>
      <c r="E502" s="119" t="s">
        <v>3491</v>
      </c>
      <c r="F502" s="119" t="s">
        <v>3475</v>
      </c>
      <c r="G502" s="119">
        <v>34</v>
      </c>
    </row>
    <row r="503" spans="1:7" x14ac:dyDescent="0.2">
      <c r="A503" s="118">
        <v>17235095</v>
      </c>
      <c r="B503" s="219">
        <v>43472</v>
      </c>
      <c r="C503" s="117">
        <v>51197</v>
      </c>
      <c r="D503" s="117" t="s">
        <v>84</v>
      </c>
      <c r="E503" s="117" t="s">
        <v>3479</v>
      </c>
      <c r="F503" s="117" t="s">
        <v>3480</v>
      </c>
      <c r="G503" s="117">
        <v>54</v>
      </c>
    </row>
    <row r="504" spans="1:7" x14ac:dyDescent="0.2">
      <c r="A504" s="120">
        <v>17235096</v>
      </c>
      <c r="B504" s="220">
        <v>43684</v>
      </c>
      <c r="C504" s="119">
        <v>59518</v>
      </c>
      <c r="D504" s="119" t="s">
        <v>3501</v>
      </c>
      <c r="E504" s="119" t="s">
        <v>3482</v>
      </c>
      <c r="F504" s="119" t="s">
        <v>3483</v>
      </c>
      <c r="G504" s="119">
        <v>34</v>
      </c>
    </row>
    <row r="505" spans="1:7" x14ac:dyDescent="0.2">
      <c r="A505" s="118">
        <v>17235097</v>
      </c>
      <c r="B505" s="219">
        <v>43689</v>
      </c>
      <c r="C505" s="117">
        <v>50643</v>
      </c>
      <c r="D505" s="117" t="s">
        <v>3481</v>
      </c>
      <c r="E505" s="117" t="s">
        <v>3487</v>
      </c>
      <c r="F505" s="117" t="s">
        <v>3475</v>
      </c>
      <c r="G505" s="117">
        <v>67</v>
      </c>
    </row>
    <row r="506" spans="1:7" x14ac:dyDescent="0.2">
      <c r="A506" s="120">
        <v>17235098</v>
      </c>
      <c r="B506" s="220">
        <v>43611</v>
      </c>
      <c r="C506" s="119">
        <v>55904</v>
      </c>
      <c r="D506" s="119" t="s">
        <v>3486</v>
      </c>
      <c r="E506" s="119" t="s">
        <v>3491</v>
      </c>
      <c r="F506" s="119" t="s">
        <v>3475</v>
      </c>
      <c r="G506" s="119">
        <v>27</v>
      </c>
    </row>
    <row r="507" spans="1:7" x14ac:dyDescent="0.2">
      <c r="A507" s="118">
        <v>17235099</v>
      </c>
      <c r="B507" s="219">
        <v>43786</v>
      </c>
      <c r="C507" s="117">
        <v>55807</v>
      </c>
      <c r="D507" s="117" t="s">
        <v>3476</v>
      </c>
      <c r="E507" s="117" t="s">
        <v>3492</v>
      </c>
      <c r="F507" s="117" t="s">
        <v>3485</v>
      </c>
      <c r="G507" s="117">
        <v>46</v>
      </c>
    </row>
    <row r="508" spans="1:7" x14ac:dyDescent="0.2">
      <c r="A508" s="120">
        <v>17235100</v>
      </c>
      <c r="B508" s="220">
        <v>43819</v>
      </c>
      <c r="C508" s="119">
        <v>57624</v>
      </c>
      <c r="D508" s="119" t="s">
        <v>3500</v>
      </c>
      <c r="E508" s="119" t="s">
        <v>3487</v>
      </c>
      <c r="F508" s="119" t="s">
        <v>3475</v>
      </c>
      <c r="G508" s="119">
        <v>44</v>
      </c>
    </row>
    <row r="509" spans="1:7" x14ac:dyDescent="0.2">
      <c r="A509" s="118">
        <v>17235101</v>
      </c>
      <c r="B509" s="219">
        <v>43781</v>
      </c>
      <c r="C509" s="117">
        <v>59518</v>
      </c>
      <c r="D509" s="117" t="s">
        <v>3501</v>
      </c>
      <c r="E509" s="117" t="s">
        <v>3489</v>
      </c>
      <c r="F509" s="117" t="s">
        <v>3475</v>
      </c>
      <c r="G509" s="117">
        <v>25</v>
      </c>
    </row>
    <row r="510" spans="1:7" x14ac:dyDescent="0.2">
      <c r="A510" s="120">
        <v>17235102</v>
      </c>
      <c r="B510" s="220">
        <v>43768</v>
      </c>
      <c r="C510" s="119">
        <v>55904</v>
      </c>
      <c r="D510" s="119" t="s">
        <v>3486</v>
      </c>
      <c r="E510" s="119" t="s">
        <v>3492</v>
      </c>
      <c r="F510" s="119" t="s">
        <v>3485</v>
      </c>
      <c r="G510" s="119">
        <v>19</v>
      </c>
    </row>
    <row r="511" spans="1:7" x14ac:dyDescent="0.2">
      <c r="A511" s="118">
        <v>17235103</v>
      </c>
      <c r="B511" s="219">
        <v>43583</v>
      </c>
      <c r="C511" s="117">
        <v>51197</v>
      </c>
      <c r="D511" s="117" t="s">
        <v>84</v>
      </c>
      <c r="E511" s="117" t="s">
        <v>3487</v>
      </c>
      <c r="F511" s="117" t="s">
        <v>3475</v>
      </c>
      <c r="G511" s="117">
        <v>39</v>
      </c>
    </row>
    <row r="512" spans="1:7" x14ac:dyDescent="0.2">
      <c r="A512" s="120">
        <v>17235104</v>
      </c>
      <c r="B512" s="220">
        <v>43770</v>
      </c>
      <c r="C512" s="119">
        <v>52065</v>
      </c>
      <c r="D512" s="119" t="s">
        <v>3488</v>
      </c>
      <c r="E512" s="119" t="s">
        <v>3474</v>
      </c>
      <c r="F512" s="119" t="s">
        <v>3475</v>
      </c>
      <c r="G512" s="119">
        <v>23</v>
      </c>
    </row>
    <row r="513" spans="1:7" x14ac:dyDescent="0.2">
      <c r="A513" s="118">
        <v>17235105</v>
      </c>
      <c r="B513" s="219">
        <v>43648</v>
      </c>
      <c r="C513" s="117">
        <v>51197</v>
      </c>
      <c r="D513" s="117" t="s">
        <v>84</v>
      </c>
      <c r="E513" s="117" t="s">
        <v>3498</v>
      </c>
      <c r="F513" s="117" t="s">
        <v>3475</v>
      </c>
      <c r="G513" s="117">
        <v>19</v>
      </c>
    </row>
    <row r="514" spans="1:7" x14ac:dyDescent="0.2">
      <c r="A514" s="120">
        <v>17235106</v>
      </c>
      <c r="B514" s="220">
        <v>43584</v>
      </c>
      <c r="C514" s="119">
        <v>55916</v>
      </c>
      <c r="D514" s="119" t="s">
        <v>3494</v>
      </c>
      <c r="E514" s="119" t="s">
        <v>3487</v>
      </c>
      <c r="F514" s="119" t="s">
        <v>3475</v>
      </c>
      <c r="G514" s="119">
        <v>60</v>
      </c>
    </row>
    <row r="515" spans="1:7" x14ac:dyDescent="0.2">
      <c r="A515" s="118">
        <v>17235107</v>
      </c>
      <c r="B515" s="219">
        <v>43768</v>
      </c>
      <c r="C515" s="117">
        <v>52956</v>
      </c>
      <c r="D515" s="117" t="s">
        <v>3490</v>
      </c>
      <c r="E515" s="117" t="s">
        <v>3489</v>
      </c>
      <c r="F515" s="117" t="s">
        <v>3475</v>
      </c>
      <c r="G515" s="117">
        <v>28</v>
      </c>
    </row>
    <row r="516" spans="1:7" x14ac:dyDescent="0.2">
      <c r="A516" s="120">
        <v>17235108</v>
      </c>
      <c r="B516" s="220">
        <v>43684</v>
      </c>
      <c r="C516" s="119">
        <v>50244</v>
      </c>
      <c r="D516" s="119" t="s">
        <v>3496</v>
      </c>
      <c r="E516" s="119" t="s">
        <v>3482</v>
      </c>
      <c r="F516" s="119" t="s">
        <v>3483</v>
      </c>
      <c r="G516" s="119">
        <v>29</v>
      </c>
    </row>
    <row r="517" spans="1:7" x14ac:dyDescent="0.2">
      <c r="A517" s="118">
        <v>17235109</v>
      </c>
      <c r="B517" s="219">
        <v>43692</v>
      </c>
      <c r="C517" s="117">
        <v>56047</v>
      </c>
      <c r="D517" s="117" t="s">
        <v>3499</v>
      </c>
      <c r="E517" s="117" t="s">
        <v>3482</v>
      </c>
      <c r="F517" s="117" t="s">
        <v>3483</v>
      </c>
      <c r="G517" s="117">
        <v>65</v>
      </c>
    </row>
    <row r="518" spans="1:7" x14ac:dyDescent="0.2">
      <c r="A518" s="120">
        <v>17235110</v>
      </c>
      <c r="B518" s="220">
        <v>43493</v>
      </c>
      <c r="C518" s="119">
        <v>55916</v>
      </c>
      <c r="D518" s="119" t="s">
        <v>3494</v>
      </c>
      <c r="E518" s="119" t="s">
        <v>3498</v>
      </c>
      <c r="F518" s="119" t="s">
        <v>3475</v>
      </c>
      <c r="G518" s="119">
        <v>61</v>
      </c>
    </row>
    <row r="519" spans="1:7" x14ac:dyDescent="0.2">
      <c r="A519" s="118">
        <v>17235111</v>
      </c>
      <c r="B519" s="219">
        <v>43749</v>
      </c>
      <c r="C519" s="117">
        <v>55807</v>
      </c>
      <c r="D519" s="117" t="s">
        <v>3476</v>
      </c>
      <c r="E519" s="117" t="s">
        <v>3492</v>
      </c>
      <c r="F519" s="117" t="s">
        <v>3485</v>
      </c>
      <c r="G519" s="117">
        <v>44</v>
      </c>
    </row>
    <row r="520" spans="1:7" x14ac:dyDescent="0.2">
      <c r="A520" s="120">
        <v>17235112</v>
      </c>
      <c r="B520" s="220">
        <v>43665</v>
      </c>
      <c r="C520" s="119">
        <v>56047</v>
      </c>
      <c r="D520" s="119" t="s">
        <v>3499</v>
      </c>
      <c r="E520" s="119" t="s">
        <v>3498</v>
      </c>
      <c r="F520" s="119" t="s">
        <v>3475</v>
      </c>
      <c r="G520" s="119">
        <v>28</v>
      </c>
    </row>
    <row r="521" spans="1:7" x14ac:dyDescent="0.2">
      <c r="A521" s="118">
        <v>17235113</v>
      </c>
      <c r="B521" s="219">
        <v>43702</v>
      </c>
      <c r="C521" s="117">
        <v>54672</v>
      </c>
      <c r="D521" s="117" t="s">
        <v>3473</v>
      </c>
      <c r="E521" s="117" t="s">
        <v>3492</v>
      </c>
      <c r="F521" s="117" t="s">
        <v>3485</v>
      </c>
      <c r="G521" s="117">
        <v>44</v>
      </c>
    </row>
    <row r="522" spans="1:7" x14ac:dyDescent="0.2">
      <c r="A522" s="120">
        <v>17235114</v>
      </c>
      <c r="B522" s="220">
        <v>43479</v>
      </c>
      <c r="C522" s="119">
        <v>52380</v>
      </c>
      <c r="D522" s="119" t="s">
        <v>3497</v>
      </c>
      <c r="E522" s="119" t="s">
        <v>3492</v>
      </c>
      <c r="F522" s="119" t="s">
        <v>3485</v>
      </c>
      <c r="G522" s="119">
        <v>26</v>
      </c>
    </row>
    <row r="523" spans="1:7" x14ac:dyDescent="0.2">
      <c r="A523" s="118">
        <v>17235115</v>
      </c>
      <c r="B523" s="219">
        <v>43538</v>
      </c>
      <c r="C523" s="117">
        <v>59518</v>
      </c>
      <c r="D523" s="117" t="s">
        <v>3501</v>
      </c>
      <c r="E523" s="117" t="s">
        <v>3498</v>
      </c>
      <c r="F523" s="117" t="s">
        <v>3475</v>
      </c>
      <c r="G523" s="117">
        <v>28</v>
      </c>
    </row>
    <row r="524" spans="1:7" x14ac:dyDescent="0.2">
      <c r="A524" s="120">
        <v>17235116</v>
      </c>
      <c r="B524" s="220">
        <v>43469</v>
      </c>
      <c r="C524" s="119">
        <v>53654</v>
      </c>
      <c r="D524" s="119" t="s">
        <v>3478</v>
      </c>
      <c r="E524" s="119" t="s">
        <v>3482</v>
      </c>
      <c r="F524" s="119" t="s">
        <v>3483</v>
      </c>
      <c r="G524" s="119">
        <v>4</v>
      </c>
    </row>
    <row r="525" spans="1:7" x14ac:dyDescent="0.2">
      <c r="A525" s="118">
        <v>17235117</v>
      </c>
      <c r="B525" s="219">
        <v>43473</v>
      </c>
      <c r="C525" s="117">
        <v>51197</v>
      </c>
      <c r="D525" s="117" t="s">
        <v>84</v>
      </c>
      <c r="E525" s="117" t="s">
        <v>3492</v>
      </c>
      <c r="F525" s="117" t="s">
        <v>3485</v>
      </c>
      <c r="G525" s="117">
        <v>50</v>
      </c>
    </row>
    <row r="526" spans="1:7" x14ac:dyDescent="0.2">
      <c r="A526" s="120">
        <v>17235118</v>
      </c>
      <c r="B526" s="220">
        <v>43539</v>
      </c>
      <c r="C526" s="119">
        <v>50643</v>
      </c>
      <c r="D526" s="119" t="s">
        <v>3481</v>
      </c>
      <c r="E526" s="119" t="s">
        <v>3474</v>
      </c>
      <c r="F526" s="119" t="s">
        <v>3475</v>
      </c>
      <c r="G526" s="119">
        <v>25</v>
      </c>
    </row>
    <row r="527" spans="1:7" x14ac:dyDescent="0.2">
      <c r="A527" s="118">
        <v>17235119</v>
      </c>
      <c r="B527" s="219">
        <v>43642</v>
      </c>
      <c r="C527" s="117">
        <v>51197</v>
      </c>
      <c r="D527" s="117" t="s">
        <v>84</v>
      </c>
      <c r="E527" s="117" t="s">
        <v>3492</v>
      </c>
      <c r="F527" s="117" t="s">
        <v>3485</v>
      </c>
      <c r="G527" s="117">
        <v>46</v>
      </c>
    </row>
    <row r="528" spans="1:7" x14ac:dyDescent="0.2">
      <c r="A528" s="120">
        <v>17235120</v>
      </c>
      <c r="B528" s="220">
        <v>43820</v>
      </c>
      <c r="C528" s="119">
        <v>52380</v>
      </c>
      <c r="D528" s="119" t="s">
        <v>3497</v>
      </c>
      <c r="E528" s="119" t="s">
        <v>3489</v>
      </c>
      <c r="F528" s="119" t="s">
        <v>3475</v>
      </c>
      <c r="G528" s="119">
        <v>1</v>
      </c>
    </row>
    <row r="529" spans="1:7" x14ac:dyDescent="0.2">
      <c r="A529" s="118">
        <v>17235121</v>
      </c>
      <c r="B529" s="219">
        <v>43652</v>
      </c>
      <c r="C529" s="117">
        <v>56047</v>
      </c>
      <c r="D529" s="117" t="s">
        <v>3499</v>
      </c>
      <c r="E529" s="117" t="s">
        <v>3498</v>
      </c>
      <c r="F529" s="117" t="s">
        <v>3475</v>
      </c>
      <c r="G529" s="117">
        <v>13</v>
      </c>
    </row>
    <row r="530" spans="1:7" x14ac:dyDescent="0.2">
      <c r="A530" s="120">
        <v>17235122</v>
      </c>
      <c r="B530" s="220">
        <v>43578</v>
      </c>
      <c r="C530" s="119">
        <v>56464</v>
      </c>
      <c r="D530" s="119" t="s">
        <v>3495</v>
      </c>
      <c r="E530" s="119" t="s">
        <v>3492</v>
      </c>
      <c r="F530" s="119" t="s">
        <v>3485</v>
      </c>
      <c r="G530" s="119">
        <v>3</v>
      </c>
    </row>
    <row r="531" spans="1:7" x14ac:dyDescent="0.2">
      <c r="A531" s="118">
        <v>17235123</v>
      </c>
      <c r="B531" s="219">
        <v>43740</v>
      </c>
      <c r="C531" s="117">
        <v>56464</v>
      </c>
      <c r="D531" s="117" t="s">
        <v>3495</v>
      </c>
      <c r="E531" s="117" t="s">
        <v>3479</v>
      </c>
      <c r="F531" s="117" t="s">
        <v>3480</v>
      </c>
      <c r="G531" s="117">
        <v>57</v>
      </c>
    </row>
    <row r="532" spans="1:7" x14ac:dyDescent="0.2">
      <c r="A532" s="120">
        <v>17235124</v>
      </c>
      <c r="B532" s="220">
        <v>43542</v>
      </c>
      <c r="C532" s="119">
        <v>55916</v>
      </c>
      <c r="D532" s="119" t="s">
        <v>3494</v>
      </c>
      <c r="E532" s="119" t="s">
        <v>3489</v>
      </c>
      <c r="F532" s="119" t="s">
        <v>3475</v>
      </c>
      <c r="G532" s="119">
        <v>51</v>
      </c>
    </row>
    <row r="533" spans="1:7" x14ac:dyDescent="0.2">
      <c r="A533" s="118">
        <v>17235125</v>
      </c>
      <c r="B533" s="219">
        <v>43470</v>
      </c>
      <c r="C533" s="117">
        <v>55916</v>
      </c>
      <c r="D533" s="117" t="s">
        <v>3494</v>
      </c>
      <c r="E533" s="117" t="s">
        <v>3482</v>
      </c>
      <c r="F533" s="117" t="s">
        <v>3483</v>
      </c>
      <c r="G533" s="117">
        <v>56</v>
      </c>
    </row>
    <row r="534" spans="1:7" x14ac:dyDescent="0.2">
      <c r="A534" s="120">
        <v>17235126</v>
      </c>
      <c r="B534" s="220">
        <v>43626</v>
      </c>
      <c r="C534" s="119">
        <v>50244</v>
      </c>
      <c r="D534" s="119" t="s">
        <v>3496</v>
      </c>
      <c r="E534" s="119" t="s">
        <v>3477</v>
      </c>
      <c r="F534" s="119" t="s">
        <v>3475</v>
      </c>
      <c r="G534" s="119">
        <v>61</v>
      </c>
    </row>
    <row r="535" spans="1:7" x14ac:dyDescent="0.2">
      <c r="A535" s="118">
        <v>17235127</v>
      </c>
      <c r="B535" s="219">
        <v>43612</v>
      </c>
      <c r="C535" s="117">
        <v>52187</v>
      </c>
      <c r="D535" s="117" t="s">
        <v>3493</v>
      </c>
      <c r="E535" s="117" t="s">
        <v>3474</v>
      </c>
      <c r="F535" s="117" t="s">
        <v>3475</v>
      </c>
      <c r="G535" s="117">
        <v>12</v>
      </c>
    </row>
    <row r="536" spans="1:7" x14ac:dyDescent="0.2">
      <c r="A536" s="120">
        <v>17235128</v>
      </c>
      <c r="B536" s="220">
        <v>43825</v>
      </c>
      <c r="C536" s="119">
        <v>50643</v>
      </c>
      <c r="D536" s="119" t="s">
        <v>3481</v>
      </c>
      <c r="E536" s="119" t="s">
        <v>3489</v>
      </c>
      <c r="F536" s="119" t="s">
        <v>3475</v>
      </c>
      <c r="G536" s="119">
        <v>24</v>
      </c>
    </row>
    <row r="537" spans="1:7" x14ac:dyDescent="0.2">
      <c r="A537" s="118">
        <v>17235129</v>
      </c>
      <c r="B537" s="219">
        <v>43678</v>
      </c>
      <c r="C537" s="117">
        <v>50643</v>
      </c>
      <c r="D537" s="117" t="s">
        <v>3481</v>
      </c>
      <c r="E537" s="117" t="s">
        <v>3474</v>
      </c>
      <c r="F537" s="117" t="s">
        <v>3475</v>
      </c>
      <c r="G537" s="117">
        <v>43</v>
      </c>
    </row>
    <row r="538" spans="1:7" x14ac:dyDescent="0.2">
      <c r="A538" s="120">
        <v>17235130</v>
      </c>
      <c r="B538" s="220">
        <v>43489</v>
      </c>
      <c r="C538" s="119">
        <v>53654</v>
      </c>
      <c r="D538" s="119" t="s">
        <v>3478</v>
      </c>
      <c r="E538" s="119" t="s">
        <v>3489</v>
      </c>
      <c r="F538" s="119" t="s">
        <v>3475</v>
      </c>
      <c r="G538" s="119">
        <v>28</v>
      </c>
    </row>
    <row r="539" spans="1:7" x14ac:dyDescent="0.2">
      <c r="A539" s="118">
        <v>17235131</v>
      </c>
      <c r="B539" s="219">
        <v>43752</v>
      </c>
      <c r="C539" s="117">
        <v>54672</v>
      </c>
      <c r="D539" s="117" t="s">
        <v>3473</v>
      </c>
      <c r="E539" s="117" t="s">
        <v>3489</v>
      </c>
      <c r="F539" s="117" t="s">
        <v>3475</v>
      </c>
      <c r="G539" s="117">
        <v>47</v>
      </c>
    </row>
    <row r="540" spans="1:7" x14ac:dyDescent="0.2">
      <c r="A540" s="120">
        <v>17235132</v>
      </c>
      <c r="B540" s="220">
        <v>43633</v>
      </c>
      <c r="C540" s="119">
        <v>52065</v>
      </c>
      <c r="D540" s="119" t="s">
        <v>3488</v>
      </c>
      <c r="E540" s="119" t="s">
        <v>3491</v>
      </c>
      <c r="F540" s="119" t="s">
        <v>3475</v>
      </c>
      <c r="G540" s="119">
        <v>18</v>
      </c>
    </row>
    <row r="541" spans="1:7" x14ac:dyDescent="0.2">
      <c r="A541" s="118">
        <v>17235133</v>
      </c>
      <c r="B541" s="219">
        <v>43827</v>
      </c>
      <c r="C541" s="117">
        <v>56464</v>
      </c>
      <c r="D541" s="117" t="s">
        <v>3495</v>
      </c>
      <c r="E541" s="117" t="s">
        <v>3474</v>
      </c>
      <c r="F541" s="117" t="s">
        <v>3475</v>
      </c>
      <c r="G541" s="117">
        <v>43</v>
      </c>
    </row>
    <row r="542" spans="1:7" x14ac:dyDescent="0.2">
      <c r="A542" s="120">
        <v>17235134</v>
      </c>
      <c r="B542" s="220">
        <v>43772</v>
      </c>
      <c r="C542" s="119">
        <v>55916</v>
      </c>
      <c r="D542" s="119" t="s">
        <v>3494</v>
      </c>
      <c r="E542" s="119" t="s">
        <v>3491</v>
      </c>
      <c r="F542" s="119" t="s">
        <v>3475</v>
      </c>
      <c r="G542" s="119">
        <v>52</v>
      </c>
    </row>
    <row r="543" spans="1:7" x14ac:dyDescent="0.2">
      <c r="A543" s="118">
        <v>17235135</v>
      </c>
      <c r="B543" s="219">
        <v>43772</v>
      </c>
      <c r="C543" s="117">
        <v>53654</v>
      </c>
      <c r="D543" s="117" t="s">
        <v>3478</v>
      </c>
      <c r="E543" s="117" t="s">
        <v>3487</v>
      </c>
      <c r="F543" s="117" t="s">
        <v>3475</v>
      </c>
      <c r="G543" s="117">
        <v>54</v>
      </c>
    </row>
    <row r="544" spans="1:7" x14ac:dyDescent="0.2">
      <c r="A544" s="120">
        <v>17235136</v>
      </c>
      <c r="B544" s="220">
        <v>43643</v>
      </c>
      <c r="C544" s="119">
        <v>56464</v>
      </c>
      <c r="D544" s="119" t="s">
        <v>3495</v>
      </c>
      <c r="E544" s="119" t="s">
        <v>3492</v>
      </c>
      <c r="F544" s="119" t="s">
        <v>3485</v>
      </c>
      <c r="G544" s="119">
        <v>21</v>
      </c>
    </row>
    <row r="545" spans="1:7" x14ac:dyDescent="0.2">
      <c r="A545" s="118">
        <v>17235137</v>
      </c>
      <c r="B545" s="219">
        <v>43821</v>
      </c>
      <c r="C545" s="117">
        <v>51197</v>
      </c>
      <c r="D545" s="117" t="s">
        <v>84</v>
      </c>
      <c r="E545" s="117" t="s">
        <v>3477</v>
      </c>
      <c r="F545" s="117" t="s">
        <v>3475</v>
      </c>
      <c r="G545" s="117">
        <v>67</v>
      </c>
    </row>
    <row r="546" spans="1:7" x14ac:dyDescent="0.2">
      <c r="A546" s="120">
        <v>17235138</v>
      </c>
      <c r="B546" s="220">
        <v>43763</v>
      </c>
      <c r="C546" s="119">
        <v>50643</v>
      </c>
      <c r="D546" s="119" t="s">
        <v>3481</v>
      </c>
      <c r="E546" s="119" t="s">
        <v>3474</v>
      </c>
      <c r="F546" s="119" t="s">
        <v>3475</v>
      </c>
      <c r="G546" s="119">
        <v>38</v>
      </c>
    </row>
    <row r="547" spans="1:7" x14ac:dyDescent="0.2">
      <c r="A547" s="118">
        <v>17235139</v>
      </c>
      <c r="B547" s="219">
        <v>43829</v>
      </c>
      <c r="C547" s="117">
        <v>57624</v>
      </c>
      <c r="D547" s="117" t="s">
        <v>3500</v>
      </c>
      <c r="E547" s="117" t="s">
        <v>3479</v>
      </c>
      <c r="F547" s="117" t="s">
        <v>3480</v>
      </c>
      <c r="G547" s="117">
        <v>48</v>
      </c>
    </row>
    <row r="548" spans="1:7" x14ac:dyDescent="0.2">
      <c r="A548" s="120">
        <v>17235140</v>
      </c>
      <c r="B548" s="220">
        <v>43597</v>
      </c>
      <c r="C548" s="119">
        <v>56047</v>
      </c>
      <c r="D548" s="119" t="s">
        <v>3499</v>
      </c>
      <c r="E548" s="119" t="s">
        <v>3498</v>
      </c>
      <c r="F548" s="119" t="s">
        <v>3475</v>
      </c>
      <c r="G548" s="119">
        <v>48</v>
      </c>
    </row>
    <row r="549" spans="1:7" x14ac:dyDescent="0.2">
      <c r="A549" s="118">
        <v>17235141</v>
      </c>
      <c r="B549" s="219">
        <v>43507</v>
      </c>
      <c r="C549" s="117">
        <v>54672</v>
      </c>
      <c r="D549" s="117" t="s">
        <v>3473</v>
      </c>
      <c r="E549" s="117" t="s">
        <v>3489</v>
      </c>
      <c r="F549" s="117" t="s">
        <v>3475</v>
      </c>
      <c r="G549" s="117">
        <v>63</v>
      </c>
    </row>
    <row r="550" spans="1:7" x14ac:dyDescent="0.2">
      <c r="A550" s="120">
        <v>17235142</v>
      </c>
      <c r="B550" s="220">
        <v>43622</v>
      </c>
      <c r="C550" s="119">
        <v>52187</v>
      </c>
      <c r="D550" s="119" t="s">
        <v>3493</v>
      </c>
      <c r="E550" s="119" t="s">
        <v>3489</v>
      </c>
      <c r="F550" s="119" t="s">
        <v>3475</v>
      </c>
      <c r="G550" s="119">
        <v>8</v>
      </c>
    </row>
    <row r="551" spans="1:7" x14ac:dyDescent="0.2">
      <c r="A551" s="118">
        <v>17235143</v>
      </c>
      <c r="B551" s="219">
        <v>43665</v>
      </c>
      <c r="C551" s="117">
        <v>52956</v>
      </c>
      <c r="D551" s="117" t="s">
        <v>3490</v>
      </c>
      <c r="E551" s="117" t="s">
        <v>3491</v>
      </c>
      <c r="F551" s="117" t="s">
        <v>3475</v>
      </c>
      <c r="G551" s="117">
        <v>58</v>
      </c>
    </row>
    <row r="552" spans="1:7" x14ac:dyDescent="0.2">
      <c r="A552" s="120">
        <v>17235144</v>
      </c>
      <c r="B552" s="220">
        <v>43803</v>
      </c>
      <c r="C552" s="119">
        <v>50244</v>
      </c>
      <c r="D552" s="119" t="s">
        <v>3496</v>
      </c>
      <c r="E552" s="119" t="s">
        <v>3491</v>
      </c>
      <c r="F552" s="119" t="s">
        <v>3475</v>
      </c>
      <c r="G552" s="119">
        <v>28</v>
      </c>
    </row>
    <row r="553" spans="1:7" x14ac:dyDescent="0.2">
      <c r="A553" s="118">
        <v>17235145</v>
      </c>
      <c r="B553" s="219">
        <v>43714</v>
      </c>
      <c r="C553" s="117">
        <v>59518</v>
      </c>
      <c r="D553" s="117" t="s">
        <v>3501</v>
      </c>
      <c r="E553" s="117" t="s">
        <v>3487</v>
      </c>
      <c r="F553" s="117" t="s">
        <v>3475</v>
      </c>
      <c r="G553" s="117">
        <v>15</v>
      </c>
    </row>
    <row r="554" spans="1:7" x14ac:dyDescent="0.2">
      <c r="A554" s="120">
        <v>17235146</v>
      </c>
      <c r="B554" s="220">
        <v>43691</v>
      </c>
      <c r="C554" s="119">
        <v>56047</v>
      </c>
      <c r="D554" s="119" t="s">
        <v>3499</v>
      </c>
      <c r="E554" s="119" t="s">
        <v>3482</v>
      </c>
      <c r="F554" s="119" t="s">
        <v>3483</v>
      </c>
      <c r="G554" s="119">
        <v>32</v>
      </c>
    </row>
    <row r="555" spans="1:7" x14ac:dyDescent="0.2">
      <c r="A555" s="118">
        <v>17235147</v>
      </c>
      <c r="B555" s="219">
        <v>43780</v>
      </c>
      <c r="C555" s="117">
        <v>59518</v>
      </c>
      <c r="D555" s="117" t="s">
        <v>3501</v>
      </c>
      <c r="E555" s="117" t="s">
        <v>3474</v>
      </c>
      <c r="F555" s="117" t="s">
        <v>3475</v>
      </c>
      <c r="G555" s="117">
        <v>25</v>
      </c>
    </row>
    <row r="556" spans="1:7" x14ac:dyDescent="0.2">
      <c r="A556" s="120">
        <v>17235148</v>
      </c>
      <c r="B556" s="220">
        <v>43575</v>
      </c>
      <c r="C556" s="119">
        <v>55904</v>
      </c>
      <c r="D556" s="119" t="s">
        <v>3486</v>
      </c>
      <c r="E556" s="119" t="s">
        <v>3489</v>
      </c>
      <c r="F556" s="119" t="s">
        <v>3475</v>
      </c>
      <c r="G556" s="119">
        <v>14</v>
      </c>
    </row>
    <row r="557" spans="1:7" x14ac:dyDescent="0.2">
      <c r="A557" s="118">
        <v>17235149</v>
      </c>
      <c r="B557" s="219">
        <v>43684</v>
      </c>
      <c r="C557" s="117">
        <v>52187</v>
      </c>
      <c r="D557" s="117" t="s">
        <v>3493</v>
      </c>
      <c r="E557" s="117" t="s">
        <v>3489</v>
      </c>
      <c r="F557" s="117" t="s">
        <v>3475</v>
      </c>
      <c r="G557" s="117">
        <v>60</v>
      </c>
    </row>
    <row r="558" spans="1:7" x14ac:dyDescent="0.2">
      <c r="A558" s="120">
        <v>17235150</v>
      </c>
      <c r="B558" s="220">
        <v>43483</v>
      </c>
      <c r="C558" s="119">
        <v>52956</v>
      </c>
      <c r="D558" s="119" t="s">
        <v>3490</v>
      </c>
      <c r="E558" s="119" t="s">
        <v>3498</v>
      </c>
      <c r="F558" s="119" t="s">
        <v>3475</v>
      </c>
      <c r="G558" s="119">
        <v>28</v>
      </c>
    </row>
    <row r="559" spans="1:7" x14ac:dyDescent="0.2">
      <c r="A559" s="118">
        <v>17235151</v>
      </c>
      <c r="B559" s="219">
        <v>43542</v>
      </c>
      <c r="C559" s="117">
        <v>52380</v>
      </c>
      <c r="D559" s="117" t="s">
        <v>3497</v>
      </c>
      <c r="E559" s="117" t="s">
        <v>3477</v>
      </c>
      <c r="F559" s="117" t="s">
        <v>3475</v>
      </c>
      <c r="G559" s="117">
        <v>65</v>
      </c>
    </row>
    <row r="560" spans="1:7" x14ac:dyDescent="0.2">
      <c r="A560" s="120">
        <v>17235152</v>
      </c>
      <c r="B560" s="220">
        <v>43528</v>
      </c>
      <c r="C560" s="119">
        <v>59518</v>
      </c>
      <c r="D560" s="119" t="s">
        <v>3501</v>
      </c>
      <c r="E560" s="119" t="s">
        <v>3479</v>
      </c>
      <c r="F560" s="119" t="s">
        <v>3480</v>
      </c>
      <c r="G560" s="119">
        <v>6</v>
      </c>
    </row>
    <row r="561" spans="1:7" x14ac:dyDescent="0.2">
      <c r="A561" s="118">
        <v>17235153</v>
      </c>
      <c r="B561" s="219">
        <v>43724</v>
      </c>
      <c r="C561" s="117">
        <v>56047</v>
      </c>
      <c r="D561" s="117" t="s">
        <v>3499</v>
      </c>
      <c r="E561" s="117" t="s">
        <v>3477</v>
      </c>
      <c r="F561" s="117" t="s">
        <v>3475</v>
      </c>
      <c r="G561" s="117">
        <v>66</v>
      </c>
    </row>
    <row r="562" spans="1:7" x14ac:dyDescent="0.2">
      <c r="A562" s="120">
        <v>17235154</v>
      </c>
      <c r="B562" s="220">
        <v>43677</v>
      </c>
      <c r="C562" s="119">
        <v>56464</v>
      </c>
      <c r="D562" s="119" t="s">
        <v>3495</v>
      </c>
      <c r="E562" s="119" t="s">
        <v>3477</v>
      </c>
      <c r="F562" s="119" t="s">
        <v>3475</v>
      </c>
      <c r="G562" s="119">
        <v>40</v>
      </c>
    </row>
    <row r="563" spans="1:7" x14ac:dyDescent="0.2">
      <c r="A563" s="118">
        <v>17235155</v>
      </c>
      <c r="B563" s="219">
        <v>43615</v>
      </c>
      <c r="C563" s="117">
        <v>53654</v>
      </c>
      <c r="D563" s="117" t="s">
        <v>3478</v>
      </c>
      <c r="E563" s="117" t="s">
        <v>3491</v>
      </c>
      <c r="F563" s="117" t="s">
        <v>3475</v>
      </c>
      <c r="G563" s="117">
        <v>9</v>
      </c>
    </row>
    <row r="564" spans="1:7" x14ac:dyDescent="0.2">
      <c r="A564" s="120">
        <v>17235156</v>
      </c>
      <c r="B564" s="220">
        <v>43594</v>
      </c>
      <c r="C564" s="119">
        <v>56047</v>
      </c>
      <c r="D564" s="119" t="s">
        <v>3499</v>
      </c>
      <c r="E564" s="119" t="s">
        <v>3489</v>
      </c>
      <c r="F564" s="119" t="s">
        <v>3475</v>
      </c>
      <c r="G564" s="119">
        <v>36</v>
      </c>
    </row>
    <row r="565" spans="1:7" x14ac:dyDescent="0.2">
      <c r="A565" s="118">
        <v>17235157</v>
      </c>
      <c r="B565" s="219">
        <v>43510</v>
      </c>
      <c r="C565" s="117">
        <v>57624</v>
      </c>
      <c r="D565" s="117" t="s">
        <v>3500</v>
      </c>
      <c r="E565" s="117" t="s">
        <v>3477</v>
      </c>
      <c r="F565" s="117" t="s">
        <v>3475</v>
      </c>
      <c r="G565" s="117">
        <v>58</v>
      </c>
    </row>
    <row r="566" spans="1:7" x14ac:dyDescent="0.2">
      <c r="A566" s="120">
        <v>17235158</v>
      </c>
      <c r="B566" s="220">
        <v>43641</v>
      </c>
      <c r="C566" s="119">
        <v>55904</v>
      </c>
      <c r="D566" s="119" t="s">
        <v>3486</v>
      </c>
      <c r="E566" s="119" t="s">
        <v>3477</v>
      </c>
      <c r="F566" s="119" t="s">
        <v>3475</v>
      </c>
      <c r="G566" s="119">
        <v>57</v>
      </c>
    </row>
    <row r="567" spans="1:7" x14ac:dyDescent="0.2">
      <c r="A567" s="118">
        <v>17235159</v>
      </c>
      <c r="B567" s="219">
        <v>43542</v>
      </c>
      <c r="C567" s="117">
        <v>59518</v>
      </c>
      <c r="D567" s="117" t="s">
        <v>3501</v>
      </c>
      <c r="E567" s="117" t="s">
        <v>3477</v>
      </c>
      <c r="F567" s="117" t="s">
        <v>3475</v>
      </c>
      <c r="G567" s="117">
        <v>61</v>
      </c>
    </row>
    <row r="568" spans="1:7" x14ac:dyDescent="0.2">
      <c r="A568" s="120">
        <v>17235160</v>
      </c>
      <c r="B568" s="220">
        <v>43561</v>
      </c>
      <c r="C568" s="119">
        <v>50643</v>
      </c>
      <c r="D568" s="119" t="s">
        <v>3481</v>
      </c>
      <c r="E568" s="119" t="s">
        <v>3492</v>
      </c>
      <c r="F568" s="119" t="s">
        <v>3485</v>
      </c>
      <c r="G568" s="119">
        <v>1</v>
      </c>
    </row>
    <row r="569" spans="1:7" x14ac:dyDescent="0.2">
      <c r="A569" s="118">
        <v>17235161</v>
      </c>
      <c r="B569" s="219">
        <v>43734</v>
      </c>
      <c r="C569" s="117">
        <v>55807</v>
      </c>
      <c r="D569" s="117" t="s">
        <v>3476</v>
      </c>
      <c r="E569" s="117" t="s">
        <v>3498</v>
      </c>
      <c r="F569" s="117" t="s">
        <v>3475</v>
      </c>
      <c r="G569" s="117">
        <v>56</v>
      </c>
    </row>
    <row r="570" spans="1:7" x14ac:dyDescent="0.2">
      <c r="A570" s="120">
        <v>17235162</v>
      </c>
      <c r="B570" s="220">
        <v>43477</v>
      </c>
      <c r="C570" s="119">
        <v>50643</v>
      </c>
      <c r="D570" s="119" t="s">
        <v>3481</v>
      </c>
      <c r="E570" s="119" t="s">
        <v>3498</v>
      </c>
      <c r="F570" s="119" t="s">
        <v>3475</v>
      </c>
      <c r="G570" s="119">
        <v>1</v>
      </c>
    </row>
    <row r="571" spans="1:7" x14ac:dyDescent="0.2">
      <c r="A571" s="118">
        <v>17235163</v>
      </c>
      <c r="B571" s="219">
        <v>43493</v>
      </c>
      <c r="C571" s="117">
        <v>53654</v>
      </c>
      <c r="D571" s="117" t="s">
        <v>3478</v>
      </c>
      <c r="E571" s="117" t="s">
        <v>3498</v>
      </c>
      <c r="F571" s="117" t="s">
        <v>3475</v>
      </c>
      <c r="G571" s="117">
        <v>31</v>
      </c>
    </row>
    <row r="572" spans="1:7" x14ac:dyDescent="0.2">
      <c r="A572" s="120">
        <v>17235164</v>
      </c>
      <c r="B572" s="220">
        <v>43573</v>
      </c>
      <c r="C572" s="119">
        <v>59518</v>
      </c>
      <c r="D572" s="119" t="s">
        <v>3501</v>
      </c>
      <c r="E572" s="119" t="s">
        <v>3479</v>
      </c>
      <c r="F572" s="119" t="s">
        <v>3480</v>
      </c>
      <c r="G572" s="119">
        <v>45</v>
      </c>
    </row>
    <row r="573" spans="1:7" x14ac:dyDescent="0.2">
      <c r="A573" s="118">
        <v>17235165</v>
      </c>
      <c r="B573" s="219">
        <v>43608</v>
      </c>
      <c r="C573" s="117">
        <v>52380</v>
      </c>
      <c r="D573" s="117" t="s">
        <v>3497</v>
      </c>
      <c r="E573" s="117" t="s">
        <v>3498</v>
      </c>
      <c r="F573" s="117" t="s">
        <v>3475</v>
      </c>
      <c r="G573" s="117">
        <v>33</v>
      </c>
    </row>
    <row r="574" spans="1:7" x14ac:dyDescent="0.2">
      <c r="A574" s="120">
        <v>17235166</v>
      </c>
      <c r="B574" s="220">
        <v>43787</v>
      </c>
      <c r="C574" s="119">
        <v>52380</v>
      </c>
      <c r="D574" s="119" t="s">
        <v>3497</v>
      </c>
      <c r="E574" s="119" t="s">
        <v>3492</v>
      </c>
      <c r="F574" s="119" t="s">
        <v>3485</v>
      </c>
      <c r="G574" s="119">
        <v>14</v>
      </c>
    </row>
    <row r="575" spans="1:7" x14ac:dyDescent="0.2">
      <c r="A575" s="118">
        <v>17235167</v>
      </c>
      <c r="B575" s="219">
        <v>43715</v>
      </c>
      <c r="C575" s="117">
        <v>55904</v>
      </c>
      <c r="D575" s="117" t="s">
        <v>3486</v>
      </c>
      <c r="E575" s="117" t="s">
        <v>3479</v>
      </c>
      <c r="F575" s="117" t="s">
        <v>3480</v>
      </c>
      <c r="G575" s="117">
        <v>53</v>
      </c>
    </row>
    <row r="576" spans="1:7" x14ac:dyDescent="0.2">
      <c r="A576" s="120">
        <v>17235168</v>
      </c>
      <c r="B576" s="220">
        <v>43517</v>
      </c>
      <c r="C576" s="119">
        <v>55904</v>
      </c>
      <c r="D576" s="119" t="s">
        <v>3486</v>
      </c>
      <c r="E576" s="119" t="s">
        <v>3491</v>
      </c>
      <c r="F576" s="119" t="s">
        <v>3475</v>
      </c>
      <c r="G576" s="119">
        <v>18</v>
      </c>
    </row>
    <row r="577" spans="1:7" x14ac:dyDescent="0.2">
      <c r="A577" s="118">
        <v>17235169</v>
      </c>
      <c r="B577" s="219">
        <v>43774</v>
      </c>
      <c r="C577" s="117">
        <v>55807</v>
      </c>
      <c r="D577" s="117" t="s">
        <v>3476</v>
      </c>
      <c r="E577" s="117" t="s">
        <v>3479</v>
      </c>
      <c r="F577" s="117" t="s">
        <v>3480</v>
      </c>
      <c r="G577" s="117">
        <v>37</v>
      </c>
    </row>
    <row r="578" spans="1:7" x14ac:dyDescent="0.2">
      <c r="A578" s="120">
        <v>17235170</v>
      </c>
      <c r="B578" s="220">
        <v>43612</v>
      </c>
      <c r="C578" s="119">
        <v>51197</v>
      </c>
      <c r="D578" s="119" t="s">
        <v>84</v>
      </c>
      <c r="E578" s="119" t="s">
        <v>3487</v>
      </c>
      <c r="F578" s="119" t="s">
        <v>3475</v>
      </c>
      <c r="G578" s="119">
        <v>59</v>
      </c>
    </row>
    <row r="579" spans="1:7" x14ac:dyDescent="0.2">
      <c r="A579" s="118">
        <v>17235171</v>
      </c>
      <c r="B579" s="219">
        <v>43554</v>
      </c>
      <c r="C579" s="117">
        <v>52187</v>
      </c>
      <c r="D579" s="117" t="s">
        <v>3493</v>
      </c>
      <c r="E579" s="117" t="s">
        <v>3492</v>
      </c>
      <c r="F579" s="117" t="s">
        <v>3485</v>
      </c>
      <c r="G579" s="117">
        <v>22</v>
      </c>
    </row>
    <row r="580" spans="1:7" x14ac:dyDescent="0.2">
      <c r="A580" s="120">
        <v>17235172</v>
      </c>
      <c r="B580" s="220">
        <v>43650</v>
      </c>
      <c r="C580" s="119">
        <v>52187</v>
      </c>
      <c r="D580" s="119" t="s">
        <v>3493</v>
      </c>
      <c r="E580" s="119" t="s">
        <v>3479</v>
      </c>
      <c r="F580" s="119" t="s">
        <v>3480</v>
      </c>
      <c r="G580" s="119">
        <v>47</v>
      </c>
    </row>
    <row r="581" spans="1:7" x14ac:dyDescent="0.2">
      <c r="A581" s="118">
        <v>17235173</v>
      </c>
      <c r="B581" s="219">
        <v>43593</v>
      </c>
      <c r="C581" s="117">
        <v>54672</v>
      </c>
      <c r="D581" s="117" t="s">
        <v>3473</v>
      </c>
      <c r="E581" s="117" t="s">
        <v>3477</v>
      </c>
      <c r="F581" s="117" t="s">
        <v>3475</v>
      </c>
      <c r="G581" s="117">
        <v>51</v>
      </c>
    </row>
    <row r="582" spans="1:7" x14ac:dyDescent="0.2">
      <c r="A582" s="120">
        <v>17235174</v>
      </c>
      <c r="B582" s="220">
        <v>43466</v>
      </c>
      <c r="C582" s="119">
        <v>56047</v>
      </c>
      <c r="D582" s="119" t="s">
        <v>3499</v>
      </c>
      <c r="E582" s="119" t="s">
        <v>3474</v>
      </c>
      <c r="F582" s="119" t="s">
        <v>3475</v>
      </c>
      <c r="G582" s="119">
        <v>50</v>
      </c>
    </row>
    <row r="583" spans="1:7" x14ac:dyDescent="0.2">
      <c r="A583" s="118">
        <v>17235175</v>
      </c>
      <c r="B583" s="219">
        <v>43806</v>
      </c>
      <c r="C583" s="117">
        <v>53654</v>
      </c>
      <c r="D583" s="117" t="s">
        <v>3478</v>
      </c>
      <c r="E583" s="117" t="s">
        <v>3489</v>
      </c>
      <c r="F583" s="117" t="s">
        <v>3475</v>
      </c>
      <c r="G583" s="117">
        <v>29</v>
      </c>
    </row>
    <row r="584" spans="1:7" x14ac:dyDescent="0.2">
      <c r="A584" s="120">
        <v>17235176</v>
      </c>
      <c r="B584" s="220">
        <v>43629</v>
      </c>
      <c r="C584" s="119">
        <v>52065</v>
      </c>
      <c r="D584" s="119" t="s">
        <v>3488</v>
      </c>
      <c r="E584" s="119" t="s">
        <v>3474</v>
      </c>
      <c r="F584" s="119" t="s">
        <v>3475</v>
      </c>
      <c r="G584" s="119">
        <v>38</v>
      </c>
    </row>
    <row r="585" spans="1:7" x14ac:dyDescent="0.2">
      <c r="A585" s="118">
        <v>17235177</v>
      </c>
      <c r="B585" s="219">
        <v>43641</v>
      </c>
      <c r="C585" s="117">
        <v>50244</v>
      </c>
      <c r="D585" s="117" t="s">
        <v>3496</v>
      </c>
      <c r="E585" s="117" t="s">
        <v>3474</v>
      </c>
      <c r="F585" s="117" t="s">
        <v>3475</v>
      </c>
      <c r="G585" s="117">
        <v>48</v>
      </c>
    </row>
    <row r="586" spans="1:7" x14ac:dyDescent="0.2">
      <c r="A586" s="120">
        <v>17235178</v>
      </c>
      <c r="B586" s="220">
        <v>43609</v>
      </c>
      <c r="C586" s="119">
        <v>52956</v>
      </c>
      <c r="D586" s="119" t="s">
        <v>3490</v>
      </c>
      <c r="E586" s="119" t="s">
        <v>3498</v>
      </c>
      <c r="F586" s="119" t="s">
        <v>3475</v>
      </c>
      <c r="G586" s="119">
        <v>3</v>
      </c>
    </row>
    <row r="587" spans="1:7" x14ac:dyDescent="0.2">
      <c r="A587" s="118">
        <v>17235179</v>
      </c>
      <c r="B587" s="219">
        <v>43821</v>
      </c>
      <c r="C587" s="117">
        <v>55916</v>
      </c>
      <c r="D587" s="117" t="s">
        <v>3494</v>
      </c>
      <c r="E587" s="117" t="s">
        <v>3487</v>
      </c>
      <c r="F587" s="117" t="s">
        <v>3475</v>
      </c>
      <c r="G587" s="117">
        <v>60</v>
      </c>
    </row>
    <row r="588" spans="1:7" x14ac:dyDescent="0.2">
      <c r="A588" s="120">
        <v>17235180</v>
      </c>
      <c r="B588" s="220">
        <v>43590</v>
      </c>
      <c r="C588" s="119">
        <v>55916</v>
      </c>
      <c r="D588" s="119" t="s">
        <v>3494</v>
      </c>
      <c r="E588" s="119" t="s">
        <v>3487</v>
      </c>
      <c r="F588" s="119" t="s">
        <v>3475</v>
      </c>
      <c r="G588" s="119">
        <v>55</v>
      </c>
    </row>
    <row r="589" spans="1:7" x14ac:dyDescent="0.2">
      <c r="A589" s="118">
        <v>17235181</v>
      </c>
      <c r="B589" s="219">
        <v>43469</v>
      </c>
      <c r="C589" s="117">
        <v>55916</v>
      </c>
      <c r="D589" s="117" t="s">
        <v>3494</v>
      </c>
      <c r="E589" s="117" t="s">
        <v>3491</v>
      </c>
      <c r="F589" s="117" t="s">
        <v>3475</v>
      </c>
      <c r="G589" s="117">
        <v>44</v>
      </c>
    </row>
    <row r="590" spans="1:7" x14ac:dyDescent="0.2">
      <c r="A590" s="120">
        <v>17235182</v>
      </c>
      <c r="B590" s="220">
        <v>43478</v>
      </c>
      <c r="C590" s="119">
        <v>55916</v>
      </c>
      <c r="D590" s="119" t="s">
        <v>3494</v>
      </c>
      <c r="E590" s="119" t="s">
        <v>3487</v>
      </c>
      <c r="F590" s="119" t="s">
        <v>3475</v>
      </c>
      <c r="G590" s="119">
        <v>21</v>
      </c>
    </row>
    <row r="591" spans="1:7" x14ac:dyDescent="0.2">
      <c r="A591" s="118">
        <v>17235183</v>
      </c>
      <c r="B591" s="219">
        <v>43643</v>
      </c>
      <c r="C591" s="117">
        <v>56047</v>
      </c>
      <c r="D591" s="117" t="s">
        <v>3499</v>
      </c>
      <c r="E591" s="117" t="s">
        <v>3491</v>
      </c>
      <c r="F591" s="117" t="s">
        <v>3475</v>
      </c>
      <c r="G591" s="117">
        <v>17</v>
      </c>
    </row>
    <row r="592" spans="1:7" x14ac:dyDescent="0.2">
      <c r="A592" s="120">
        <v>17235184</v>
      </c>
      <c r="B592" s="220">
        <v>43730</v>
      </c>
      <c r="C592" s="119">
        <v>51197</v>
      </c>
      <c r="D592" s="119" t="s">
        <v>84</v>
      </c>
      <c r="E592" s="119" t="s">
        <v>3491</v>
      </c>
      <c r="F592" s="119" t="s">
        <v>3475</v>
      </c>
      <c r="G592" s="119">
        <v>24</v>
      </c>
    </row>
    <row r="593" spans="1:7" x14ac:dyDescent="0.2">
      <c r="A593" s="118">
        <v>17235185</v>
      </c>
      <c r="B593" s="219">
        <v>43500</v>
      </c>
      <c r="C593" s="117">
        <v>55904</v>
      </c>
      <c r="D593" s="117" t="s">
        <v>3486</v>
      </c>
      <c r="E593" s="117" t="s">
        <v>3477</v>
      </c>
      <c r="F593" s="117" t="s">
        <v>3475</v>
      </c>
      <c r="G593" s="117">
        <v>67</v>
      </c>
    </row>
    <row r="594" spans="1:7" x14ac:dyDescent="0.2">
      <c r="A594" s="120">
        <v>17235186</v>
      </c>
      <c r="B594" s="220">
        <v>43573</v>
      </c>
      <c r="C594" s="119">
        <v>55916</v>
      </c>
      <c r="D594" s="119" t="s">
        <v>3494</v>
      </c>
      <c r="E594" s="119" t="s">
        <v>3482</v>
      </c>
      <c r="F594" s="119" t="s">
        <v>3483</v>
      </c>
      <c r="G594" s="119">
        <v>57</v>
      </c>
    </row>
    <row r="595" spans="1:7" x14ac:dyDescent="0.2">
      <c r="A595" s="118">
        <v>17235187</v>
      </c>
      <c r="B595" s="219">
        <v>43759</v>
      </c>
      <c r="C595" s="117">
        <v>52380</v>
      </c>
      <c r="D595" s="117" t="s">
        <v>3497</v>
      </c>
      <c r="E595" s="117" t="s">
        <v>3487</v>
      </c>
      <c r="F595" s="117" t="s">
        <v>3475</v>
      </c>
      <c r="G595" s="117">
        <v>18</v>
      </c>
    </row>
    <row r="596" spans="1:7" x14ac:dyDescent="0.2">
      <c r="A596" s="120">
        <v>17235188</v>
      </c>
      <c r="B596" s="220">
        <v>43749</v>
      </c>
      <c r="C596" s="119">
        <v>55807</v>
      </c>
      <c r="D596" s="119" t="s">
        <v>3476</v>
      </c>
      <c r="E596" s="119" t="s">
        <v>3477</v>
      </c>
      <c r="F596" s="119" t="s">
        <v>3475</v>
      </c>
      <c r="G596" s="119">
        <v>51</v>
      </c>
    </row>
    <row r="597" spans="1:7" x14ac:dyDescent="0.2">
      <c r="A597" s="118">
        <v>17235189</v>
      </c>
      <c r="B597" s="219">
        <v>43661</v>
      </c>
      <c r="C597" s="117">
        <v>55916</v>
      </c>
      <c r="D597" s="117" t="s">
        <v>3494</v>
      </c>
      <c r="E597" s="117" t="s">
        <v>3498</v>
      </c>
      <c r="F597" s="117" t="s">
        <v>3475</v>
      </c>
      <c r="G597" s="117">
        <v>3</v>
      </c>
    </row>
    <row r="598" spans="1:7" x14ac:dyDescent="0.2">
      <c r="A598" s="120">
        <v>17235190</v>
      </c>
      <c r="B598" s="220">
        <v>43619</v>
      </c>
      <c r="C598" s="119">
        <v>56464</v>
      </c>
      <c r="D598" s="119" t="s">
        <v>3495</v>
      </c>
      <c r="E598" s="119" t="s">
        <v>3479</v>
      </c>
      <c r="F598" s="119" t="s">
        <v>3480</v>
      </c>
      <c r="G598" s="119">
        <v>66</v>
      </c>
    </row>
    <row r="599" spans="1:7" x14ac:dyDescent="0.2">
      <c r="A599" s="118">
        <v>17235191</v>
      </c>
      <c r="B599" s="219">
        <v>43779</v>
      </c>
      <c r="C599" s="117">
        <v>52065</v>
      </c>
      <c r="D599" s="117" t="s">
        <v>3488</v>
      </c>
      <c r="E599" s="117" t="s">
        <v>3479</v>
      </c>
      <c r="F599" s="117" t="s">
        <v>3480</v>
      </c>
      <c r="G599" s="117">
        <v>6</v>
      </c>
    </row>
    <row r="600" spans="1:7" x14ac:dyDescent="0.2">
      <c r="A600" s="120">
        <v>17235192</v>
      </c>
      <c r="B600" s="220">
        <v>43637</v>
      </c>
      <c r="C600" s="119">
        <v>52956</v>
      </c>
      <c r="D600" s="119" t="s">
        <v>3490</v>
      </c>
      <c r="E600" s="119" t="s">
        <v>3482</v>
      </c>
      <c r="F600" s="119" t="s">
        <v>3483</v>
      </c>
      <c r="G600" s="119">
        <v>49</v>
      </c>
    </row>
    <row r="601" spans="1:7" x14ac:dyDescent="0.2">
      <c r="A601" s="118">
        <v>17235193</v>
      </c>
      <c r="B601" s="219">
        <v>43499</v>
      </c>
      <c r="C601" s="117">
        <v>55916</v>
      </c>
      <c r="D601" s="117" t="s">
        <v>3494</v>
      </c>
      <c r="E601" s="117" t="s">
        <v>3489</v>
      </c>
      <c r="F601" s="117" t="s">
        <v>3475</v>
      </c>
      <c r="G601" s="117">
        <v>32</v>
      </c>
    </row>
    <row r="602" spans="1:7" x14ac:dyDescent="0.2">
      <c r="A602" s="120">
        <v>17235194</v>
      </c>
      <c r="B602" s="220">
        <v>43641</v>
      </c>
      <c r="C602" s="119">
        <v>56464</v>
      </c>
      <c r="D602" s="119" t="s">
        <v>3495</v>
      </c>
      <c r="E602" s="119" t="s">
        <v>3482</v>
      </c>
      <c r="F602" s="119" t="s">
        <v>3483</v>
      </c>
      <c r="G602" s="119">
        <v>13</v>
      </c>
    </row>
    <row r="603" spans="1:7" x14ac:dyDescent="0.2">
      <c r="A603" s="118">
        <v>17235195</v>
      </c>
      <c r="B603" s="219">
        <v>43664</v>
      </c>
      <c r="C603" s="117">
        <v>55916</v>
      </c>
      <c r="D603" s="117" t="s">
        <v>3494</v>
      </c>
      <c r="E603" s="117" t="s">
        <v>3477</v>
      </c>
      <c r="F603" s="117" t="s">
        <v>3475</v>
      </c>
      <c r="G603" s="117">
        <v>62</v>
      </c>
    </row>
    <row r="604" spans="1:7" x14ac:dyDescent="0.2">
      <c r="A604" s="120">
        <v>17235196</v>
      </c>
      <c r="B604" s="220">
        <v>43728</v>
      </c>
      <c r="C604" s="119">
        <v>59518</v>
      </c>
      <c r="D604" s="119" t="s">
        <v>3501</v>
      </c>
      <c r="E604" s="119" t="s">
        <v>3479</v>
      </c>
      <c r="F604" s="119" t="s">
        <v>3480</v>
      </c>
      <c r="G604" s="119">
        <v>61</v>
      </c>
    </row>
    <row r="605" spans="1:7" x14ac:dyDescent="0.2">
      <c r="A605" s="118">
        <v>17235197</v>
      </c>
      <c r="B605" s="219">
        <v>43766</v>
      </c>
      <c r="C605" s="117">
        <v>55904</v>
      </c>
      <c r="D605" s="117" t="s">
        <v>3486</v>
      </c>
      <c r="E605" s="117" t="s">
        <v>3491</v>
      </c>
      <c r="F605" s="117" t="s">
        <v>3475</v>
      </c>
      <c r="G605" s="117">
        <v>61</v>
      </c>
    </row>
    <row r="606" spans="1:7" x14ac:dyDescent="0.2">
      <c r="A606" s="120">
        <v>17235198</v>
      </c>
      <c r="B606" s="220">
        <v>43809</v>
      </c>
      <c r="C606" s="119">
        <v>53654</v>
      </c>
      <c r="D606" s="119" t="s">
        <v>3478</v>
      </c>
      <c r="E606" s="119" t="s">
        <v>3474</v>
      </c>
      <c r="F606" s="119" t="s">
        <v>3475</v>
      </c>
      <c r="G606" s="119">
        <v>45</v>
      </c>
    </row>
    <row r="607" spans="1:7" x14ac:dyDescent="0.2">
      <c r="A607" s="118">
        <v>17235199</v>
      </c>
      <c r="B607" s="219">
        <v>43813</v>
      </c>
      <c r="C607" s="117">
        <v>55904</v>
      </c>
      <c r="D607" s="117" t="s">
        <v>3486</v>
      </c>
      <c r="E607" s="117" t="s">
        <v>3491</v>
      </c>
      <c r="F607" s="117" t="s">
        <v>3475</v>
      </c>
      <c r="G607" s="117">
        <v>55</v>
      </c>
    </row>
    <row r="608" spans="1:7" x14ac:dyDescent="0.2">
      <c r="A608" s="120">
        <v>17235200</v>
      </c>
      <c r="B608" s="220">
        <v>43502</v>
      </c>
      <c r="C608" s="119">
        <v>55916</v>
      </c>
      <c r="D608" s="119" t="s">
        <v>3494</v>
      </c>
      <c r="E608" s="119" t="s">
        <v>3498</v>
      </c>
      <c r="F608" s="119" t="s">
        <v>3475</v>
      </c>
      <c r="G608" s="119">
        <v>55</v>
      </c>
    </row>
    <row r="609" spans="1:7" x14ac:dyDescent="0.2">
      <c r="A609" s="118">
        <v>17235201</v>
      </c>
      <c r="B609" s="219">
        <v>43503</v>
      </c>
      <c r="C609" s="117">
        <v>55904</v>
      </c>
      <c r="D609" s="117" t="s">
        <v>3486</v>
      </c>
      <c r="E609" s="117" t="s">
        <v>3498</v>
      </c>
      <c r="F609" s="117" t="s">
        <v>3475</v>
      </c>
      <c r="G609" s="117">
        <v>19</v>
      </c>
    </row>
    <row r="610" spans="1:7" x14ac:dyDescent="0.2">
      <c r="A610" s="120">
        <v>17235202</v>
      </c>
      <c r="B610" s="220">
        <v>43637</v>
      </c>
      <c r="C610" s="119">
        <v>52956</v>
      </c>
      <c r="D610" s="119" t="s">
        <v>3490</v>
      </c>
      <c r="E610" s="119" t="s">
        <v>3498</v>
      </c>
      <c r="F610" s="119" t="s">
        <v>3475</v>
      </c>
      <c r="G610" s="119">
        <v>18</v>
      </c>
    </row>
    <row r="611" spans="1:7" x14ac:dyDescent="0.2">
      <c r="A611" s="118">
        <v>17235203</v>
      </c>
      <c r="B611" s="219">
        <v>43644</v>
      </c>
      <c r="C611" s="117">
        <v>54672</v>
      </c>
      <c r="D611" s="117" t="s">
        <v>3473</v>
      </c>
      <c r="E611" s="117" t="s">
        <v>3492</v>
      </c>
      <c r="F611" s="117" t="s">
        <v>3485</v>
      </c>
      <c r="G611" s="117">
        <v>33</v>
      </c>
    </row>
    <row r="612" spans="1:7" x14ac:dyDescent="0.2">
      <c r="A612" s="120">
        <v>17235204</v>
      </c>
      <c r="B612" s="220">
        <v>43622</v>
      </c>
      <c r="C612" s="119">
        <v>52380</v>
      </c>
      <c r="D612" s="119" t="s">
        <v>3497</v>
      </c>
      <c r="E612" s="119" t="s">
        <v>3477</v>
      </c>
      <c r="F612" s="119" t="s">
        <v>3475</v>
      </c>
      <c r="G612" s="119">
        <v>16</v>
      </c>
    </row>
    <row r="613" spans="1:7" x14ac:dyDescent="0.2">
      <c r="A613" s="118">
        <v>17235205</v>
      </c>
      <c r="B613" s="219">
        <v>43483</v>
      </c>
      <c r="C613" s="117">
        <v>52380</v>
      </c>
      <c r="D613" s="117" t="s">
        <v>3497</v>
      </c>
      <c r="E613" s="117" t="s">
        <v>3498</v>
      </c>
      <c r="F613" s="117" t="s">
        <v>3475</v>
      </c>
      <c r="G613" s="117">
        <v>45</v>
      </c>
    </row>
    <row r="614" spans="1:7" x14ac:dyDescent="0.2">
      <c r="A614" s="120">
        <v>17235206</v>
      </c>
      <c r="B614" s="220">
        <v>43469</v>
      </c>
      <c r="C614" s="119">
        <v>52380</v>
      </c>
      <c r="D614" s="119" t="s">
        <v>3497</v>
      </c>
      <c r="E614" s="119" t="s">
        <v>3474</v>
      </c>
      <c r="F614" s="119" t="s">
        <v>3475</v>
      </c>
      <c r="G614" s="119">
        <v>42</v>
      </c>
    </row>
    <row r="615" spans="1:7" x14ac:dyDescent="0.2">
      <c r="A615" s="118">
        <v>17235207</v>
      </c>
      <c r="B615" s="219">
        <v>43683</v>
      </c>
      <c r="C615" s="117">
        <v>54672</v>
      </c>
      <c r="D615" s="117" t="s">
        <v>3473</v>
      </c>
      <c r="E615" s="117" t="s">
        <v>3482</v>
      </c>
      <c r="F615" s="117" t="s">
        <v>3483</v>
      </c>
      <c r="G615" s="117">
        <v>53</v>
      </c>
    </row>
    <row r="616" spans="1:7" x14ac:dyDescent="0.2">
      <c r="A616" s="120">
        <v>17235208</v>
      </c>
      <c r="B616" s="220">
        <v>43672</v>
      </c>
      <c r="C616" s="119">
        <v>52065</v>
      </c>
      <c r="D616" s="119" t="s">
        <v>3488</v>
      </c>
      <c r="E616" s="119" t="s">
        <v>3477</v>
      </c>
      <c r="F616" s="119" t="s">
        <v>3475</v>
      </c>
      <c r="G616" s="119">
        <v>8</v>
      </c>
    </row>
    <row r="617" spans="1:7" x14ac:dyDescent="0.2">
      <c r="A617" s="118">
        <v>17235209</v>
      </c>
      <c r="B617" s="219">
        <v>43526</v>
      </c>
      <c r="C617" s="117">
        <v>54672</v>
      </c>
      <c r="D617" s="117" t="s">
        <v>3473</v>
      </c>
      <c r="E617" s="117" t="s">
        <v>3498</v>
      </c>
      <c r="F617" s="117" t="s">
        <v>3475</v>
      </c>
      <c r="G617" s="117">
        <v>27</v>
      </c>
    </row>
    <row r="618" spans="1:7" x14ac:dyDescent="0.2">
      <c r="A618" s="120">
        <v>17235210</v>
      </c>
      <c r="B618" s="220">
        <v>43602</v>
      </c>
      <c r="C618" s="119">
        <v>55904</v>
      </c>
      <c r="D618" s="119" t="s">
        <v>3486</v>
      </c>
      <c r="E618" s="119" t="s">
        <v>3479</v>
      </c>
      <c r="F618" s="119" t="s">
        <v>3480</v>
      </c>
      <c r="G618" s="119">
        <v>16</v>
      </c>
    </row>
    <row r="619" spans="1:7" x14ac:dyDescent="0.2">
      <c r="A619" s="118">
        <v>17235211</v>
      </c>
      <c r="B619" s="219">
        <v>43607</v>
      </c>
      <c r="C619" s="117">
        <v>50643</v>
      </c>
      <c r="D619" s="117" t="s">
        <v>3481</v>
      </c>
      <c r="E619" s="117" t="s">
        <v>3474</v>
      </c>
      <c r="F619" s="117" t="s">
        <v>3475</v>
      </c>
      <c r="G619" s="117">
        <v>65</v>
      </c>
    </row>
    <row r="620" spans="1:7" x14ac:dyDescent="0.2">
      <c r="A620" s="120">
        <v>17235212</v>
      </c>
      <c r="B620" s="220">
        <v>43627</v>
      </c>
      <c r="C620" s="119">
        <v>50643</v>
      </c>
      <c r="D620" s="119" t="s">
        <v>3481</v>
      </c>
      <c r="E620" s="119" t="s">
        <v>3477</v>
      </c>
      <c r="F620" s="119" t="s">
        <v>3475</v>
      </c>
      <c r="G620" s="119">
        <v>34</v>
      </c>
    </row>
    <row r="621" spans="1:7" x14ac:dyDescent="0.2">
      <c r="A621" s="118">
        <v>17235213</v>
      </c>
      <c r="B621" s="219">
        <v>43530</v>
      </c>
      <c r="C621" s="117">
        <v>53654</v>
      </c>
      <c r="D621" s="117" t="s">
        <v>3478</v>
      </c>
      <c r="E621" s="117" t="s">
        <v>3477</v>
      </c>
      <c r="F621" s="117" t="s">
        <v>3475</v>
      </c>
      <c r="G621" s="117">
        <v>40</v>
      </c>
    </row>
    <row r="622" spans="1:7" x14ac:dyDescent="0.2">
      <c r="A622" s="120">
        <v>17235214</v>
      </c>
      <c r="B622" s="220">
        <v>43611</v>
      </c>
      <c r="C622" s="119">
        <v>57624</v>
      </c>
      <c r="D622" s="119" t="s">
        <v>3500</v>
      </c>
      <c r="E622" s="119" t="s">
        <v>3477</v>
      </c>
      <c r="F622" s="119" t="s">
        <v>3475</v>
      </c>
      <c r="G622" s="119">
        <v>55</v>
      </c>
    </row>
    <row r="623" spans="1:7" x14ac:dyDescent="0.2">
      <c r="A623" s="118">
        <v>17235215</v>
      </c>
      <c r="B623" s="219">
        <v>43506</v>
      </c>
      <c r="C623" s="117">
        <v>55904</v>
      </c>
      <c r="D623" s="117" t="s">
        <v>3486</v>
      </c>
      <c r="E623" s="117" t="s">
        <v>3474</v>
      </c>
      <c r="F623" s="117" t="s">
        <v>3475</v>
      </c>
      <c r="G623" s="117">
        <v>11</v>
      </c>
    </row>
    <row r="624" spans="1:7" x14ac:dyDescent="0.2">
      <c r="A624" s="120">
        <v>17235216</v>
      </c>
      <c r="B624" s="220">
        <v>43466</v>
      </c>
      <c r="C624" s="119">
        <v>50244</v>
      </c>
      <c r="D624" s="119" t="s">
        <v>3496</v>
      </c>
      <c r="E624" s="119" t="s">
        <v>3489</v>
      </c>
      <c r="F624" s="119" t="s">
        <v>3475</v>
      </c>
      <c r="G624" s="119">
        <v>8</v>
      </c>
    </row>
    <row r="625" spans="1:7" x14ac:dyDescent="0.2">
      <c r="A625" s="118">
        <v>17235217</v>
      </c>
      <c r="B625" s="219">
        <v>43550</v>
      </c>
      <c r="C625" s="117">
        <v>50244</v>
      </c>
      <c r="D625" s="117" t="s">
        <v>3496</v>
      </c>
      <c r="E625" s="117" t="s">
        <v>3489</v>
      </c>
      <c r="F625" s="117" t="s">
        <v>3475</v>
      </c>
      <c r="G625" s="117">
        <v>41</v>
      </c>
    </row>
    <row r="626" spans="1:7" x14ac:dyDescent="0.2">
      <c r="A626" s="120">
        <v>17235218</v>
      </c>
      <c r="B626" s="220">
        <v>43607</v>
      </c>
      <c r="C626" s="119">
        <v>59518</v>
      </c>
      <c r="D626" s="119" t="s">
        <v>3501</v>
      </c>
      <c r="E626" s="119" t="s">
        <v>3491</v>
      </c>
      <c r="F626" s="119" t="s">
        <v>3475</v>
      </c>
      <c r="G626" s="119">
        <v>24</v>
      </c>
    </row>
    <row r="627" spans="1:7" x14ac:dyDescent="0.2">
      <c r="A627" s="118">
        <v>17235219</v>
      </c>
      <c r="B627" s="219">
        <v>43671</v>
      </c>
      <c r="C627" s="117">
        <v>56464</v>
      </c>
      <c r="D627" s="117" t="s">
        <v>3495</v>
      </c>
      <c r="E627" s="117" t="s">
        <v>3489</v>
      </c>
      <c r="F627" s="117" t="s">
        <v>3475</v>
      </c>
      <c r="G627" s="117">
        <v>43</v>
      </c>
    </row>
    <row r="628" spans="1:7" x14ac:dyDescent="0.2">
      <c r="A628" s="120">
        <v>17235220</v>
      </c>
      <c r="B628" s="220">
        <v>43510</v>
      </c>
      <c r="C628" s="119">
        <v>55807</v>
      </c>
      <c r="D628" s="119" t="s">
        <v>3476</v>
      </c>
      <c r="E628" s="119" t="s">
        <v>3491</v>
      </c>
      <c r="F628" s="119" t="s">
        <v>3475</v>
      </c>
      <c r="G628" s="119">
        <v>64</v>
      </c>
    </row>
    <row r="629" spans="1:7" x14ac:dyDescent="0.2">
      <c r="A629" s="118">
        <v>17235221</v>
      </c>
      <c r="B629" s="219">
        <v>43788</v>
      </c>
      <c r="C629" s="117">
        <v>53654</v>
      </c>
      <c r="D629" s="117" t="s">
        <v>3478</v>
      </c>
      <c r="E629" s="117" t="s">
        <v>3491</v>
      </c>
      <c r="F629" s="117" t="s">
        <v>3475</v>
      </c>
      <c r="G629" s="117">
        <v>29</v>
      </c>
    </row>
    <row r="630" spans="1:7" x14ac:dyDescent="0.2">
      <c r="A630" s="120">
        <v>17235222</v>
      </c>
      <c r="B630" s="220">
        <v>43608</v>
      </c>
      <c r="C630" s="119">
        <v>56464</v>
      </c>
      <c r="D630" s="119" t="s">
        <v>3495</v>
      </c>
      <c r="E630" s="119" t="s">
        <v>3482</v>
      </c>
      <c r="F630" s="119" t="s">
        <v>3483</v>
      </c>
      <c r="G630" s="119">
        <v>54</v>
      </c>
    </row>
    <row r="631" spans="1:7" x14ac:dyDescent="0.2">
      <c r="A631" s="118">
        <v>17235223</v>
      </c>
      <c r="B631" s="219">
        <v>43792</v>
      </c>
      <c r="C631" s="117">
        <v>52956</v>
      </c>
      <c r="D631" s="117" t="s">
        <v>3490</v>
      </c>
      <c r="E631" s="117" t="s">
        <v>3491</v>
      </c>
      <c r="F631" s="117" t="s">
        <v>3475</v>
      </c>
      <c r="G631" s="117">
        <v>35</v>
      </c>
    </row>
    <row r="632" spans="1:7" x14ac:dyDescent="0.2">
      <c r="A632" s="120">
        <v>17235224</v>
      </c>
      <c r="B632" s="220">
        <v>43743</v>
      </c>
      <c r="C632" s="119">
        <v>56047</v>
      </c>
      <c r="D632" s="119" t="s">
        <v>3499</v>
      </c>
      <c r="E632" s="119" t="s">
        <v>3487</v>
      </c>
      <c r="F632" s="119" t="s">
        <v>3475</v>
      </c>
      <c r="G632" s="119">
        <v>66</v>
      </c>
    </row>
    <row r="633" spans="1:7" x14ac:dyDescent="0.2">
      <c r="A633" s="118">
        <v>17235225</v>
      </c>
      <c r="B633" s="219">
        <v>43580</v>
      </c>
      <c r="C633" s="117">
        <v>54672</v>
      </c>
      <c r="D633" s="117" t="s">
        <v>3473</v>
      </c>
      <c r="E633" s="117" t="s">
        <v>3474</v>
      </c>
      <c r="F633" s="117" t="s">
        <v>3475</v>
      </c>
      <c r="G633" s="117">
        <v>19</v>
      </c>
    </row>
    <row r="634" spans="1:7" x14ac:dyDescent="0.2">
      <c r="A634" s="120">
        <v>17235226</v>
      </c>
      <c r="B634" s="220">
        <v>43603</v>
      </c>
      <c r="C634" s="119">
        <v>52187</v>
      </c>
      <c r="D634" s="119" t="s">
        <v>3493</v>
      </c>
      <c r="E634" s="119" t="s">
        <v>3482</v>
      </c>
      <c r="F634" s="119" t="s">
        <v>3483</v>
      </c>
      <c r="G634" s="119">
        <v>56</v>
      </c>
    </row>
    <row r="635" spans="1:7" x14ac:dyDescent="0.2">
      <c r="A635" s="118">
        <v>17235227</v>
      </c>
      <c r="B635" s="219">
        <v>43800</v>
      </c>
      <c r="C635" s="117">
        <v>52065</v>
      </c>
      <c r="D635" s="117" t="s">
        <v>3488</v>
      </c>
      <c r="E635" s="117" t="s">
        <v>3487</v>
      </c>
      <c r="F635" s="117" t="s">
        <v>3475</v>
      </c>
      <c r="G635" s="117">
        <v>2</v>
      </c>
    </row>
    <row r="636" spans="1:7" x14ac:dyDescent="0.2">
      <c r="A636" s="120">
        <v>17235228</v>
      </c>
      <c r="B636" s="220">
        <v>43726</v>
      </c>
      <c r="C636" s="119">
        <v>52380</v>
      </c>
      <c r="D636" s="119" t="s">
        <v>3497</v>
      </c>
      <c r="E636" s="119" t="s">
        <v>3492</v>
      </c>
      <c r="F636" s="119" t="s">
        <v>3485</v>
      </c>
      <c r="G636" s="119">
        <v>4</v>
      </c>
    </row>
    <row r="637" spans="1:7" x14ac:dyDescent="0.2">
      <c r="A637" s="118">
        <v>17235229</v>
      </c>
      <c r="B637" s="219">
        <v>43508</v>
      </c>
      <c r="C637" s="117">
        <v>57624</v>
      </c>
      <c r="D637" s="117" t="s">
        <v>3500</v>
      </c>
      <c r="E637" s="117" t="s">
        <v>3492</v>
      </c>
      <c r="F637" s="117" t="s">
        <v>3485</v>
      </c>
      <c r="G637" s="117">
        <v>50</v>
      </c>
    </row>
    <row r="638" spans="1:7" x14ac:dyDescent="0.2">
      <c r="A638" s="120">
        <v>17235230</v>
      </c>
      <c r="B638" s="220">
        <v>43491</v>
      </c>
      <c r="C638" s="119">
        <v>57624</v>
      </c>
      <c r="D638" s="119" t="s">
        <v>3500</v>
      </c>
      <c r="E638" s="119" t="s">
        <v>3477</v>
      </c>
      <c r="F638" s="119" t="s">
        <v>3475</v>
      </c>
      <c r="G638" s="119">
        <v>47</v>
      </c>
    </row>
    <row r="639" spans="1:7" x14ac:dyDescent="0.2">
      <c r="A639" s="118">
        <v>17235231</v>
      </c>
      <c r="B639" s="219">
        <v>43497</v>
      </c>
      <c r="C639" s="117">
        <v>52065</v>
      </c>
      <c r="D639" s="117" t="s">
        <v>3488</v>
      </c>
      <c r="E639" s="117" t="s">
        <v>3492</v>
      </c>
      <c r="F639" s="117" t="s">
        <v>3485</v>
      </c>
      <c r="G639" s="117">
        <v>10</v>
      </c>
    </row>
    <row r="640" spans="1:7" x14ac:dyDescent="0.2">
      <c r="A640" s="120">
        <v>17235232</v>
      </c>
      <c r="B640" s="220">
        <v>43564</v>
      </c>
      <c r="C640" s="119">
        <v>52065</v>
      </c>
      <c r="D640" s="119" t="s">
        <v>3488</v>
      </c>
      <c r="E640" s="119" t="s">
        <v>3498</v>
      </c>
      <c r="F640" s="119" t="s">
        <v>3475</v>
      </c>
      <c r="G640" s="119">
        <v>5</v>
      </c>
    </row>
    <row r="641" spans="1:7" x14ac:dyDescent="0.2">
      <c r="A641" s="118">
        <v>17235233</v>
      </c>
      <c r="B641" s="219">
        <v>43581</v>
      </c>
      <c r="C641" s="117">
        <v>52956</v>
      </c>
      <c r="D641" s="117" t="s">
        <v>3490</v>
      </c>
      <c r="E641" s="117" t="s">
        <v>3487</v>
      </c>
      <c r="F641" s="117" t="s">
        <v>3475</v>
      </c>
      <c r="G641" s="117">
        <v>29</v>
      </c>
    </row>
    <row r="642" spans="1:7" x14ac:dyDescent="0.2">
      <c r="A642" s="120">
        <v>17235234</v>
      </c>
      <c r="B642" s="220">
        <v>43740</v>
      </c>
      <c r="C642" s="119">
        <v>57624</v>
      </c>
      <c r="D642" s="119" t="s">
        <v>3500</v>
      </c>
      <c r="E642" s="119" t="s">
        <v>3477</v>
      </c>
      <c r="F642" s="119" t="s">
        <v>3475</v>
      </c>
      <c r="G642" s="119">
        <v>23</v>
      </c>
    </row>
    <row r="643" spans="1:7" x14ac:dyDescent="0.2">
      <c r="A643" s="118">
        <v>17235235</v>
      </c>
      <c r="B643" s="219">
        <v>43565</v>
      </c>
      <c r="C643" s="117">
        <v>56047</v>
      </c>
      <c r="D643" s="117" t="s">
        <v>3499</v>
      </c>
      <c r="E643" s="117" t="s">
        <v>3492</v>
      </c>
      <c r="F643" s="117" t="s">
        <v>3485</v>
      </c>
      <c r="G643" s="117">
        <v>13</v>
      </c>
    </row>
    <row r="644" spans="1:7" x14ac:dyDescent="0.2">
      <c r="A644" s="120">
        <v>17235236</v>
      </c>
      <c r="B644" s="220">
        <v>43815</v>
      </c>
      <c r="C644" s="119">
        <v>59518</v>
      </c>
      <c r="D644" s="119" t="s">
        <v>3501</v>
      </c>
      <c r="E644" s="119" t="s">
        <v>3489</v>
      </c>
      <c r="F644" s="119" t="s">
        <v>3475</v>
      </c>
      <c r="G644" s="119">
        <v>62</v>
      </c>
    </row>
    <row r="645" spans="1:7" x14ac:dyDescent="0.2">
      <c r="A645" s="118">
        <v>17235237</v>
      </c>
      <c r="B645" s="219">
        <v>43540</v>
      </c>
      <c r="C645" s="117">
        <v>55916</v>
      </c>
      <c r="D645" s="117" t="s">
        <v>3494</v>
      </c>
      <c r="E645" s="117" t="s">
        <v>3492</v>
      </c>
      <c r="F645" s="117" t="s">
        <v>3485</v>
      </c>
      <c r="G645" s="117">
        <v>48</v>
      </c>
    </row>
    <row r="646" spans="1:7" x14ac:dyDescent="0.2">
      <c r="A646" s="120">
        <v>17235238</v>
      </c>
      <c r="B646" s="220">
        <v>43571</v>
      </c>
      <c r="C646" s="119">
        <v>52956</v>
      </c>
      <c r="D646" s="119" t="s">
        <v>3490</v>
      </c>
      <c r="E646" s="119" t="s">
        <v>3479</v>
      </c>
      <c r="F646" s="119" t="s">
        <v>3480</v>
      </c>
      <c r="G646" s="119">
        <v>50</v>
      </c>
    </row>
    <row r="647" spans="1:7" x14ac:dyDescent="0.2">
      <c r="A647" s="118">
        <v>17235239</v>
      </c>
      <c r="B647" s="219">
        <v>43471</v>
      </c>
      <c r="C647" s="117">
        <v>50244</v>
      </c>
      <c r="D647" s="117" t="s">
        <v>3496</v>
      </c>
      <c r="E647" s="117" t="s">
        <v>3479</v>
      </c>
      <c r="F647" s="117" t="s">
        <v>3480</v>
      </c>
      <c r="G647" s="117">
        <v>15</v>
      </c>
    </row>
    <row r="648" spans="1:7" x14ac:dyDescent="0.2">
      <c r="A648" s="120">
        <v>17235240</v>
      </c>
      <c r="B648" s="220">
        <v>43721</v>
      </c>
      <c r="C648" s="119">
        <v>52187</v>
      </c>
      <c r="D648" s="119" t="s">
        <v>3493</v>
      </c>
      <c r="E648" s="119" t="s">
        <v>3474</v>
      </c>
      <c r="F648" s="119" t="s">
        <v>3475</v>
      </c>
      <c r="G648" s="119">
        <v>2</v>
      </c>
    </row>
    <row r="649" spans="1:7" x14ac:dyDescent="0.2">
      <c r="A649" s="118">
        <v>17235241</v>
      </c>
      <c r="B649" s="219">
        <v>43568</v>
      </c>
      <c r="C649" s="117">
        <v>54672</v>
      </c>
      <c r="D649" s="117" t="s">
        <v>3473</v>
      </c>
      <c r="E649" s="117" t="s">
        <v>3498</v>
      </c>
      <c r="F649" s="117" t="s">
        <v>3475</v>
      </c>
      <c r="G649" s="117">
        <v>6</v>
      </c>
    </row>
    <row r="650" spans="1:7" x14ac:dyDescent="0.2">
      <c r="A650" s="120">
        <v>17235242</v>
      </c>
      <c r="B650" s="220">
        <v>43814</v>
      </c>
      <c r="C650" s="119">
        <v>55904</v>
      </c>
      <c r="D650" s="119" t="s">
        <v>3486</v>
      </c>
      <c r="E650" s="119" t="s">
        <v>3489</v>
      </c>
      <c r="F650" s="119" t="s">
        <v>3475</v>
      </c>
      <c r="G650" s="119">
        <v>54</v>
      </c>
    </row>
    <row r="651" spans="1:7" x14ac:dyDescent="0.2">
      <c r="A651" s="118">
        <v>17235243</v>
      </c>
      <c r="B651" s="219">
        <v>43484</v>
      </c>
      <c r="C651" s="117">
        <v>56464</v>
      </c>
      <c r="D651" s="117" t="s">
        <v>3495</v>
      </c>
      <c r="E651" s="117" t="s">
        <v>3489</v>
      </c>
      <c r="F651" s="117" t="s">
        <v>3475</v>
      </c>
      <c r="G651" s="117">
        <v>41</v>
      </c>
    </row>
    <row r="652" spans="1:7" x14ac:dyDescent="0.2">
      <c r="A652" s="120">
        <v>17235244</v>
      </c>
      <c r="B652" s="220">
        <v>43618</v>
      </c>
      <c r="C652" s="119">
        <v>50643</v>
      </c>
      <c r="D652" s="119" t="s">
        <v>3481</v>
      </c>
      <c r="E652" s="119" t="s">
        <v>3489</v>
      </c>
      <c r="F652" s="119" t="s">
        <v>3475</v>
      </c>
      <c r="G652" s="119">
        <v>21</v>
      </c>
    </row>
    <row r="653" spans="1:7" x14ac:dyDescent="0.2">
      <c r="A653" s="118">
        <v>17235245</v>
      </c>
      <c r="B653" s="219">
        <v>43616</v>
      </c>
      <c r="C653" s="117">
        <v>56047</v>
      </c>
      <c r="D653" s="117" t="s">
        <v>3499</v>
      </c>
      <c r="E653" s="117" t="s">
        <v>3492</v>
      </c>
      <c r="F653" s="117" t="s">
        <v>3485</v>
      </c>
      <c r="G653" s="117">
        <v>18</v>
      </c>
    </row>
    <row r="654" spans="1:7" x14ac:dyDescent="0.2">
      <c r="A654" s="120">
        <v>17235246</v>
      </c>
      <c r="B654" s="220">
        <v>43604</v>
      </c>
      <c r="C654" s="119">
        <v>55807</v>
      </c>
      <c r="D654" s="119" t="s">
        <v>3476</v>
      </c>
      <c r="E654" s="119" t="s">
        <v>3498</v>
      </c>
      <c r="F654" s="119" t="s">
        <v>3475</v>
      </c>
      <c r="G654" s="119">
        <v>51</v>
      </c>
    </row>
    <row r="655" spans="1:7" x14ac:dyDescent="0.2">
      <c r="A655" s="118">
        <v>17235247</v>
      </c>
      <c r="B655" s="219">
        <v>43794</v>
      </c>
      <c r="C655" s="117">
        <v>55916</v>
      </c>
      <c r="D655" s="117" t="s">
        <v>3494</v>
      </c>
      <c r="E655" s="117" t="s">
        <v>3491</v>
      </c>
      <c r="F655" s="117" t="s">
        <v>3475</v>
      </c>
      <c r="G655" s="117">
        <v>13</v>
      </c>
    </row>
    <row r="656" spans="1:7" x14ac:dyDescent="0.2">
      <c r="A656" s="120">
        <v>17235248</v>
      </c>
      <c r="B656" s="220">
        <v>43526</v>
      </c>
      <c r="C656" s="119">
        <v>55916</v>
      </c>
      <c r="D656" s="119" t="s">
        <v>3494</v>
      </c>
      <c r="E656" s="119" t="s">
        <v>3489</v>
      </c>
      <c r="F656" s="119" t="s">
        <v>3475</v>
      </c>
      <c r="G656" s="119">
        <v>54</v>
      </c>
    </row>
    <row r="657" spans="1:7" x14ac:dyDescent="0.2">
      <c r="A657" s="118">
        <v>17235249</v>
      </c>
      <c r="B657" s="219">
        <v>43729</v>
      </c>
      <c r="C657" s="117">
        <v>56464</v>
      </c>
      <c r="D657" s="117" t="s">
        <v>3495</v>
      </c>
      <c r="E657" s="117" t="s">
        <v>3479</v>
      </c>
      <c r="F657" s="117" t="s">
        <v>3480</v>
      </c>
      <c r="G657" s="117">
        <v>2</v>
      </c>
    </row>
    <row r="658" spans="1:7" x14ac:dyDescent="0.2">
      <c r="A658" s="120">
        <v>17235250</v>
      </c>
      <c r="B658" s="220">
        <v>43564</v>
      </c>
      <c r="C658" s="119">
        <v>57624</v>
      </c>
      <c r="D658" s="119" t="s">
        <v>3500</v>
      </c>
      <c r="E658" s="119" t="s">
        <v>3482</v>
      </c>
      <c r="F658" s="119" t="s">
        <v>3483</v>
      </c>
      <c r="G658" s="119">
        <v>14</v>
      </c>
    </row>
    <row r="659" spans="1:7" x14ac:dyDescent="0.2">
      <c r="A659" s="118">
        <v>17235251</v>
      </c>
      <c r="B659" s="219">
        <v>43539</v>
      </c>
      <c r="C659" s="117">
        <v>50643</v>
      </c>
      <c r="D659" s="117" t="s">
        <v>3481</v>
      </c>
      <c r="E659" s="117" t="s">
        <v>3474</v>
      </c>
      <c r="F659" s="117" t="s">
        <v>3475</v>
      </c>
      <c r="G659" s="117">
        <v>9</v>
      </c>
    </row>
    <row r="660" spans="1:7" x14ac:dyDescent="0.2">
      <c r="A660" s="120">
        <v>17235252</v>
      </c>
      <c r="B660" s="220">
        <v>43741</v>
      </c>
      <c r="C660" s="119">
        <v>53654</v>
      </c>
      <c r="D660" s="119" t="s">
        <v>3478</v>
      </c>
      <c r="E660" s="119" t="s">
        <v>3474</v>
      </c>
      <c r="F660" s="119" t="s">
        <v>3475</v>
      </c>
      <c r="G660" s="119">
        <v>21</v>
      </c>
    </row>
    <row r="661" spans="1:7" x14ac:dyDescent="0.2">
      <c r="A661" s="118">
        <v>17235253</v>
      </c>
      <c r="B661" s="219">
        <v>43815</v>
      </c>
      <c r="C661" s="117">
        <v>56047</v>
      </c>
      <c r="D661" s="117" t="s">
        <v>3499</v>
      </c>
      <c r="E661" s="117" t="s">
        <v>3474</v>
      </c>
      <c r="F661" s="117" t="s">
        <v>3475</v>
      </c>
      <c r="G661" s="117">
        <v>27</v>
      </c>
    </row>
    <row r="662" spans="1:7" x14ac:dyDescent="0.2">
      <c r="A662" s="120">
        <v>17235254</v>
      </c>
      <c r="B662" s="220">
        <v>43708</v>
      </c>
      <c r="C662" s="119">
        <v>52956</v>
      </c>
      <c r="D662" s="119" t="s">
        <v>3490</v>
      </c>
      <c r="E662" s="119" t="s">
        <v>3474</v>
      </c>
      <c r="F662" s="119" t="s">
        <v>3475</v>
      </c>
      <c r="G662" s="119">
        <v>19</v>
      </c>
    </row>
    <row r="663" spans="1:7" x14ac:dyDescent="0.2">
      <c r="A663" s="118">
        <v>17235255</v>
      </c>
      <c r="B663" s="219">
        <v>43687</v>
      </c>
      <c r="C663" s="117">
        <v>55916</v>
      </c>
      <c r="D663" s="117" t="s">
        <v>3494</v>
      </c>
      <c r="E663" s="117" t="s">
        <v>3477</v>
      </c>
      <c r="F663" s="117" t="s">
        <v>3475</v>
      </c>
      <c r="G663" s="117">
        <v>42</v>
      </c>
    </row>
    <row r="664" spans="1:7" x14ac:dyDescent="0.2">
      <c r="A664" s="120">
        <v>17235256</v>
      </c>
      <c r="B664" s="220">
        <v>43674</v>
      </c>
      <c r="C664" s="119">
        <v>56047</v>
      </c>
      <c r="D664" s="119" t="s">
        <v>3499</v>
      </c>
      <c r="E664" s="119" t="s">
        <v>3491</v>
      </c>
      <c r="F664" s="119" t="s">
        <v>3475</v>
      </c>
      <c r="G664" s="119">
        <v>10</v>
      </c>
    </row>
    <row r="665" spans="1:7" x14ac:dyDescent="0.2">
      <c r="A665" s="118">
        <v>17235257</v>
      </c>
      <c r="B665" s="219">
        <v>43585</v>
      </c>
      <c r="C665" s="117">
        <v>53654</v>
      </c>
      <c r="D665" s="117" t="s">
        <v>3478</v>
      </c>
      <c r="E665" s="117" t="s">
        <v>3498</v>
      </c>
      <c r="F665" s="117" t="s">
        <v>3475</v>
      </c>
      <c r="G665" s="117">
        <v>31</v>
      </c>
    </row>
    <row r="666" spans="1:7" x14ac:dyDescent="0.2">
      <c r="A666" s="120">
        <v>17235258</v>
      </c>
      <c r="B666" s="220">
        <v>43685</v>
      </c>
      <c r="C666" s="119">
        <v>55807</v>
      </c>
      <c r="D666" s="119" t="s">
        <v>3476</v>
      </c>
      <c r="E666" s="119" t="s">
        <v>3487</v>
      </c>
      <c r="F666" s="119" t="s">
        <v>3475</v>
      </c>
      <c r="G666" s="119">
        <v>36</v>
      </c>
    </row>
    <row r="667" spans="1:7" x14ac:dyDescent="0.2">
      <c r="A667" s="118">
        <v>17235259</v>
      </c>
      <c r="B667" s="219">
        <v>43816</v>
      </c>
      <c r="C667" s="117">
        <v>56047</v>
      </c>
      <c r="D667" s="117" t="s">
        <v>3499</v>
      </c>
      <c r="E667" s="117" t="s">
        <v>3474</v>
      </c>
      <c r="F667" s="117" t="s">
        <v>3475</v>
      </c>
      <c r="G667" s="117">
        <v>4</v>
      </c>
    </row>
    <row r="668" spans="1:7" x14ac:dyDescent="0.2">
      <c r="A668" s="120">
        <v>17235260</v>
      </c>
      <c r="B668" s="220">
        <v>43736</v>
      </c>
      <c r="C668" s="119">
        <v>57624</v>
      </c>
      <c r="D668" s="119" t="s">
        <v>3500</v>
      </c>
      <c r="E668" s="119" t="s">
        <v>3492</v>
      </c>
      <c r="F668" s="119" t="s">
        <v>3485</v>
      </c>
      <c r="G668" s="119">
        <v>30</v>
      </c>
    </row>
    <row r="669" spans="1:7" x14ac:dyDescent="0.2">
      <c r="A669" s="118">
        <v>17235261</v>
      </c>
      <c r="B669" s="219">
        <v>43611</v>
      </c>
      <c r="C669" s="117">
        <v>55904</v>
      </c>
      <c r="D669" s="117" t="s">
        <v>3486</v>
      </c>
      <c r="E669" s="117" t="s">
        <v>3491</v>
      </c>
      <c r="F669" s="117" t="s">
        <v>3475</v>
      </c>
      <c r="G669" s="117">
        <v>6</v>
      </c>
    </row>
    <row r="670" spans="1:7" x14ac:dyDescent="0.2">
      <c r="A670" s="120">
        <v>17235262</v>
      </c>
      <c r="B670" s="220">
        <v>43489</v>
      </c>
      <c r="C670" s="119">
        <v>56464</v>
      </c>
      <c r="D670" s="119" t="s">
        <v>3495</v>
      </c>
      <c r="E670" s="119" t="s">
        <v>3487</v>
      </c>
      <c r="F670" s="119" t="s">
        <v>3475</v>
      </c>
      <c r="G670" s="119">
        <v>25</v>
      </c>
    </row>
    <row r="671" spans="1:7" x14ac:dyDescent="0.2">
      <c r="A671" s="118">
        <v>17235263</v>
      </c>
      <c r="B671" s="219">
        <v>43801</v>
      </c>
      <c r="C671" s="117">
        <v>59518</v>
      </c>
      <c r="D671" s="117" t="s">
        <v>3501</v>
      </c>
      <c r="E671" s="117" t="s">
        <v>3477</v>
      </c>
      <c r="F671" s="117" t="s">
        <v>3475</v>
      </c>
      <c r="G671" s="117">
        <v>40</v>
      </c>
    </row>
    <row r="672" spans="1:7" x14ac:dyDescent="0.2">
      <c r="A672" s="120">
        <v>17235264</v>
      </c>
      <c r="B672" s="220">
        <v>43565</v>
      </c>
      <c r="C672" s="119">
        <v>59518</v>
      </c>
      <c r="D672" s="119" t="s">
        <v>3501</v>
      </c>
      <c r="E672" s="119" t="s">
        <v>3477</v>
      </c>
      <c r="F672" s="119" t="s">
        <v>3475</v>
      </c>
      <c r="G672" s="119">
        <v>64</v>
      </c>
    </row>
    <row r="673" spans="1:7" x14ac:dyDescent="0.2">
      <c r="A673" s="118">
        <v>17235265</v>
      </c>
      <c r="B673" s="219">
        <v>43643</v>
      </c>
      <c r="C673" s="117">
        <v>52187</v>
      </c>
      <c r="D673" s="117" t="s">
        <v>3493</v>
      </c>
      <c r="E673" s="117" t="s">
        <v>3491</v>
      </c>
      <c r="F673" s="117" t="s">
        <v>3475</v>
      </c>
      <c r="G673" s="117">
        <v>30</v>
      </c>
    </row>
    <row r="674" spans="1:7" x14ac:dyDescent="0.2">
      <c r="A674" s="120">
        <v>17235266</v>
      </c>
      <c r="B674" s="220">
        <v>43720</v>
      </c>
      <c r="C674" s="119">
        <v>57624</v>
      </c>
      <c r="D674" s="119" t="s">
        <v>3500</v>
      </c>
      <c r="E674" s="119" t="s">
        <v>3474</v>
      </c>
      <c r="F674" s="119" t="s">
        <v>3475</v>
      </c>
      <c r="G674" s="119">
        <v>30</v>
      </c>
    </row>
    <row r="675" spans="1:7" x14ac:dyDescent="0.2">
      <c r="A675" s="118">
        <v>17235267</v>
      </c>
      <c r="B675" s="219">
        <v>43688</v>
      </c>
      <c r="C675" s="117">
        <v>50244</v>
      </c>
      <c r="D675" s="117" t="s">
        <v>3496</v>
      </c>
      <c r="E675" s="117" t="s">
        <v>3479</v>
      </c>
      <c r="F675" s="117" t="s">
        <v>3480</v>
      </c>
      <c r="G675" s="117">
        <v>26</v>
      </c>
    </row>
    <row r="676" spans="1:7" x14ac:dyDescent="0.2">
      <c r="A676" s="120">
        <v>17235268</v>
      </c>
      <c r="B676" s="220">
        <v>43740</v>
      </c>
      <c r="C676" s="119">
        <v>51197</v>
      </c>
      <c r="D676" s="119" t="s">
        <v>84</v>
      </c>
      <c r="E676" s="119" t="s">
        <v>3477</v>
      </c>
      <c r="F676" s="119" t="s">
        <v>3475</v>
      </c>
      <c r="G676" s="119">
        <v>2</v>
      </c>
    </row>
    <row r="677" spans="1:7" x14ac:dyDescent="0.2">
      <c r="A677" s="118">
        <v>17235269</v>
      </c>
      <c r="B677" s="219">
        <v>43790</v>
      </c>
      <c r="C677" s="117">
        <v>51197</v>
      </c>
      <c r="D677" s="117" t="s">
        <v>84</v>
      </c>
      <c r="E677" s="117" t="s">
        <v>3498</v>
      </c>
      <c r="F677" s="117" t="s">
        <v>3475</v>
      </c>
      <c r="G677" s="117">
        <v>33</v>
      </c>
    </row>
    <row r="678" spans="1:7" x14ac:dyDescent="0.2">
      <c r="A678" s="120">
        <v>17235270</v>
      </c>
      <c r="B678" s="220">
        <v>43508</v>
      </c>
      <c r="C678" s="119">
        <v>50244</v>
      </c>
      <c r="D678" s="119" t="s">
        <v>3496</v>
      </c>
      <c r="E678" s="119" t="s">
        <v>3489</v>
      </c>
      <c r="F678" s="119" t="s">
        <v>3475</v>
      </c>
      <c r="G678" s="119">
        <v>52</v>
      </c>
    </row>
    <row r="679" spans="1:7" x14ac:dyDescent="0.2">
      <c r="A679" s="118">
        <v>17235271</v>
      </c>
      <c r="B679" s="219">
        <v>43697</v>
      </c>
      <c r="C679" s="117">
        <v>52065</v>
      </c>
      <c r="D679" s="117" t="s">
        <v>3488</v>
      </c>
      <c r="E679" s="117" t="s">
        <v>3487</v>
      </c>
      <c r="F679" s="117" t="s">
        <v>3475</v>
      </c>
      <c r="G679" s="117">
        <v>53</v>
      </c>
    </row>
    <row r="680" spans="1:7" x14ac:dyDescent="0.2">
      <c r="A680" s="120">
        <v>17235272</v>
      </c>
      <c r="B680" s="220">
        <v>43564</v>
      </c>
      <c r="C680" s="119">
        <v>52065</v>
      </c>
      <c r="D680" s="119" t="s">
        <v>3488</v>
      </c>
      <c r="E680" s="119" t="s">
        <v>3489</v>
      </c>
      <c r="F680" s="119" t="s">
        <v>3475</v>
      </c>
      <c r="G680" s="119">
        <v>37</v>
      </c>
    </row>
    <row r="681" spans="1:7" x14ac:dyDescent="0.2">
      <c r="A681" s="118">
        <v>17235273</v>
      </c>
      <c r="B681" s="219">
        <v>43691</v>
      </c>
      <c r="C681" s="117">
        <v>55904</v>
      </c>
      <c r="D681" s="117" t="s">
        <v>3486</v>
      </c>
      <c r="E681" s="117" t="s">
        <v>3491</v>
      </c>
      <c r="F681" s="117" t="s">
        <v>3475</v>
      </c>
      <c r="G681" s="117">
        <v>65</v>
      </c>
    </row>
    <row r="682" spans="1:7" x14ac:dyDescent="0.2">
      <c r="A682" s="120">
        <v>17235274</v>
      </c>
      <c r="B682" s="220">
        <v>43697</v>
      </c>
      <c r="C682" s="119">
        <v>55807</v>
      </c>
      <c r="D682" s="119" t="s">
        <v>3476</v>
      </c>
      <c r="E682" s="119" t="s">
        <v>3487</v>
      </c>
      <c r="F682" s="119" t="s">
        <v>3475</v>
      </c>
      <c r="G682" s="119">
        <v>64</v>
      </c>
    </row>
    <row r="683" spans="1:7" x14ac:dyDescent="0.2">
      <c r="A683" s="118">
        <v>17235275</v>
      </c>
      <c r="B683" s="219">
        <v>43817</v>
      </c>
      <c r="C683" s="117">
        <v>55807</v>
      </c>
      <c r="D683" s="117" t="s">
        <v>3476</v>
      </c>
      <c r="E683" s="117" t="s">
        <v>3498</v>
      </c>
      <c r="F683" s="117" t="s">
        <v>3475</v>
      </c>
      <c r="G683" s="117">
        <v>65</v>
      </c>
    </row>
    <row r="684" spans="1:7" x14ac:dyDescent="0.2">
      <c r="A684" s="120">
        <v>17235276</v>
      </c>
      <c r="B684" s="220">
        <v>43543</v>
      </c>
      <c r="C684" s="119">
        <v>52187</v>
      </c>
      <c r="D684" s="119" t="s">
        <v>3493</v>
      </c>
      <c r="E684" s="119" t="s">
        <v>3487</v>
      </c>
      <c r="F684" s="119" t="s">
        <v>3475</v>
      </c>
      <c r="G684" s="119">
        <v>26</v>
      </c>
    </row>
    <row r="685" spans="1:7" x14ac:dyDescent="0.2">
      <c r="A685" s="118">
        <v>17235277</v>
      </c>
      <c r="B685" s="219">
        <v>43470</v>
      </c>
      <c r="C685" s="117">
        <v>52380</v>
      </c>
      <c r="D685" s="117" t="s">
        <v>3497</v>
      </c>
      <c r="E685" s="117" t="s">
        <v>3474</v>
      </c>
      <c r="F685" s="117" t="s">
        <v>3475</v>
      </c>
      <c r="G685" s="117">
        <v>36</v>
      </c>
    </row>
    <row r="686" spans="1:7" x14ac:dyDescent="0.2">
      <c r="A686" s="120">
        <v>17235278</v>
      </c>
      <c r="B686" s="220">
        <v>43669</v>
      </c>
      <c r="C686" s="119">
        <v>52956</v>
      </c>
      <c r="D686" s="119" t="s">
        <v>3490</v>
      </c>
      <c r="E686" s="119" t="s">
        <v>3489</v>
      </c>
      <c r="F686" s="119" t="s">
        <v>3475</v>
      </c>
      <c r="G686" s="119">
        <v>59</v>
      </c>
    </row>
    <row r="687" spans="1:7" x14ac:dyDescent="0.2">
      <c r="A687" s="118">
        <v>17235279</v>
      </c>
      <c r="B687" s="219">
        <v>43579</v>
      </c>
      <c r="C687" s="117">
        <v>52380</v>
      </c>
      <c r="D687" s="117" t="s">
        <v>3497</v>
      </c>
      <c r="E687" s="117" t="s">
        <v>3489</v>
      </c>
      <c r="F687" s="117" t="s">
        <v>3475</v>
      </c>
      <c r="G687" s="117">
        <v>3</v>
      </c>
    </row>
    <row r="688" spans="1:7" x14ac:dyDescent="0.2">
      <c r="A688" s="120">
        <v>17235280</v>
      </c>
      <c r="B688" s="220">
        <v>43715</v>
      </c>
      <c r="C688" s="119">
        <v>50643</v>
      </c>
      <c r="D688" s="119" t="s">
        <v>3481</v>
      </c>
      <c r="E688" s="119" t="s">
        <v>3492</v>
      </c>
      <c r="F688" s="119" t="s">
        <v>3485</v>
      </c>
      <c r="G688" s="119">
        <v>3</v>
      </c>
    </row>
    <row r="689" spans="1:7" x14ac:dyDescent="0.2">
      <c r="A689" s="118">
        <v>17235281</v>
      </c>
      <c r="B689" s="219">
        <v>43707</v>
      </c>
      <c r="C689" s="117">
        <v>52065</v>
      </c>
      <c r="D689" s="117" t="s">
        <v>3488</v>
      </c>
      <c r="E689" s="117" t="s">
        <v>3498</v>
      </c>
      <c r="F689" s="117" t="s">
        <v>3475</v>
      </c>
      <c r="G689" s="117">
        <v>50</v>
      </c>
    </row>
    <row r="690" spans="1:7" x14ac:dyDescent="0.2">
      <c r="A690" s="120">
        <v>17235282</v>
      </c>
      <c r="B690" s="220">
        <v>43727</v>
      </c>
      <c r="C690" s="119">
        <v>52956</v>
      </c>
      <c r="D690" s="119" t="s">
        <v>3490</v>
      </c>
      <c r="E690" s="119" t="s">
        <v>3482</v>
      </c>
      <c r="F690" s="119" t="s">
        <v>3483</v>
      </c>
      <c r="G690" s="119">
        <v>57</v>
      </c>
    </row>
    <row r="691" spans="1:7" x14ac:dyDescent="0.2">
      <c r="A691" s="118">
        <v>17235283</v>
      </c>
      <c r="B691" s="219">
        <v>43498</v>
      </c>
      <c r="C691" s="117">
        <v>50244</v>
      </c>
      <c r="D691" s="117" t="s">
        <v>3496</v>
      </c>
      <c r="E691" s="117" t="s">
        <v>3477</v>
      </c>
      <c r="F691" s="117" t="s">
        <v>3475</v>
      </c>
      <c r="G691" s="117">
        <v>11</v>
      </c>
    </row>
    <row r="692" spans="1:7" x14ac:dyDescent="0.2">
      <c r="A692" s="120">
        <v>17235284</v>
      </c>
      <c r="B692" s="220">
        <v>43743</v>
      </c>
      <c r="C692" s="119">
        <v>55904</v>
      </c>
      <c r="D692" s="119" t="s">
        <v>3486</v>
      </c>
      <c r="E692" s="119" t="s">
        <v>3474</v>
      </c>
      <c r="F692" s="119" t="s">
        <v>3475</v>
      </c>
      <c r="G692" s="119">
        <v>13</v>
      </c>
    </row>
    <row r="693" spans="1:7" x14ac:dyDescent="0.2">
      <c r="A693" s="118">
        <v>17235285</v>
      </c>
      <c r="B693" s="219">
        <v>43578</v>
      </c>
      <c r="C693" s="117">
        <v>54672</v>
      </c>
      <c r="D693" s="117" t="s">
        <v>3473</v>
      </c>
      <c r="E693" s="117" t="s">
        <v>3487</v>
      </c>
      <c r="F693" s="117" t="s">
        <v>3475</v>
      </c>
      <c r="G693" s="117">
        <v>37</v>
      </c>
    </row>
    <row r="694" spans="1:7" x14ac:dyDescent="0.2">
      <c r="A694" s="120">
        <v>17235286</v>
      </c>
      <c r="B694" s="220">
        <v>43820</v>
      </c>
      <c r="C694" s="119">
        <v>55904</v>
      </c>
      <c r="D694" s="119" t="s">
        <v>3486</v>
      </c>
      <c r="E694" s="119" t="s">
        <v>3487</v>
      </c>
      <c r="F694" s="119" t="s">
        <v>3475</v>
      </c>
      <c r="G694" s="119">
        <v>63</v>
      </c>
    </row>
    <row r="695" spans="1:7" x14ac:dyDescent="0.2">
      <c r="A695" s="118">
        <v>17235287</v>
      </c>
      <c r="B695" s="219">
        <v>43809</v>
      </c>
      <c r="C695" s="117">
        <v>52187</v>
      </c>
      <c r="D695" s="117" t="s">
        <v>3493</v>
      </c>
      <c r="E695" s="117" t="s">
        <v>3477</v>
      </c>
      <c r="F695" s="117" t="s">
        <v>3475</v>
      </c>
      <c r="G695" s="117">
        <v>30</v>
      </c>
    </row>
    <row r="696" spans="1:7" x14ac:dyDescent="0.2">
      <c r="A696" s="120">
        <v>17235288</v>
      </c>
      <c r="B696" s="220">
        <v>43476</v>
      </c>
      <c r="C696" s="119">
        <v>50643</v>
      </c>
      <c r="D696" s="119" t="s">
        <v>3481</v>
      </c>
      <c r="E696" s="119" t="s">
        <v>3489</v>
      </c>
      <c r="F696" s="119" t="s">
        <v>3475</v>
      </c>
      <c r="G696" s="119">
        <v>66</v>
      </c>
    </row>
    <row r="697" spans="1:7" x14ac:dyDescent="0.2">
      <c r="A697" s="118">
        <v>17235289</v>
      </c>
      <c r="B697" s="219">
        <v>43498</v>
      </c>
      <c r="C697" s="117">
        <v>53654</v>
      </c>
      <c r="D697" s="117" t="s">
        <v>3478</v>
      </c>
      <c r="E697" s="117" t="s">
        <v>3474</v>
      </c>
      <c r="F697" s="117" t="s">
        <v>3475</v>
      </c>
      <c r="G697" s="117">
        <v>11</v>
      </c>
    </row>
    <row r="698" spans="1:7" x14ac:dyDescent="0.2">
      <c r="A698" s="120">
        <v>17235290</v>
      </c>
      <c r="B698" s="220">
        <v>43733</v>
      </c>
      <c r="C698" s="119">
        <v>55916</v>
      </c>
      <c r="D698" s="119" t="s">
        <v>3494</v>
      </c>
      <c r="E698" s="119" t="s">
        <v>3489</v>
      </c>
      <c r="F698" s="119" t="s">
        <v>3475</v>
      </c>
      <c r="G698" s="119">
        <v>28</v>
      </c>
    </row>
    <row r="699" spans="1:7" x14ac:dyDescent="0.2">
      <c r="A699" s="118">
        <v>17235291</v>
      </c>
      <c r="B699" s="219">
        <v>43515</v>
      </c>
      <c r="C699" s="117">
        <v>55904</v>
      </c>
      <c r="D699" s="117" t="s">
        <v>3486</v>
      </c>
      <c r="E699" s="117" t="s">
        <v>3487</v>
      </c>
      <c r="F699" s="117" t="s">
        <v>3475</v>
      </c>
      <c r="G699" s="117">
        <v>8</v>
      </c>
    </row>
    <row r="700" spans="1:7" x14ac:dyDescent="0.2">
      <c r="A700" s="120">
        <v>17235292</v>
      </c>
      <c r="B700" s="220">
        <v>43506</v>
      </c>
      <c r="C700" s="119">
        <v>50643</v>
      </c>
      <c r="D700" s="119" t="s">
        <v>3481</v>
      </c>
      <c r="E700" s="119" t="s">
        <v>3492</v>
      </c>
      <c r="F700" s="119" t="s">
        <v>3485</v>
      </c>
      <c r="G700" s="119">
        <v>14</v>
      </c>
    </row>
    <row r="701" spans="1:7" x14ac:dyDescent="0.2">
      <c r="A701" s="118">
        <v>17235293</v>
      </c>
      <c r="B701" s="219">
        <v>43586</v>
      </c>
      <c r="C701" s="117">
        <v>57624</v>
      </c>
      <c r="D701" s="117" t="s">
        <v>3500</v>
      </c>
      <c r="E701" s="117" t="s">
        <v>3482</v>
      </c>
      <c r="F701" s="117" t="s">
        <v>3483</v>
      </c>
      <c r="G701" s="117">
        <v>15</v>
      </c>
    </row>
    <row r="702" spans="1:7" x14ac:dyDescent="0.2">
      <c r="A702" s="120">
        <v>17235294</v>
      </c>
      <c r="B702" s="220">
        <v>43742</v>
      </c>
      <c r="C702" s="119">
        <v>52380</v>
      </c>
      <c r="D702" s="119" t="s">
        <v>3497</v>
      </c>
      <c r="E702" s="119" t="s">
        <v>3479</v>
      </c>
      <c r="F702" s="119" t="s">
        <v>3480</v>
      </c>
      <c r="G702" s="119">
        <v>25</v>
      </c>
    </row>
    <row r="703" spans="1:7" x14ac:dyDescent="0.2">
      <c r="A703" s="118">
        <v>17235295</v>
      </c>
      <c r="B703" s="219">
        <v>43601</v>
      </c>
      <c r="C703" s="117">
        <v>54672</v>
      </c>
      <c r="D703" s="117" t="s">
        <v>3473</v>
      </c>
      <c r="E703" s="117" t="s">
        <v>3492</v>
      </c>
      <c r="F703" s="117" t="s">
        <v>3485</v>
      </c>
      <c r="G703" s="117">
        <v>56</v>
      </c>
    </row>
    <row r="704" spans="1:7" x14ac:dyDescent="0.2">
      <c r="A704" s="120">
        <v>17235296</v>
      </c>
      <c r="B704" s="220">
        <v>43770</v>
      </c>
      <c r="C704" s="119">
        <v>52380</v>
      </c>
      <c r="D704" s="119" t="s">
        <v>3497</v>
      </c>
      <c r="E704" s="119" t="s">
        <v>3474</v>
      </c>
      <c r="F704" s="119" t="s">
        <v>3475</v>
      </c>
      <c r="G704" s="119">
        <v>10</v>
      </c>
    </row>
    <row r="705" spans="1:7" x14ac:dyDescent="0.2">
      <c r="A705" s="118">
        <v>17235297</v>
      </c>
      <c r="B705" s="219">
        <v>43694</v>
      </c>
      <c r="C705" s="117">
        <v>54672</v>
      </c>
      <c r="D705" s="117" t="s">
        <v>3473</v>
      </c>
      <c r="E705" s="117" t="s">
        <v>3477</v>
      </c>
      <c r="F705" s="117" t="s">
        <v>3475</v>
      </c>
      <c r="G705" s="117">
        <v>33</v>
      </c>
    </row>
    <row r="706" spans="1:7" x14ac:dyDescent="0.2">
      <c r="A706" s="120">
        <v>17235298</v>
      </c>
      <c r="B706" s="220">
        <v>43805</v>
      </c>
      <c r="C706" s="119">
        <v>57624</v>
      </c>
      <c r="D706" s="119" t="s">
        <v>3500</v>
      </c>
      <c r="E706" s="119" t="s">
        <v>3477</v>
      </c>
      <c r="F706" s="119" t="s">
        <v>3475</v>
      </c>
      <c r="G706" s="119">
        <v>47</v>
      </c>
    </row>
    <row r="707" spans="1:7" x14ac:dyDescent="0.2">
      <c r="A707" s="118">
        <v>17235299</v>
      </c>
      <c r="B707" s="219">
        <v>43480</v>
      </c>
      <c r="C707" s="117">
        <v>55807</v>
      </c>
      <c r="D707" s="117" t="s">
        <v>3476</v>
      </c>
      <c r="E707" s="117" t="s">
        <v>3482</v>
      </c>
      <c r="F707" s="117" t="s">
        <v>3483</v>
      </c>
      <c r="G707" s="117">
        <v>27</v>
      </c>
    </row>
    <row r="708" spans="1:7" x14ac:dyDescent="0.2">
      <c r="A708" s="120">
        <v>17235300</v>
      </c>
      <c r="B708" s="220">
        <v>43645</v>
      </c>
      <c r="C708" s="119">
        <v>51197</v>
      </c>
      <c r="D708" s="119" t="s">
        <v>84</v>
      </c>
      <c r="E708" s="119" t="s">
        <v>3487</v>
      </c>
      <c r="F708" s="119" t="s">
        <v>3475</v>
      </c>
      <c r="G708" s="119">
        <v>16</v>
      </c>
    </row>
    <row r="709" spans="1:7" x14ac:dyDescent="0.2">
      <c r="A709" s="118">
        <v>17235301</v>
      </c>
      <c r="B709" s="219">
        <v>43692</v>
      </c>
      <c r="C709" s="117">
        <v>59518</v>
      </c>
      <c r="D709" s="117" t="s">
        <v>3501</v>
      </c>
      <c r="E709" s="117" t="s">
        <v>3474</v>
      </c>
      <c r="F709" s="117" t="s">
        <v>3475</v>
      </c>
      <c r="G709" s="117">
        <v>47</v>
      </c>
    </row>
    <row r="710" spans="1:7" x14ac:dyDescent="0.2">
      <c r="A710" s="120">
        <v>17235302</v>
      </c>
      <c r="B710" s="220">
        <v>43552</v>
      </c>
      <c r="C710" s="119">
        <v>52380</v>
      </c>
      <c r="D710" s="119" t="s">
        <v>3497</v>
      </c>
      <c r="E710" s="119" t="s">
        <v>3498</v>
      </c>
      <c r="F710" s="119" t="s">
        <v>3475</v>
      </c>
      <c r="G710" s="119">
        <v>16</v>
      </c>
    </row>
    <row r="711" spans="1:7" x14ac:dyDescent="0.2">
      <c r="A711" s="118">
        <v>17235303</v>
      </c>
      <c r="B711" s="219">
        <v>43754</v>
      </c>
      <c r="C711" s="117">
        <v>52187</v>
      </c>
      <c r="D711" s="117" t="s">
        <v>3493</v>
      </c>
      <c r="E711" s="117" t="s">
        <v>3498</v>
      </c>
      <c r="F711" s="117" t="s">
        <v>3475</v>
      </c>
      <c r="G711" s="117">
        <v>26</v>
      </c>
    </row>
    <row r="712" spans="1:7" x14ac:dyDescent="0.2">
      <c r="A712" s="120">
        <v>17235304</v>
      </c>
      <c r="B712" s="220">
        <v>43583</v>
      </c>
      <c r="C712" s="119">
        <v>50244</v>
      </c>
      <c r="D712" s="119" t="s">
        <v>3496</v>
      </c>
      <c r="E712" s="119" t="s">
        <v>3479</v>
      </c>
      <c r="F712" s="119" t="s">
        <v>3480</v>
      </c>
      <c r="G712" s="119">
        <v>41</v>
      </c>
    </row>
    <row r="713" spans="1:7" x14ac:dyDescent="0.2">
      <c r="A713" s="118">
        <v>17235305</v>
      </c>
      <c r="B713" s="219">
        <v>43712</v>
      </c>
      <c r="C713" s="117">
        <v>53654</v>
      </c>
      <c r="D713" s="117" t="s">
        <v>3478</v>
      </c>
      <c r="E713" s="117" t="s">
        <v>3492</v>
      </c>
      <c r="F713" s="117" t="s">
        <v>3485</v>
      </c>
      <c r="G713" s="117">
        <v>49</v>
      </c>
    </row>
    <row r="714" spans="1:7" x14ac:dyDescent="0.2">
      <c r="A714" s="120">
        <v>17235306</v>
      </c>
      <c r="B714" s="220">
        <v>43628</v>
      </c>
      <c r="C714" s="119">
        <v>55807</v>
      </c>
      <c r="D714" s="119" t="s">
        <v>3476</v>
      </c>
      <c r="E714" s="119" t="s">
        <v>3482</v>
      </c>
      <c r="F714" s="119" t="s">
        <v>3483</v>
      </c>
      <c r="G714" s="119">
        <v>13</v>
      </c>
    </row>
    <row r="715" spans="1:7" x14ac:dyDescent="0.2">
      <c r="A715" s="118">
        <v>17235307</v>
      </c>
      <c r="B715" s="219">
        <v>43563</v>
      </c>
      <c r="C715" s="117">
        <v>53654</v>
      </c>
      <c r="D715" s="117" t="s">
        <v>3478</v>
      </c>
      <c r="E715" s="117" t="s">
        <v>3491</v>
      </c>
      <c r="F715" s="117" t="s">
        <v>3475</v>
      </c>
      <c r="G715" s="117">
        <v>67</v>
      </c>
    </row>
    <row r="716" spans="1:7" x14ac:dyDescent="0.2">
      <c r="A716" s="120">
        <v>17235308</v>
      </c>
      <c r="B716" s="220">
        <v>43602</v>
      </c>
      <c r="C716" s="119">
        <v>55807</v>
      </c>
      <c r="D716" s="119" t="s">
        <v>3476</v>
      </c>
      <c r="E716" s="119" t="s">
        <v>3492</v>
      </c>
      <c r="F716" s="119" t="s">
        <v>3485</v>
      </c>
      <c r="G716" s="119">
        <v>45</v>
      </c>
    </row>
    <row r="717" spans="1:7" x14ac:dyDescent="0.2">
      <c r="A717" s="118">
        <v>17235309</v>
      </c>
      <c r="B717" s="219">
        <v>43476</v>
      </c>
      <c r="C717" s="117">
        <v>56464</v>
      </c>
      <c r="D717" s="117" t="s">
        <v>3495</v>
      </c>
      <c r="E717" s="117" t="s">
        <v>3489</v>
      </c>
      <c r="F717" s="117" t="s">
        <v>3475</v>
      </c>
      <c r="G717" s="117">
        <v>58</v>
      </c>
    </row>
    <row r="718" spans="1:7" x14ac:dyDescent="0.2">
      <c r="A718" s="120">
        <v>17235310</v>
      </c>
      <c r="B718" s="220">
        <v>43474</v>
      </c>
      <c r="C718" s="119">
        <v>55807</v>
      </c>
      <c r="D718" s="119" t="s">
        <v>3476</v>
      </c>
      <c r="E718" s="119" t="s">
        <v>3492</v>
      </c>
      <c r="F718" s="119" t="s">
        <v>3485</v>
      </c>
      <c r="G718" s="119">
        <v>55</v>
      </c>
    </row>
    <row r="719" spans="1:7" x14ac:dyDescent="0.2">
      <c r="A719" s="118">
        <v>17235311</v>
      </c>
      <c r="B719" s="219">
        <v>43753</v>
      </c>
      <c r="C719" s="117">
        <v>55904</v>
      </c>
      <c r="D719" s="117" t="s">
        <v>3486</v>
      </c>
      <c r="E719" s="117" t="s">
        <v>3482</v>
      </c>
      <c r="F719" s="117" t="s">
        <v>3483</v>
      </c>
      <c r="G719" s="117">
        <v>51</v>
      </c>
    </row>
    <row r="720" spans="1:7" x14ac:dyDescent="0.2">
      <c r="A720" s="120">
        <v>17235312</v>
      </c>
      <c r="B720" s="220">
        <v>43468</v>
      </c>
      <c r="C720" s="119">
        <v>52380</v>
      </c>
      <c r="D720" s="119" t="s">
        <v>3497</v>
      </c>
      <c r="E720" s="119" t="s">
        <v>3492</v>
      </c>
      <c r="F720" s="119" t="s">
        <v>3485</v>
      </c>
      <c r="G720" s="119">
        <v>64</v>
      </c>
    </row>
    <row r="721" spans="1:7" x14ac:dyDescent="0.2">
      <c r="A721" s="118">
        <v>17235313</v>
      </c>
      <c r="B721" s="219">
        <v>43628</v>
      </c>
      <c r="C721" s="117">
        <v>54672</v>
      </c>
      <c r="D721" s="117" t="s">
        <v>3473</v>
      </c>
      <c r="E721" s="117" t="s">
        <v>3482</v>
      </c>
      <c r="F721" s="117" t="s">
        <v>3483</v>
      </c>
      <c r="G721" s="117">
        <v>22</v>
      </c>
    </row>
    <row r="722" spans="1:7" x14ac:dyDescent="0.2">
      <c r="A722" s="120">
        <v>17235314</v>
      </c>
      <c r="B722" s="220">
        <v>43579</v>
      </c>
      <c r="C722" s="119">
        <v>57624</v>
      </c>
      <c r="D722" s="119" t="s">
        <v>3500</v>
      </c>
      <c r="E722" s="119" t="s">
        <v>3477</v>
      </c>
      <c r="F722" s="119" t="s">
        <v>3475</v>
      </c>
      <c r="G722" s="119">
        <v>25</v>
      </c>
    </row>
    <row r="723" spans="1:7" x14ac:dyDescent="0.2">
      <c r="A723" s="118">
        <v>17235315</v>
      </c>
      <c r="B723" s="219">
        <v>43581</v>
      </c>
      <c r="C723" s="117">
        <v>52380</v>
      </c>
      <c r="D723" s="117" t="s">
        <v>3497</v>
      </c>
      <c r="E723" s="117" t="s">
        <v>3489</v>
      </c>
      <c r="F723" s="117" t="s">
        <v>3475</v>
      </c>
      <c r="G723" s="117">
        <v>3</v>
      </c>
    </row>
    <row r="724" spans="1:7" x14ac:dyDescent="0.2">
      <c r="A724" s="120">
        <v>17235316</v>
      </c>
      <c r="B724" s="220">
        <v>43622</v>
      </c>
      <c r="C724" s="119">
        <v>56464</v>
      </c>
      <c r="D724" s="119" t="s">
        <v>3495</v>
      </c>
      <c r="E724" s="119" t="s">
        <v>3479</v>
      </c>
      <c r="F724" s="119" t="s">
        <v>3480</v>
      </c>
      <c r="G724" s="119">
        <v>43</v>
      </c>
    </row>
    <row r="725" spans="1:7" x14ac:dyDescent="0.2">
      <c r="A725" s="118">
        <v>17235317</v>
      </c>
      <c r="B725" s="219">
        <v>43624</v>
      </c>
      <c r="C725" s="117">
        <v>55904</v>
      </c>
      <c r="D725" s="117" t="s">
        <v>3486</v>
      </c>
      <c r="E725" s="117" t="s">
        <v>3474</v>
      </c>
      <c r="F725" s="117" t="s">
        <v>3475</v>
      </c>
      <c r="G725" s="117">
        <v>9</v>
      </c>
    </row>
    <row r="726" spans="1:7" x14ac:dyDescent="0.2">
      <c r="A726" s="120">
        <v>17235318</v>
      </c>
      <c r="B726" s="220">
        <v>43738</v>
      </c>
      <c r="C726" s="119">
        <v>56464</v>
      </c>
      <c r="D726" s="119" t="s">
        <v>3495</v>
      </c>
      <c r="E726" s="119" t="s">
        <v>3487</v>
      </c>
      <c r="F726" s="119" t="s">
        <v>3475</v>
      </c>
      <c r="G726" s="119">
        <v>57</v>
      </c>
    </row>
    <row r="727" spans="1:7" x14ac:dyDescent="0.2">
      <c r="A727" s="118">
        <v>17235319</v>
      </c>
      <c r="B727" s="219">
        <v>43678</v>
      </c>
      <c r="C727" s="117">
        <v>56464</v>
      </c>
      <c r="D727" s="117" t="s">
        <v>3495</v>
      </c>
      <c r="E727" s="117" t="s">
        <v>3477</v>
      </c>
      <c r="F727" s="117" t="s">
        <v>3475</v>
      </c>
      <c r="G727" s="117">
        <v>64</v>
      </c>
    </row>
    <row r="728" spans="1:7" x14ac:dyDescent="0.2">
      <c r="A728" s="120">
        <v>17235320</v>
      </c>
      <c r="B728" s="220">
        <v>43771</v>
      </c>
      <c r="C728" s="119">
        <v>50643</v>
      </c>
      <c r="D728" s="119" t="s">
        <v>3481</v>
      </c>
      <c r="E728" s="119" t="s">
        <v>3477</v>
      </c>
      <c r="F728" s="119" t="s">
        <v>3475</v>
      </c>
      <c r="G728" s="119">
        <v>26</v>
      </c>
    </row>
    <row r="729" spans="1:7" x14ac:dyDescent="0.2">
      <c r="A729" s="118">
        <v>17235321</v>
      </c>
      <c r="B729" s="219">
        <v>43684</v>
      </c>
      <c r="C729" s="117">
        <v>55807</v>
      </c>
      <c r="D729" s="117" t="s">
        <v>3476</v>
      </c>
      <c r="E729" s="117" t="s">
        <v>3487</v>
      </c>
      <c r="F729" s="117" t="s">
        <v>3475</v>
      </c>
      <c r="G729" s="117">
        <v>22</v>
      </c>
    </row>
    <row r="730" spans="1:7" x14ac:dyDescent="0.2">
      <c r="A730" s="120">
        <v>17235322</v>
      </c>
      <c r="B730" s="220">
        <v>43560</v>
      </c>
      <c r="C730" s="119">
        <v>52065</v>
      </c>
      <c r="D730" s="119" t="s">
        <v>3488</v>
      </c>
      <c r="E730" s="119" t="s">
        <v>3479</v>
      </c>
      <c r="F730" s="119" t="s">
        <v>3480</v>
      </c>
      <c r="G730" s="119">
        <v>61</v>
      </c>
    </row>
    <row r="731" spans="1:7" x14ac:dyDescent="0.2">
      <c r="A731" s="118">
        <v>17235323</v>
      </c>
      <c r="B731" s="219">
        <v>43601</v>
      </c>
      <c r="C731" s="117">
        <v>55904</v>
      </c>
      <c r="D731" s="117" t="s">
        <v>3486</v>
      </c>
      <c r="E731" s="117" t="s">
        <v>3482</v>
      </c>
      <c r="F731" s="117" t="s">
        <v>3483</v>
      </c>
      <c r="G731" s="117">
        <v>59</v>
      </c>
    </row>
    <row r="732" spans="1:7" x14ac:dyDescent="0.2">
      <c r="A732" s="120">
        <v>17235324</v>
      </c>
      <c r="B732" s="220">
        <v>43821</v>
      </c>
      <c r="C732" s="119">
        <v>54672</v>
      </c>
      <c r="D732" s="119" t="s">
        <v>3473</v>
      </c>
      <c r="E732" s="119" t="s">
        <v>3491</v>
      </c>
      <c r="F732" s="119" t="s">
        <v>3475</v>
      </c>
      <c r="G732" s="119">
        <v>43</v>
      </c>
    </row>
    <row r="733" spans="1:7" x14ac:dyDescent="0.2">
      <c r="A733" s="118">
        <v>17235325</v>
      </c>
      <c r="B733" s="219">
        <v>43555</v>
      </c>
      <c r="C733" s="117">
        <v>50643</v>
      </c>
      <c r="D733" s="117" t="s">
        <v>3481</v>
      </c>
      <c r="E733" s="117" t="s">
        <v>3487</v>
      </c>
      <c r="F733" s="117" t="s">
        <v>3475</v>
      </c>
      <c r="G733" s="117">
        <v>19</v>
      </c>
    </row>
    <row r="734" spans="1:7" x14ac:dyDescent="0.2">
      <c r="A734" s="120">
        <v>17235326</v>
      </c>
      <c r="B734" s="220">
        <v>43510</v>
      </c>
      <c r="C734" s="119">
        <v>52380</v>
      </c>
      <c r="D734" s="119" t="s">
        <v>3497</v>
      </c>
      <c r="E734" s="119" t="s">
        <v>3477</v>
      </c>
      <c r="F734" s="119" t="s">
        <v>3475</v>
      </c>
      <c r="G734" s="119">
        <v>24</v>
      </c>
    </row>
    <row r="735" spans="1:7" x14ac:dyDescent="0.2">
      <c r="A735" s="118">
        <v>17235327</v>
      </c>
      <c r="B735" s="219">
        <v>43486</v>
      </c>
      <c r="C735" s="117">
        <v>59518</v>
      </c>
      <c r="D735" s="117" t="s">
        <v>3501</v>
      </c>
      <c r="E735" s="117" t="s">
        <v>3491</v>
      </c>
      <c r="F735" s="117" t="s">
        <v>3475</v>
      </c>
      <c r="G735" s="117">
        <v>50</v>
      </c>
    </row>
    <row r="736" spans="1:7" x14ac:dyDescent="0.2">
      <c r="A736" s="120">
        <v>17235328</v>
      </c>
      <c r="B736" s="220">
        <v>43696</v>
      </c>
      <c r="C736" s="119">
        <v>55904</v>
      </c>
      <c r="D736" s="119" t="s">
        <v>3486</v>
      </c>
      <c r="E736" s="119" t="s">
        <v>3487</v>
      </c>
      <c r="F736" s="119" t="s">
        <v>3475</v>
      </c>
      <c r="G736" s="119">
        <v>61</v>
      </c>
    </row>
    <row r="737" spans="1:7" x14ac:dyDescent="0.2">
      <c r="A737" s="118">
        <v>17235329</v>
      </c>
      <c r="B737" s="219">
        <v>43519</v>
      </c>
      <c r="C737" s="117">
        <v>54672</v>
      </c>
      <c r="D737" s="117" t="s">
        <v>3473</v>
      </c>
      <c r="E737" s="117" t="s">
        <v>3498</v>
      </c>
      <c r="F737" s="117" t="s">
        <v>3475</v>
      </c>
      <c r="G737" s="117">
        <v>58</v>
      </c>
    </row>
    <row r="738" spans="1:7" x14ac:dyDescent="0.2">
      <c r="A738" s="120">
        <v>17235330</v>
      </c>
      <c r="B738" s="220">
        <v>43597</v>
      </c>
      <c r="C738" s="119">
        <v>55916</v>
      </c>
      <c r="D738" s="119" t="s">
        <v>3494</v>
      </c>
      <c r="E738" s="119" t="s">
        <v>3482</v>
      </c>
      <c r="F738" s="119" t="s">
        <v>3483</v>
      </c>
      <c r="G738" s="119">
        <v>13</v>
      </c>
    </row>
    <row r="739" spans="1:7" x14ac:dyDescent="0.2">
      <c r="A739" s="118">
        <v>17235331</v>
      </c>
      <c r="B739" s="219">
        <v>43744</v>
      </c>
      <c r="C739" s="117">
        <v>56047</v>
      </c>
      <c r="D739" s="117" t="s">
        <v>3499</v>
      </c>
      <c r="E739" s="117" t="s">
        <v>3487</v>
      </c>
      <c r="F739" s="117" t="s">
        <v>3475</v>
      </c>
      <c r="G739" s="117">
        <v>45</v>
      </c>
    </row>
    <row r="740" spans="1:7" x14ac:dyDescent="0.2">
      <c r="A740" s="120">
        <v>17235332</v>
      </c>
      <c r="B740" s="220">
        <v>43666</v>
      </c>
      <c r="C740" s="119">
        <v>56047</v>
      </c>
      <c r="D740" s="119" t="s">
        <v>3499</v>
      </c>
      <c r="E740" s="119" t="s">
        <v>3489</v>
      </c>
      <c r="F740" s="119" t="s">
        <v>3475</v>
      </c>
      <c r="G740" s="119">
        <v>7</v>
      </c>
    </row>
    <row r="741" spans="1:7" x14ac:dyDescent="0.2">
      <c r="A741" s="118">
        <v>17235333</v>
      </c>
      <c r="B741" s="219">
        <v>43583</v>
      </c>
      <c r="C741" s="117">
        <v>52065</v>
      </c>
      <c r="D741" s="117" t="s">
        <v>3488</v>
      </c>
      <c r="E741" s="117" t="s">
        <v>3482</v>
      </c>
      <c r="F741" s="117" t="s">
        <v>3483</v>
      </c>
      <c r="G741" s="117">
        <v>17</v>
      </c>
    </row>
    <row r="742" spans="1:7" x14ac:dyDescent="0.2">
      <c r="A742" s="120">
        <v>17235334</v>
      </c>
      <c r="B742" s="220">
        <v>43552</v>
      </c>
      <c r="C742" s="119">
        <v>52956</v>
      </c>
      <c r="D742" s="119" t="s">
        <v>3490</v>
      </c>
      <c r="E742" s="119" t="s">
        <v>3489</v>
      </c>
      <c r="F742" s="119" t="s">
        <v>3475</v>
      </c>
      <c r="G742" s="119">
        <v>59</v>
      </c>
    </row>
    <row r="743" spans="1:7" x14ac:dyDescent="0.2">
      <c r="A743" s="118">
        <v>17235335</v>
      </c>
      <c r="B743" s="219">
        <v>43628</v>
      </c>
      <c r="C743" s="117">
        <v>51197</v>
      </c>
      <c r="D743" s="117" t="s">
        <v>84</v>
      </c>
      <c r="E743" s="117" t="s">
        <v>3491</v>
      </c>
      <c r="F743" s="117" t="s">
        <v>3475</v>
      </c>
      <c r="G743" s="117">
        <v>13</v>
      </c>
    </row>
    <row r="744" spans="1:7" x14ac:dyDescent="0.2">
      <c r="A744" s="120">
        <v>17235336</v>
      </c>
      <c r="B744" s="220">
        <v>43785</v>
      </c>
      <c r="C744" s="119">
        <v>56047</v>
      </c>
      <c r="D744" s="119" t="s">
        <v>3499</v>
      </c>
      <c r="E744" s="119" t="s">
        <v>3479</v>
      </c>
      <c r="F744" s="119" t="s">
        <v>3480</v>
      </c>
      <c r="G744" s="119">
        <v>31</v>
      </c>
    </row>
    <row r="745" spans="1:7" x14ac:dyDescent="0.2">
      <c r="A745" s="118">
        <v>17235337</v>
      </c>
      <c r="B745" s="219">
        <v>43536</v>
      </c>
      <c r="C745" s="117">
        <v>55904</v>
      </c>
      <c r="D745" s="117" t="s">
        <v>3486</v>
      </c>
      <c r="E745" s="117" t="s">
        <v>3492</v>
      </c>
      <c r="F745" s="117" t="s">
        <v>3485</v>
      </c>
      <c r="G745" s="117">
        <v>37</v>
      </c>
    </row>
    <row r="746" spans="1:7" x14ac:dyDescent="0.2">
      <c r="A746" s="120">
        <v>17235338</v>
      </c>
      <c r="B746" s="220">
        <v>43551</v>
      </c>
      <c r="C746" s="119">
        <v>54672</v>
      </c>
      <c r="D746" s="119" t="s">
        <v>3473</v>
      </c>
      <c r="E746" s="119" t="s">
        <v>3474</v>
      </c>
      <c r="F746" s="119" t="s">
        <v>3475</v>
      </c>
      <c r="G746" s="119">
        <v>2</v>
      </c>
    </row>
    <row r="747" spans="1:7" x14ac:dyDescent="0.2">
      <c r="A747" s="118">
        <v>17235339</v>
      </c>
      <c r="B747" s="219">
        <v>43741</v>
      </c>
      <c r="C747" s="117">
        <v>55916</v>
      </c>
      <c r="D747" s="117" t="s">
        <v>3494</v>
      </c>
      <c r="E747" s="117" t="s">
        <v>3482</v>
      </c>
      <c r="F747" s="117" t="s">
        <v>3483</v>
      </c>
      <c r="G747" s="117">
        <v>30</v>
      </c>
    </row>
    <row r="748" spans="1:7" x14ac:dyDescent="0.2">
      <c r="A748" s="120">
        <v>17235340</v>
      </c>
      <c r="B748" s="220">
        <v>43693</v>
      </c>
      <c r="C748" s="119">
        <v>54672</v>
      </c>
      <c r="D748" s="119" t="s">
        <v>3473</v>
      </c>
      <c r="E748" s="119" t="s">
        <v>3498</v>
      </c>
      <c r="F748" s="119" t="s">
        <v>3475</v>
      </c>
      <c r="G748" s="119">
        <v>3</v>
      </c>
    </row>
    <row r="749" spans="1:7" x14ac:dyDescent="0.2">
      <c r="A749" s="118">
        <v>17235341</v>
      </c>
      <c r="B749" s="219">
        <v>43666</v>
      </c>
      <c r="C749" s="117">
        <v>50244</v>
      </c>
      <c r="D749" s="117" t="s">
        <v>3496</v>
      </c>
      <c r="E749" s="117" t="s">
        <v>3482</v>
      </c>
      <c r="F749" s="117" t="s">
        <v>3483</v>
      </c>
      <c r="G749" s="117">
        <v>66</v>
      </c>
    </row>
    <row r="750" spans="1:7" x14ac:dyDescent="0.2">
      <c r="A750" s="120">
        <v>17235342</v>
      </c>
      <c r="B750" s="220">
        <v>43608</v>
      </c>
      <c r="C750" s="119">
        <v>56464</v>
      </c>
      <c r="D750" s="119" t="s">
        <v>3495</v>
      </c>
      <c r="E750" s="119" t="s">
        <v>3487</v>
      </c>
      <c r="F750" s="119" t="s">
        <v>3475</v>
      </c>
      <c r="G750" s="119">
        <v>5</v>
      </c>
    </row>
    <row r="751" spans="1:7" x14ac:dyDescent="0.2">
      <c r="A751" s="118">
        <v>17235343</v>
      </c>
      <c r="B751" s="219">
        <v>43788</v>
      </c>
      <c r="C751" s="117">
        <v>52380</v>
      </c>
      <c r="D751" s="117" t="s">
        <v>3497</v>
      </c>
      <c r="E751" s="117" t="s">
        <v>3487</v>
      </c>
      <c r="F751" s="117" t="s">
        <v>3475</v>
      </c>
      <c r="G751" s="117">
        <v>53</v>
      </c>
    </row>
    <row r="752" spans="1:7" x14ac:dyDescent="0.2">
      <c r="A752" s="120">
        <v>17235344</v>
      </c>
      <c r="B752" s="220">
        <v>43798</v>
      </c>
      <c r="C752" s="119">
        <v>52065</v>
      </c>
      <c r="D752" s="119" t="s">
        <v>3488</v>
      </c>
      <c r="E752" s="119" t="s">
        <v>3477</v>
      </c>
      <c r="F752" s="119" t="s">
        <v>3475</v>
      </c>
      <c r="G752" s="119">
        <v>65</v>
      </c>
    </row>
    <row r="753" spans="1:7" x14ac:dyDescent="0.2">
      <c r="A753" s="118">
        <v>17235345</v>
      </c>
      <c r="B753" s="219">
        <v>43716</v>
      </c>
      <c r="C753" s="117">
        <v>52187</v>
      </c>
      <c r="D753" s="117" t="s">
        <v>3493</v>
      </c>
      <c r="E753" s="117" t="s">
        <v>3474</v>
      </c>
      <c r="F753" s="117" t="s">
        <v>3475</v>
      </c>
      <c r="G753" s="117">
        <v>67</v>
      </c>
    </row>
    <row r="754" spans="1:7" x14ac:dyDescent="0.2">
      <c r="A754" s="120">
        <v>17235346</v>
      </c>
      <c r="B754" s="220">
        <v>43544</v>
      </c>
      <c r="C754" s="119">
        <v>53654</v>
      </c>
      <c r="D754" s="119" t="s">
        <v>3478</v>
      </c>
      <c r="E754" s="119" t="s">
        <v>3477</v>
      </c>
      <c r="F754" s="119" t="s">
        <v>3475</v>
      </c>
      <c r="G754" s="119">
        <v>3</v>
      </c>
    </row>
    <row r="755" spans="1:7" x14ac:dyDescent="0.2">
      <c r="A755" s="118">
        <v>17235347</v>
      </c>
      <c r="B755" s="219">
        <v>43627</v>
      </c>
      <c r="C755" s="117">
        <v>51197</v>
      </c>
      <c r="D755" s="117" t="s">
        <v>84</v>
      </c>
      <c r="E755" s="117" t="s">
        <v>3489</v>
      </c>
      <c r="F755" s="117" t="s">
        <v>3475</v>
      </c>
      <c r="G755" s="117">
        <v>9</v>
      </c>
    </row>
    <row r="756" spans="1:7" x14ac:dyDescent="0.2">
      <c r="A756" s="120">
        <v>17235348</v>
      </c>
      <c r="B756" s="220">
        <v>43535</v>
      </c>
      <c r="C756" s="119">
        <v>55916</v>
      </c>
      <c r="D756" s="119" t="s">
        <v>3494</v>
      </c>
      <c r="E756" s="119" t="s">
        <v>3479</v>
      </c>
      <c r="F756" s="119" t="s">
        <v>3480</v>
      </c>
      <c r="G756" s="119">
        <v>28</v>
      </c>
    </row>
    <row r="757" spans="1:7" x14ac:dyDescent="0.2">
      <c r="A757" s="118">
        <v>17235349</v>
      </c>
      <c r="B757" s="219">
        <v>43738</v>
      </c>
      <c r="C757" s="117">
        <v>54672</v>
      </c>
      <c r="D757" s="117" t="s">
        <v>3473</v>
      </c>
      <c r="E757" s="117" t="s">
        <v>3492</v>
      </c>
      <c r="F757" s="117" t="s">
        <v>3485</v>
      </c>
      <c r="G757" s="117">
        <v>14</v>
      </c>
    </row>
    <row r="758" spans="1:7" x14ac:dyDescent="0.2">
      <c r="A758" s="120">
        <v>17235350</v>
      </c>
      <c r="B758" s="220">
        <v>43813</v>
      </c>
      <c r="C758" s="119">
        <v>52380</v>
      </c>
      <c r="D758" s="119" t="s">
        <v>3497</v>
      </c>
      <c r="E758" s="119" t="s">
        <v>3479</v>
      </c>
      <c r="F758" s="119" t="s">
        <v>3480</v>
      </c>
      <c r="G758" s="119">
        <v>7</v>
      </c>
    </row>
    <row r="759" spans="1:7" x14ac:dyDescent="0.2">
      <c r="A759" s="118">
        <v>17235351</v>
      </c>
      <c r="B759" s="219">
        <v>43753</v>
      </c>
      <c r="C759" s="117">
        <v>53654</v>
      </c>
      <c r="D759" s="117" t="s">
        <v>3478</v>
      </c>
      <c r="E759" s="117" t="s">
        <v>3491</v>
      </c>
      <c r="F759" s="117" t="s">
        <v>3475</v>
      </c>
      <c r="G759" s="117">
        <v>52</v>
      </c>
    </row>
    <row r="760" spans="1:7" x14ac:dyDescent="0.2">
      <c r="A760" s="120">
        <v>17235352</v>
      </c>
      <c r="B760" s="220">
        <v>43596</v>
      </c>
      <c r="C760" s="119">
        <v>56464</v>
      </c>
      <c r="D760" s="119" t="s">
        <v>3495</v>
      </c>
      <c r="E760" s="119" t="s">
        <v>3498</v>
      </c>
      <c r="F760" s="119" t="s">
        <v>3475</v>
      </c>
      <c r="G760" s="119">
        <v>29</v>
      </c>
    </row>
    <row r="761" spans="1:7" x14ac:dyDescent="0.2">
      <c r="A761" s="118">
        <v>17235353</v>
      </c>
      <c r="B761" s="219">
        <v>43687</v>
      </c>
      <c r="C761" s="117">
        <v>56047</v>
      </c>
      <c r="D761" s="117" t="s">
        <v>3499</v>
      </c>
      <c r="E761" s="117" t="s">
        <v>3482</v>
      </c>
      <c r="F761" s="117" t="s">
        <v>3483</v>
      </c>
      <c r="G761" s="117">
        <v>38</v>
      </c>
    </row>
    <row r="762" spans="1:7" x14ac:dyDescent="0.2">
      <c r="A762" s="120">
        <v>17235354</v>
      </c>
      <c r="B762" s="220">
        <v>43588</v>
      </c>
      <c r="C762" s="119">
        <v>50244</v>
      </c>
      <c r="D762" s="119" t="s">
        <v>3496</v>
      </c>
      <c r="E762" s="119" t="s">
        <v>3477</v>
      </c>
      <c r="F762" s="119" t="s">
        <v>3475</v>
      </c>
      <c r="G762" s="119">
        <v>55</v>
      </c>
    </row>
    <row r="763" spans="1:7" x14ac:dyDescent="0.2">
      <c r="A763" s="118">
        <v>17235355</v>
      </c>
      <c r="B763" s="219">
        <v>43808</v>
      </c>
      <c r="C763" s="117">
        <v>55807</v>
      </c>
      <c r="D763" s="117" t="s">
        <v>3476</v>
      </c>
      <c r="E763" s="117" t="s">
        <v>3477</v>
      </c>
      <c r="F763" s="117" t="s">
        <v>3475</v>
      </c>
      <c r="G763" s="117">
        <v>38</v>
      </c>
    </row>
    <row r="764" spans="1:7" x14ac:dyDescent="0.2">
      <c r="A764" s="120">
        <v>17235356</v>
      </c>
      <c r="B764" s="220">
        <v>43794</v>
      </c>
      <c r="C764" s="119">
        <v>52187</v>
      </c>
      <c r="D764" s="119" t="s">
        <v>3493</v>
      </c>
      <c r="E764" s="119" t="s">
        <v>3474</v>
      </c>
      <c r="F764" s="119" t="s">
        <v>3475</v>
      </c>
      <c r="G764" s="119">
        <v>51</v>
      </c>
    </row>
    <row r="765" spans="1:7" x14ac:dyDescent="0.2">
      <c r="A765" s="118">
        <v>17235357</v>
      </c>
      <c r="B765" s="219">
        <v>43691</v>
      </c>
      <c r="C765" s="117">
        <v>52380</v>
      </c>
      <c r="D765" s="117" t="s">
        <v>3497</v>
      </c>
      <c r="E765" s="117" t="s">
        <v>3474</v>
      </c>
      <c r="F765" s="117" t="s">
        <v>3475</v>
      </c>
      <c r="G765" s="117">
        <v>58</v>
      </c>
    </row>
    <row r="766" spans="1:7" x14ac:dyDescent="0.2">
      <c r="A766" s="120">
        <v>17235358</v>
      </c>
      <c r="B766" s="220">
        <v>43659</v>
      </c>
      <c r="C766" s="119">
        <v>50643</v>
      </c>
      <c r="D766" s="119" t="s">
        <v>3481</v>
      </c>
      <c r="E766" s="119" t="s">
        <v>3492</v>
      </c>
      <c r="F766" s="119" t="s">
        <v>3485</v>
      </c>
      <c r="G766" s="119">
        <v>27</v>
      </c>
    </row>
    <row r="767" spans="1:7" x14ac:dyDescent="0.2">
      <c r="A767" s="118">
        <v>17235359</v>
      </c>
      <c r="B767" s="219">
        <v>43803</v>
      </c>
      <c r="C767" s="117">
        <v>55904</v>
      </c>
      <c r="D767" s="117" t="s">
        <v>3486</v>
      </c>
      <c r="E767" s="117" t="s">
        <v>3498</v>
      </c>
      <c r="F767" s="117" t="s">
        <v>3475</v>
      </c>
      <c r="G767" s="117">
        <v>47</v>
      </c>
    </row>
    <row r="768" spans="1:7" x14ac:dyDescent="0.2">
      <c r="A768" s="120">
        <v>17235360</v>
      </c>
      <c r="B768" s="220">
        <v>43740</v>
      </c>
      <c r="C768" s="119">
        <v>55904</v>
      </c>
      <c r="D768" s="119" t="s">
        <v>3486</v>
      </c>
      <c r="E768" s="119" t="s">
        <v>3489</v>
      </c>
      <c r="F768" s="119" t="s">
        <v>3475</v>
      </c>
      <c r="G768" s="119">
        <v>28</v>
      </c>
    </row>
    <row r="769" spans="1:7" x14ac:dyDescent="0.2">
      <c r="A769" s="118">
        <v>17235361</v>
      </c>
      <c r="B769" s="219">
        <v>43824</v>
      </c>
      <c r="C769" s="117">
        <v>50643</v>
      </c>
      <c r="D769" s="117" t="s">
        <v>3481</v>
      </c>
      <c r="E769" s="117" t="s">
        <v>3482</v>
      </c>
      <c r="F769" s="117" t="s">
        <v>3483</v>
      </c>
      <c r="G769" s="117">
        <v>44</v>
      </c>
    </row>
    <row r="770" spans="1:7" x14ac:dyDescent="0.2">
      <c r="A770" s="120">
        <v>17235362</v>
      </c>
      <c r="B770" s="220">
        <v>43703</v>
      </c>
      <c r="C770" s="119">
        <v>52956</v>
      </c>
      <c r="D770" s="119" t="s">
        <v>3490</v>
      </c>
      <c r="E770" s="119" t="s">
        <v>3482</v>
      </c>
      <c r="F770" s="119" t="s">
        <v>3483</v>
      </c>
      <c r="G770" s="119">
        <v>66</v>
      </c>
    </row>
    <row r="771" spans="1:7" x14ac:dyDescent="0.2">
      <c r="A771" s="118">
        <v>17235363</v>
      </c>
      <c r="B771" s="219">
        <v>43760</v>
      </c>
      <c r="C771" s="117">
        <v>55904</v>
      </c>
      <c r="D771" s="117" t="s">
        <v>3486</v>
      </c>
      <c r="E771" s="117" t="s">
        <v>3479</v>
      </c>
      <c r="F771" s="117" t="s">
        <v>3480</v>
      </c>
      <c r="G771" s="117">
        <v>5</v>
      </c>
    </row>
    <row r="772" spans="1:7" x14ac:dyDescent="0.2">
      <c r="A772" s="120">
        <v>17235364</v>
      </c>
      <c r="B772" s="220">
        <v>43750</v>
      </c>
      <c r="C772" s="119">
        <v>59518</v>
      </c>
      <c r="D772" s="119" t="s">
        <v>3501</v>
      </c>
      <c r="E772" s="119" t="s">
        <v>3491</v>
      </c>
      <c r="F772" s="119" t="s">
        <v>3475</v>
      </c>
      <c r="G772" s="119">
        <v>29</v>
      </c>
    </row>
    <row r="773" spans="1:7" x14ac:dyDescent="0.2">
      <c r="A773" s="118">
        <v>17235365</v>
      </c>
      <c r="B773" s="219">
        <v>43579</v>
      </c>
      <c r="C773" s="117">
        <v>55807</v>
      </c>
      <c r="D773" s="117" t="s">
        <v>3476</v>
      </c>
      <c r="E773" s="117" t="s">
        <v>3479</v>
      </c>
      <c r="F773" s="117" t="s">
        <v>3480</v>
      </c>
      <c r="G773" s="117">
        <v>50</v>
      </c>
    </row>
    <row r="774" spans="1:7" x14ac:dyDescent="0.2">
      <c r="A774" s="120">
        <v>17235366</v>
      </c>
      <c r="B774" s="220">
        <v>43523</v>
      </c>
      <c r="C774" s="119">
        <v>56047</v>
      </c>
      <c r="D774" s="119" t="s">
        <v>3499</v>
      </c>
      <c r="E774" s="119" t="s">
        <v>3492</v>
      </c>
      <c r="F774" s="119" t="s">
        <v>3485</v>
      </c>
      <c r="G774" s="119">
        <v>25</v>
      </c>
    </row>
    <row r="775" spans="1:7" x14ac:dyDescent="0.2">
      <c r="A775" s="118">
        <v>17235367</v>
      </c>
      <c r="B775" s="219">
        <v>43579</v>
      </c>
      <c r="C775" s="117">
        <v>50244</v>
      </c>
      <c r="D775" s="117" t="s">
        <v>3496</v>
      </c>
      <c r="E775" s="117" t="s">
        <v>3474</v>
      </c>
      <c r="F775" s="117" t="s">
        <v>3475</v>
      </c>
      <c r="G775" s="117">
        <v>65</v>
      </c>
    </row>
    <row r="776" spans="1:7" x14ac:dyDescent="0.2">
      <c r="A776" s="120">
        <v>17235368</v>
      </c>
      <c r="B776" s="220">
        <v>43501</v>
      </c>
      <c r="C776" s="119">
        <v>52956</v>
      </c>
      <c r="D776" s="119" t="s">
        <v>3490</v>
      </c>
      <c r="E776" s="119" t="s">
        <v>3474</v>
      </c>
      <c r="F776" s="119" t="s">
        <v>3475</v>
      </c>
      <c r="G776" s="119">
        <v>63</v>
      </c>
    </row>
    <row r="777" spans="1:7" x14ac:dyDescent="0.2">
      <c r="A777" s="118">
        <v>17235369</v>
      </c>
      <c r="B777" s="219">
        <v>43800</v>
      </c>
      <c r="C777" s="117">
        <v>51197</v>
      </c>
      <c r="D777" s="117" t="s">
        <v>84</v>
      </c>
      <c r="E777" s="117" t="s">
        <v>3498</v>
      </c>
      <c r="F777" s="117" t="s">
        <v>3475</v>
      </c>
      <c r="G777" s="117">
        <v>29</v>
      </c>
    </row>
    <row r="778" spans="1:7" x14ac:dyDescent="0.2">
      <c r="A778" s="120">
        <v>17235370</v>
      </c>
      <c r="B778" s="220">
        <v>43609</v>
      </c>
      <c r="C778" s="119">
        <v>51197</v>
      </c>
      <c r="D778" s="119" t="s">
        <v>84</v>
      </c>
      <c r="E778" s="119" t="s">
        <v>3498</v>
      </c>
      <c r="F778" s="119" t="s">
        <v>3475</v>
      </c>
      <c r="G778" s="119">
        <v>66</v>
      </c>
    </row>
    <row r="779" spans="1:7" x14ac:dyDescent="0.2">
      <c r="A779" s="118">
        <v>17235371</v>
      </c>
      <c r="B779" s="219">
        <v>43652</v>
      </c>
      <c r="C779" s="117">
        <v>50643</v>
      </c>
      <c r="D779" s="117" t="s">
        <v>3481</v>
      </c>
      <c r="E779" s="117" t="s">
        <v>3492</v>
      </c>
      <c r="F779" s="117" t="s">
        <v>3485</v>
      </c>
      <c r="G779" s="117">
        <v>40</v>
      </c>
    </row>
    <row r="780" spans="1:7" x14ac:dyDescent="0.2">
      <c r="A780" s="120">
        <v>17235372</v>
      </c>
      <c r="B780" s="220">
        <v>43624</v>
      </c>
      <c r="C780" s="119">
        <v>55807</v>
      </c>
      <c r="D780" s="119" t="s">
        <v>3476</v>
      </c>
      <c r="E780" s="119" t="s">
        <v>3474</v>
      </c>
      <c r="F780" s="119" t="s">
        <v>3475</v>
      </c>
      <c r="G780" s="119">
        <v>14</v>
      </c>
    </row>
    <row r="781" spans="1:7" x14ac:dyDescent="0.2">
      <c r="A781" s="118">
        <v>17235373</v>
      </c>
      <c r="B781" s="219">
        <v>43820</v>
      </c>
      <c r="C781" s="117">
        <v>51197</v>
      </c>
      <c r="D781" s="117" t="s">
        <v>84</v>
      </c>
      <c r="E781" s="117" t="s">
        <v>3479</v>
      </c>
      <c r="F781" s="117" t="s">
        <v>3480</v>
      </c>
      <c r="G781" s="117">
        <v>36</v>
      </c>
    </row>
    <row r="782" spans="1:7" x14ac:dyDescent="0.2">
      <c r="A782" s="120">
        <v>17235374</v>
      </c>
      <c r="B782" s="220">
        <v>43498</v>
      </c>
      <c r="C782" s="119">
        <v>52956</v>
      </c>
      <c r="D782" s="119" t="s">
        <v>3490</v>
      </c>
      <c r="E782" s="119" t="s">
        <v>3492</v>
      </c>
      <c r="F782" s="119" t="s">
        <v>3485</v>
      </c>
      <c r="G782" s="119">
        <v>33</v>
      </c>
    </row>
    <row r="783" spans="1:7" x14ac:dyDescent="0.2">
      <c r="A783" s="118">
        <v>17235375</v>
      </c>
      <c r="B783" s="219">
        <v>43824</v>
      </c>
      <c r="C783" s="117">
        <v>56464</v>
      </c>
      <c r="D783" s="117" t="s">
        <v>3495</v>
      </c>
      <c r="E783" s="117" t="s">
        <v>3477</v>
      </c>
      <c r="F783" s="117" t="s">
        <v>3475</v>
      </c>
      <c r="G783" s="117">
        <v>40</v>
      </c>
    </row>
    <row r="784" spans="1:7" x14ac:dyDescent="0.2">
      <c r="A784" s="120">
        <v>17235376</v>
      </c>
      <c r="B784" s="220">
        <v>43712</v>
      </c>
      <c r="C784" s="119">
        <v>52956</v>
      </c>
      <c r="D784" s="119" t="s">
        <v>3490</v>
      </c>
      <c r="E784" s="119" t="s">
        <v>3489</v>
      </c>
      <c r="F784" s="119" t="s">
        <v>3475</v>
      </c>
      <c r="G784" s="119">
        <v>36</v>
      </c>
    </row>
    <row r="785" spans="1:7" x14ac:dyDescent="0.2">
      <c r="A785" s="118">
        <v>17235377</v>
      </c>
      <c r="B785" s="219">
        <v>43501</v>
      </c>
      <c r="C785" s="117">
        <v>55807</v>
      </c>
      <c r="D785" s="117" t="s">
        <v>3476</v>
      </c>
      <c r="E785" s="117" t="s">
        <v>3487</v>
      </c>
      <c r="F785" s="117" t="s">
        <v>3475</v>
      </c>
      <c r="G785" s="117">
        <v>17</v>
      </c>
    </row>
    <row r="786" spans="1:7" x14ac:dyDescent="0.2">
      <c r="A786" s="120">
        <v>17235378</v>
      </c>
      <c r="B786" s="220">
        <v>43616</v>
      </c>
      <c r="C786" s="119">
        <v>52956</v>
      </c>
      <c r="D786" s="119" t="s">
        <v>3490</v>
      </c>
      <c r="E786" s="119" t="s">
        <v>3491</v>
      </c>
      <c r="F786" s="119" t="s">
        <v>3475</v>
      </c>
      <c r="G786" s="119">
        <v>54</v>
      </c>
    </row>
    <row r="787" spans="1:7" x14ac:dyDescent="0.2">
      <c r="A787" s="118">
        <v>17235379</v>
      </c>
      <c r="B787" s="219">
        <v>43539</v>
      </c>
      <c r="C787" s="117">
        <v>53654</v>
      </c>
      <c r="D787" s="117" t="s">
        <v>3478</v>
      </c>
      <c r="E787" s="117" t="s">
        <v>3474</v>
      </c>
      <c r="F787" s="117" t="s">
        <v>3475</v>
      </c>
      <c r="G787" s="117">
        <v>47</v>
      </c>
    </row>
    <row r="788" spans="1:7" x14ac:dyDescent="0.2">
      <c r="A788" s="120">
        <v>17235380</v>
      </c>
      <c r="B788" s="220">
        <v>43794</v>
      </c>
      <c r="C788" s="119">
        <v>52380</v>
      </c>
      <c r="D788" s="119" t="s">
        <v>3497</v>
      </c>
      <c r="E788" s="119" t="s">
        <v>3492</v>
      </c>
      <c r="F788" s="119" t="s">
        <v>3485</v>
      </c>
      <c r="G788" s="119">
        <v>35</v>
      </c>
    </row>
    <row r="789" spans="1:7" x14ac:dyDescent="0.2">
      <c r="A789" s="118">
        <v>17235381</v>
      </c>
      <c r="B789" s="219">
        <v>43545</v>
      </c>
      <c r="C789" s="117">
        <v>56464</v>
      </c>
      <c r="D789" s="117" t="s">
        <v>3495</v>
      </c>
      <c r="E789" s="117" t="s">
        <v>3498</v>
      </c>
      <c r="F789" s="117" t="s">
        <v>3475</v>
      </c>
      <c r="G789" s="117">
        <v>35</v>
      </c>
    </row>
    <row r="790" spans="1:7" x14ac:dyDescent="0.2">
      <c r="A790" s="120">
        <v>17235382</v>
      </c>
      <c r="B790" s="220">
        <v>43569</v>
      </c>
      <c r="C790" s="119">
        <v>50244</v>
      </c>
      <c r="D790" s="119" t="s">
        <v>3496</v>
      </c>
      <c r="E790" s="119" t="s">
        <v>3474</v>
      </c>
      <c r="F790" s="119" t="s">
        <v>3475</v>
      </c>
      <c r="G790" s="119">
        <v>41</v>
      </c>
    </row>
    <row r="791" spans="1:7" x14ac:dyDescent="0.2">
      <c r="A791" s="118">
        <v>17235383</v>
      </c>
      <c r="B791" s="219">
        <v>43598</v>
      </c>
      <c r="C791" s="117">
        <v>54672</v>
      </c>
      <c r="D791" s="117" t="s">
        <v>3473</v>
      </c>
      <c r="E791" s="117" t="s">
        <v>3477</v>
      </c>
      <c r="F791" s="117" t="s">
        <v>3475</v>
      </c>
      <c r="G791" s="117">
        <v>61</v>
      </c>
    </row>
    <row r="792" spans="1:7" x14ac:dyDescent="0.2">
      <c r="A792" s="120">
        <v>17235384</v>
      </c>
      <c r="B792" s="220">
        <v>43644</v>
      </c>
      <c r="C792" s="119">
        <v>55807</v>
      </c>
      <c r="D792" s="119" t="s">
        <v>3476</v>
      </c>
      <c r="E792" s="119" t="s">
        <v>3482</v>
      </c>
      <c r="F792" s="119" t="s">
        <v>3483</v>
      </c>
      <c r="G792" s="119">
        <v>6</v>
      </c>
    </row>
    <row r="793" spans="1:7" x14ac:dyDescent="0.2">
      <c r="A793" s="118">
        <v>17235385</v>
      </c>
      <c r="B793" s="219">
        <v>43724</v>
      </c>
      <c r="C793" s="117">
        <v>56464</v>
      </c>
      <c r="D793" s="117" t="s">
        <v>3495</v>
      </c>
      <c r="E793" s="117" t="s">
        <v>3482</v>
      </c>
      <c r="F793" s="117" t="s">
        <v>3483</v>
      </c>
      <c r="G793" s="117">
        <v>64</v>
      </c>
    </row>
    <row r="794" spans="1:7" x14ac:dyDescent="0.2">
      <c r="A794" s="120">
        <v>17235386</v>
      </c>
      <c r="B794" s="220">
        <v>43622</v>
      </c>
      <c r="C794" s="119">
        <v>55916</v>
      </c>
      <c r="D794" s="119" t="s">
        <v>3494</v>
      </c>
      <c r="E794" s="119" t="s">
        <v>3477</v>
      </c>
      <c r="F794" s="119" t="s">
        <v>3475</v>
      </c>
      <c r="G794" s="119">
        <v>30</v>
      </c>
    </row>
    <row r="795" spans="1:7" x14ac:dyDescent="0.2">
      <c r="A795" s="118">
        <v>17235387</v>
      </c>
      <c r="B795" s="219">
        <v>43825</v>
      </c>
      <c r="C795" s="117">
        <v>56464</v>
      </c>
      <c r="D795" s="117" t="s">
        <v>3495</v>
      </c>
      <c r="E795" s="117" t="s">
        <v>3491</v>
      </c>
      <c r="F795" s="117" t="s">
        <v>3475</v>
      </c>
      <c r="G795" s="117">
        <v>49</v>
      </c>
    </row>
    <row r="796" spans="1:7" x14ac:dyDescent="0.2">
      <c r="A796" s="120">
        <v>17235388</v>
      </c>
      <c r="B796" s="220">
        <v>43580</v>
      </c>
      <c r="C796" s="119">
        <v>55916</v>
      </c>
      <c r="D796" s="119" t="s">
        <v>3494</v>
      </c>
      <c r="E796" s="119" t="s">
        <v>3474</v>
      </c>
      <c r="F796" s="119" t="s">
        <v>3475</v>
      </c>
      <c r="G796" s="119">
        <v>5</v>
      </c>
    </row>
    <row r="797" spans="1:7" x14ac:dyDescent="0.2">
      <c r="A797" s="118">
        <v>17235389</v>
      </c>
      <c r="B797" s="219">
        <v>43653</v>
      </c>
      <c r="C797" s="117">
        <v>50244</v>
      </c>
      <c r="D797" s="117" t="s">
        <v>3496</v>
      </c>
      <c r="E797" s="117" t="s">
        <v>3474</v>
      </c>
      <c r="F797" s="117" t="s">
        <v>3475</v>
      </c>
      <c r="G797" s="117">
        <v>62</v>
      </c>
    </row>
    <row r="798" spans="1:7" x14ac:dyDescent="0.2">
      <c r="A798" s="120">
        <v>17235390</v>
      </c>
      <c r="B798" s="220">
        <v>43747</v>
      </c>
      <c r="C798" s="119">
        <v>57624</v>
      </c>
      <c r="D798" s="119" t="s">
        <v>3500</v>
      </c>
      <c r="E798" s="119" t="s">
        <v>3489</v>
      </c>
      <c r="F798" s="119" t="s">
        <v>3475</v>
      </c>
      <c r="G798" s="119">
        <v>46</v>
      </c>
    </row>
    <row r="799" spans="1:7" x14ac:dyDescent="0.2">
      <c r="A799" s="118">
        <v>17235391</v>
      </c>
      <c r="B799" s="219">
        <v>43555</v>
      </c>
      <c r="C799" s="117">
        <v>57624</v>
      </c>
      <c r="D799" s="117" t="s">
        <v>3500</v>
      </c>
      <c r="E799" s="117" t="s">
        <v>3492</v>
      </c>
      <c r="F799" s="117" t="s">
        <v>3485</v>
      </c>
      <c r="G799" s="117">
        <v>8</v>
      </c>
    </row>
    <row r="800" spans="1:7" x14ac:dyDescent="0.2">
      <c r="A800" s="120">
        <v>17235392</v>
      </c>
      <c r="B800" s="220">
        <v>43608</v>
      </c>
      <c r="C800" s="119">
        <v>55916</v>
      </c>
      <c r="D800" s="119" t="s">
        <v>3494</v>
      </c>
      <c r="E800" s="119" t="s">
        <v>3491</v>
      </c>
      <c r="F800" s="119" t="s">
        <v>3475</v>
      </c>
      <c r="G800" s="119">
        <v>2</v>
      </c>
    </row>
    <row r="801" spans="1:7" x14ac:dyDescent="0.2">
      <c r="A801" s="118">
        <v>17235393</v>
      </c>
      <c r="B801" s="219">
        <v>43686</v>
      </c>
      <c r="C801" s="117">
        <v>50643</v>
      </c>
      <c r="D801" s="117" t="s">
        <v>3481</v>
      </c>
      <c r="E801" s="117" t="s">
        <v>3492</v>
      </c>
      <c r="F801" s="117" t="s">
        <v>3485</v>
      </c>
      <c r="G801" s="117">
        <v>41</v>
      </c>
    </row>
    <row r="802" spans="1:7" x14ac:dyDescent="0.2">
      <c r="A802" s="120">
        <v>17235394</v>
      </c>
      <c r="B802" s="220">
        <v>43763</v>
      </c>
      <c r="C802" s="119">
        <v>52380</v>
      </c>
      <c r="D802" s="119" t="s">
        <v>3497</v>
      </c>
      <c r="E802" s="119" t="s">
        <v>3492</v>
      </c>
      <c r="F802" s="119" t="s">
        <v>3485</v>
      </c>
      <c r="G802" s="119">
        <v>54</v>
      </c>
    </row>
    <row r="803" spans="1:7" x14ac:dyDescent="0.2">
      <c r="A803" s="118">
        <v>17235395</v>
      </c>
      <c r="B803" s="219">
        <v>43581</v>
      </c>
      <c r="C803" s="117">
        <v>52956</v>
      </c>
      <c r="D803" s="117" t="s">
        <v>3490</v>
      </c>
      <c r="E803" s="117" t="s">
        <v>3498</v>
      </c>
      <c r="F803" s="117" t="s">
        <v>3475</v>
      </c>
      <c r="G803" s="117">
        <v>41</v>
      </c>
    </row>
    <row r="804" spans="1:7" x14ac:dyDescent="0.2">
      <c r="A804" s="120">
        <v>17235396</v>
      </c>
      <c r="B804" s="220">
        <v>43522</v>
      </c>
      <c r="C804" s="119">
        <v>55807</v>
      </c>
      <c r="D804" s="119" t="s">
        <v>3476</v>
      </c>
      <c r="E804" s="119" t="s">
        <v>3491</v>
      </c>
      <c r="F804" s="119" t="s">
        <v>3475</v>
      </c>
      <c r="G804" s="119">
        <v>12</v>
      </c>
    </row>
    <row r="805" spans="1:7" x14ac:dyDescent="0.2">
      <c r="A805" s="118">
        <v>17235397</v>
      </c>
      <c r="B805" s="219">
        <v>43608</v>
      </c>
      <c r="C805" s="117">
        <v>57624</v>
      </c>
      <c r="D805" s="117" t="s">
        <v>3500</v>
      </c>
      <c r="E805" s="117" t="s">
        <v>3489</v>
      </c>
      <c r="F805" s="117" t="s">
        <v>3475</v>
      </c>
      <c r="G805" s="117">
        <v>55</v>
      </c>
    </row>
    <row r="806" spans="1:7" x14ac:dyDescent="0.2">
      <c r="A806" s="120">
        <v>17235398</v>
      </c>
      <c r="B806" s="220">
        <v>43515</v>
      </c>
      <c r="C806" s="119">
        <v>59518</v>
      </c>
      <c r="D806" s="119" t="s">
        <v>3501</v>
      </c>
      <c r="E806" s="119" t="s">
        <v>3492</v>
      </c>
      <c r="F806" s="119" t="s">
        <v>3485</v>
      </c>
      <c r="G806" s="119">
        <v>57</v>
      </c>
    </row>
    <row r="807" spans="1:7" x14ac:dyDescent="0.2">
      <c r="A807" s="118">
        <v>17235399</v>
      </c>
      <c r="B807" s="219">
        <v>43710</v>
      </c>
      <c r="C807" s="117">
        <v>52956</v>
      </c>
      <c r="D807" s="117" t="s">
        <v>3490</v>
      </c>
      <c r="E807" s="117" t="s">
        <v>3477</v>
      </c>
      <c r="F807" s="117" t="s">
        <v>3475</v>
      </c>
      <c r="G807" s="117">
        <v>6</v>
      </c>
    </row>
    <row r="808" spans="1:7" x14ac:dyDescent="0.2">
      <c r="A808" s="120">
        <v>17235400</v>
      </c>
      <c r="B808" s="220">
        <v>43642</v>
      </c>
      <c r="C808" s="119">
        <v>52956</v>
      </c>
      <c r="D808" s="119" t="s">
        <v>3490</v>
      </c>
      <c r="E808" s="119" t="s">
        <v>3479</v>
      </c>
      <c r="F808" s="119" t="s">
        <v>3480</v>
      </c>
      <c r="G808" s="119">
        <v>16</v>
      </c>
    </row>
    <row r="809" spans="1:7" x14ac:dyDescent="0.2">
      <c r="A809" s="118">
        <v>17235401</v>
      </c>
      <c r="B809" s="219">
        <v>43742</v>
      </c>
      <c r="C809" s="117">
        <v>55807</v>
      </c>
      <c r="D809" s="117" t="s">
        <v>3476</v>
      </c>
      <c r="E809" s="117" t="s">
        <v>3491</v>
      </c>
      <c r="F809" s="117" t="s">
        <v>3475</v>
      </c>
      <c r="G809" s="117">
        <v>44</v>
      </c>
    </row>
    <row r="810" spans="1:7" x14ac:dyDescent="0.2">
      <c r="A810" s="120">
        <v>17235402</v>
      </c>
      <c r="B810" s="220">
        <v>43775</v>
      </c>
      <c r="C810" s="119">
        <v>56464</v>
      </c>
      <c r="D810" s="119" t="s">
        <v>3495</v>
      </c>
      <c r="E810" s="119" t="s">
        <v>3479</v>
      </c>
      <c r="F810" s="119" t="s">
        <v>3480</v>
      </c>
      <c r="G810" s="119">
        <v>23</v>
      </c>
    </row>
    <row r="811" spans="1:7" x14ac:dyDescent="0.2">
      <c r="A811" s="118">
        <v>17235403</v>
      </c>
      <c r="B811" s="219">
        <v>43484</v>
      </c>
      <c r="C811" s="117">
        <v>55807</v>
      </c>
      <c r="D811" s="117" t="s">
        <v>3476</v>
      </c>
      <c r="E811" s="117" t="s">
        <v>3498</v>
      </c>
      <c r="F811" s="117" t="s">
        <v>3475</v>
      </c>
      <c r="G811" s="117">
        <v>18</v>
      </c>
    </row>
    <row r="812" spans="1:7" x14ac:dyDescent="0.2">
      <c r="A812" s="120">
        <v>17235404</v>
      </c>
      <c r="B812" s="220">
        <v>43792</v>
      </c>
      <c r="C812" s="119">
        <v>55904</v>
      </c>
      <c r="D812" s="119" t="s">
        <v>3486</v>
      </c>
      <c r="E812" s="119" t="s">
        <v>3487</v>
      </c>
      <c r="F812" s="119" t="s">
        <v>3475</v>
      </c>
      <c r="G812" s="119">
        <v>67</v>
      </c>
    </row>
    <row r="813" spans="1:7" x14ac:dyDescent="0.2">
      <c r="A813" s="118">
        <v>17235405</v>
      </c>
      <c r="B813" s="219">
        <v>43815</v>
      </c>
      <c r="C813" s="117">
        <v>57624</v>
      </c>
      <c r="D813" s="117" t="s">
        <v>3500</v>
      </c>
      <c r="E813" s="117" t="s">
        <v>3492</v>
      </c>
      <c r="F813" s="117" t="s">
        <v>3485</v>
      </c>
      <c r="G813" s="117">
        <v>29</v>
      </c>
    </row>
    <row r="814" spans="1:7" x14ac:dyDescent="0.2">
      <c r="A814" s="120">
        <v>17235406</v>
      </c>
      <c r="B814" s="220">
        <v>43787</v>
      </c>
      <c r="C814" s="119">
        <v>56047</v>
      </c>
      <c r="D814" s="119" t="s">
        <v>3499</v>
      </c>
      <c r="E814" s="119" t="s">
        <v>3492</v>
      </c>
      <c r="F814" s="119" t="s">
        <v>3485</v>
      </c>
      <c r="G814" s="119">
        <v>23</v>
      </c>
    </row>
    <row r="815" spans="1:7" x14ac:dyDescent="0.2">
      <c r="A815" s="118">
        <v>17235407</v>
      </c>
      <c r="B815" s="219">
        <v>43803</v>
      </c>
      <c r="C815" s="117">
        <v>55916</v>
      </c>
      <c r="D815" s="117" t="s">
        <v>3494</v>
      </c>
      <c r="E815" s="117" t="s">
        <v>3474</v>
      </c>
      <c r="F815" s="117" t="s">
        <v>3475</v>
      </c>
      <c r="G815" s="117">
        <v>53</v>
      </c>
    </row>
    <row r="816" spans="1:7" x14ac:dyDescent="0.2">
      <c r="A816" s="120">
        <v>17235408</v>
      </c>
      <c r="B816" s="220">
        <v>43708</v>
      </c>
      <c r="C816" s="119">
        <v>53654</v>
      </c>
      <c r="D816" s="119" t="s">
        <v>3478</v>
      </c>
      <c r="E816" s="119" t="s">
        <v>3477</v>
      </c>
      <c r="F816" s="119" t="s">
        <v>3475</v>
      </c>
      <c r="G816" s="119">
        <v>7</v>
      </c>
    </row>
    <row r="817" spans="1:7" x14ac:dyDescent="0.2">
      <c r="A817" s="118">
        <v>17235409</v>
      </c>
      <c r="B817" s="219">
        <v>43764</v>
      </c>
      <c r="C817" s="117">
        <v>54672</v>
      </c>
      <c r="D817" s="117" t="s">
        <v>3473</v>
      </c>
      <c r="E817" s="117" t="s">
        <v>3477</v>
      </c>
      <c r="F817" s="117" t="s">
        <v>3475</v>
      </c>
      <c r="G817" s="117">
        <v>3</v>
      </c>
    </row>
    <row r="818" spans="1:7" x14ac:dyDescent="0.2">
      <c r="A818" s="120">
        <v>17235410</v>
      </c>
      <c r="B818" s="220">
        <v>43532</v>
      </c>
      <c r="C818" s="119">
        <v>55916</v>
      </c>
      <c r="D818" s="119" t="s">
        <v>3494</v>
      </c>
      <c r="E818" s="119" t="s">
        <v>3487</v>
      </c>
      <c r="F818" s="119" t="s">
        <v>3475</v>
      </c>
      <c r="G818" s="119">
        <v>43</v>
      </c>
    </row>
    <row r="819" spans="1:7" x14ac:dyDescent="0.2">
      <c r="A819" s="118">
        <v>17235411</v>
      </c>
      <c r="B819" s="219">
        <v>43590</v>
      </c>
      <c r="C819" s="117">
        <v>54672</v>
      </c>
      <c r="D819" s="117" t="s">
        <v>3473</v>
      </c>
      <c r="E819" s="117" t="s">
        <v>3474</v>
      </c>
      <c r="F819" s="117" t="s">
        <v>3475</v>
      </c>
      <c r="G819" s="117">
        <v>53</v>
      </c>
    </row>
    <row r="820" spans="1:7" x14ac:dyDescent="0.2">
      <c r="A820" s="120">
        <v>17235412</v>
      </c>
      <c r="B820" s="220">
        <v>43653</v>
      </c>
      <c r="C820" s="119">
        <v>50643</v>
      </c>
      <c r="D820" s="119" t="s">
        <v>3481</v>
      </c>
      <c r="E820" s="119" t="s">
        <v>3474</v>
      </c>
      <c r="F820" s="119" t="s">
        <v>3475</v>
      </c>
      <c r="G820" s="119">
        <v>26</v>
      </c>
    </row>
    <row r="821" spans="1:7" x14ac:dyDescent="0.2">
      <c r="A821" s="118">
        <v>17235413</v>
      </c>
      <c r="B821" s="219">
        <v>43549</v>
      </c>
      <c r="C821" s="117">
        <v>50244</v>
      </c>
      <c r="D821" s="117" t="s">
        <v>3496</v>
      </c>
      <c r="E821" s="117" t="s">
        <v>3491</v>
      </c>
      <c r="F821" s="117" t="s">
        <v>3475</v>
      </c>
      <c r="G821" s="117">
        <v>15</v>
      </c>
    </row>
    <row r="822" spans="1:7" x14ac:dyDescent="0.2">
      <c r="A822" s="120">
        <v>17235414</v>
      </c>
      <c r="B822" s="220">
        <v>43683</v>
      </c>
      <c r="C822" s="119">
        <v>51197</v>
      </c>
      <c r="D822" s="119" t="s">
        <v>84</v>
      </c>
      <c r="E822" s="119" t="s">
        <v>3479</v>
      </c>
      <c r="F822" s="119" t="s">
        <v>3480</v>
      </c>
      <c r="G822" s="119">
        <v>16</v>
      </c>
    </row>
    <row r="823" spans="1:7" x14ac:dyDescent="0.2">
      <c r="A823" s="118">
        <v>17235415</v>
      </c>
      <c r="B823" s="219">
        <v>43578</v>
      </c>
      <c r="C823" s="117">
        <v>52956</v>
      </c>
      <c r="D823" s="117" t="s">
        <v>3490</v>
      </c>
      <c r="E823" s="117" t="s">
        <v>3482</v>
      </c>
      <c r="F823" s="117" t="s">
        <v>3483</v>
      </c>
      <c r="G823" s="117">
        <v>10</v>
      </c>
    </row>
    <row r="824" spans="1:7" x14ac:dyDescent="0.2">
      <c r="A824" s="120">
        <v>17235416</v>
      </c>
      <c r="B824" s="220">
        <v>43571</v>
      </c>
      <c r="C824" s="119">
        <v>51197</v>
      </c>
      <c r="D824" s="119" t="s">
        <v>84</v>
      </c>
      <c r="E824" s="119" t="s">
        <v>3487</v>
      </c>
      <c r="F824" s="119" t="s">
        <v>3475</v>
      </c>
      <c r="G824" s="119">
        <v>67</v>
      </c>
    </row>
    <row r="825" spans="1:7" x14ac:dyDescent="0.2">
      <c r="A825" s="118">
        <v>17235417</v>
      </c>
      <c r="B825" s="219">
        <v>43524</v>
      </c>
      <c r="C825" s="117">
        <v>59518</v>
      </c>
      <c r="D825" s="117" t="s">
        <v>3501</v>
      </c>
      <c r="E825" s="117" t="s">
        <v>3489</v>
      </c>
      <c r="F825" s="117" t="s">
        <v>3475</v>
      </c>
      <c r="G825" s="117">
        <v>32</v>
      </c>
    </row>
    <row r="826" spans="1:7" x14ac:dyDescent="0.2">
      <c r="A826" s="120">
        <v>17235418</v>
      </c>
      <c r="B826" s="220">
        <v>43642</v>
      </c>
      <c r="C826" s="119">
        <v>52065</v>
      </c>
      <c r="D826" s="119" t="s">
        <v>3488</v>
      </c>
      <c r="E826" s="119" t="s">
        <v>3498</v>
      </c>
      <c r="F826" s="119" t="s">
        <v>3475</v>
      </c>
      <c r="G826" s="119">
        <v>62</v>
      </c>
    </row>
    <row r="827" spans="1:7" x14ac:dyDescent="0.2">
      <c r="A827" s="118">
        <v>17235419</v>
      </c>
      <c r="B827" s="219">
        <v>43784</v>
      </c>
      <c r="C827" s="117">
        <v>52187</v>
      </c>
      <c r="D827" s="117" t="s">
        <v>3493</v>
      </c>
      <c r="E827" s="117" t="s">
        <v>3492</v>
      </c>
      <c r="F827" s="117" t="s">
        <v>3485</v>
      </c>
      <c r="G827" s="117">
        <v>67</v>
      </c>
    </row>
    <row r="828" spans="1:7" x14ac:dyDescent="0.2">
      <c r="A828" s="120">
        <v>17235420</v>
      </c>
      <c r="B828" s="220">
        <v>43650</v>
      </c>
      <c r="C828" s="119">
        <v>50643</v>
      </c>
      <c r="D828" s="119" t="s">
        <v>3481</v>
      </c>
      <c r="E828" s="119" t="s">
        <v>3474</v>
      </c>
      <c r="F828" s="119" t="s">
        <v>3475</v>
      </c>
      <c r="G828" s="119">
        <v>37</v>
      </c>
    </row>
    <row r="829" spans="1:7" x14ac:dyDescent="0.2">
      <c r="A829" s="118">
        <v>17235421</v>
      </c>
      <c r="B829" s="219">
        <v>43510</v>
      </c>
      <c r="C829" s="117">
        <v>52187</v>
      </c>
      <c r="D829" s="117" t="s">
        <v>3493</v>
      </c>
      <c r="E829" s="117" t="s">
        <v>3482</v>
      </c>
      <c r="F829" s="117" t="s">
        <v>3483</v>
      </c>
      <c r="G829" s="117">
        <v>13</v>
      </c>
    </row>
    <row r="830" spans="1:7" x14ac:dyDescent="0.2">
      <c r="A830" s="120">
        <v>17235422</v>
      </c>
      <c r="B830" s="220">
        <v>43547</v>
      </c>
      <c r="C830" s="119">
        <v>56464</v>
      </c>
      <c r="D830" s="119" t="s">
        <v>3495</v>
      </c>
      <c r="E830" s="119" t="s">
        <v>3491</v>
      </c>
      <c r="F830" s="119" t="s">
        <v>3475</v>
      </c>
      <c r="G830" s="119">
        <v>24</v>
      </c>
    </row>
    <row r="831" spans="1:7" x14ac:dyDescent="0.2">
      <c r="A831" s="118">
        <v>17235423</v>
      </c>
      <c r="B831" s="219">
        <v>43615</v>
      </c>
      <c r="C831" s="117">
        <v>56464</v>
      </c>
      <c r="D831" s="117" t="s">
        <v>3495</v>
      </c>
      <c r="E831" s="117" t="s">
        <v>3489</v>
      </c>
      <c r="F831" s="117" t="s">
        <v>3475</v>
      </c>
      <c r="G831" s="117">
        <v>65</v>
      </c>
    </row>
    <row r="832" spans="1:7" x14ac:dyDescent="0.2">
      <c r="A832" s="120">
        <v>17235424</v>
      </c>
      <c r="B832" s="220">
        <v>43726</v>
      </c>
      <c r="C832" s="119">
        <v>56464</v>
      </c>
      <c r="D832" s="119" t="s">
        <v>3495</v>
      </c>
      <c r="E832" s="119" t="s">
        <v>3498</v>
      </c>
      <c r="F832" s="119" t="s">
        <v>3475</v>
      </c>
      <c r="G832" s="119">
        <v>26</v>
      </c>
    </row>
    <row r="833" spans="1:7" x14ac:dyDescent="0.2">
      <c r="A833" s="118">
        <v>17235425</v>
      </c>
      <c r="B833" s="219">
        <v>43781</v>
      </c>
      <c r="C833" s="117">
        <v>56047</v>
      </c>
      <c r="D833" s="117" t="s">
        <v>3499</v>
      </c>
      <c r="E833" s="117" t="s">
        <v>3474</v>
      </c>
      <c r="F833" s="117" t="s">
        <v>3475</v>
      </c>
      <c r="G833" s="117">
        <v>28</v>
      </c>
    </row>
    <row r="834" spans="1:7" x14ac:dyDescent="0.2">
      <c r="A834" s="120">
        <v>17235426</v>
      </c>
      <c r="B834" s="220">
        <v>43602</v>
      </c>
      <c r="C834" s="119">
        <v>51197</v>
      </c>
      <c r="D834" s="119" t="s">
        <v>84</v>
      </c>
      <c r="E834" s="119" t="s">
        <v>3491</v>
      </c>
      <c r="F834" s="119" t="s">
        <v>3475</v>
      </c>
      <c r="G834" s="119">
        <v>24</v>
      </c>
    </row>
    <row r="835" spans="1:7" x14ac:dyDescent="0.2">
      <c r="A835" s="118">
        <v>17235427</v>
      </c>
      <c r="B835" s="219">
        <v>43805</v>
      </c>
      <c r="C835" s="117">
        <v>52187</v>
      </c>
      <c r="D835" s="117" t="s">
        <v>3493</v>
      </c>
      <c r="E835" s="117" t="s">
        <v>3477</v>
      </c>
      <c r="F835" s="117" t="s">
        <v>3475</v>
      </c>
      <c r="G835" s="117">
        <v>45</v>
      </c>
    </row>
    <row r="836" spans="1:7" x14ac:dyDescent="0.2">
      <c r="A836" s="120">
        <v>17235428</v>
      </c>
      <c r="B836" s="220">
        <v>43616</v>
      </c>
      <c r="C836" s="119">
        <v>51197</v>
      </c>
      <c r="D836" s="119" t="s">
        <v>84</v>
      </c>
      <c r="E836" s="119" t="s">
        <v>3479</v>
      </c>
      <c r="F836" s="119" t="s">
        <v>3480</v>
      </c>
      <c r="G836" s="119">
        <v>3</v>
      </c>
    </row>
    <row r="837" spans="1:7" x14ac:dyDescent="0.2">
      <c r="A837" s="118">
        <v>17235429</v>
      </c>
      <c r="B837" s="219">
        <v>43806</v>
      </c>
      <c r="C837" s="117">
        <v>50244</v>
      </c>
      <c r="D837" s="117" t="s">
        <v>3496</v>
      </c>
      <c r="E837" s="117" t="s">
        <v>3498</v>
      </c>
      <c r="F837" s="117" t="s">
        <v>3475</v>
      </c>
      <c r="G837" s="117">
        <v>58</v>
      </c>
    </row>
    <row r="838" spans="1:7" x14ac:dyDescent="0.2">
      <c r="A838" s="120">
        <v>17235430</v>
      </c>
      <c r="B838" s="220">
        <v>43641</v>
      </c>
      <c r="C838" s="119">
        <v>54672</v>
      </c>
      <c r="D838" s="119" t="s">
        <v>3473</v>
      </c>
      <c r="E838" s="119" t="s">
        <v>3482</v>
      </c>
      <c r="F838" s="119" t="s">
        <v>3483</v>
      </c>
      <c r="G838" s="119">
        <v>26</v>
      </c>
    </row>
    <row r="839" spans="1:7" x14ac:dyDescent="0.2">
      <c r="A839" s="118">
        <v>17235431</v>
      </c>
      <c r="B839" s="219">
        <v>43613</v>
      </c>
      <c r="C839" s="117">
        <v>55904</v>
      </c>
      <c r="D839" s="117" t="s">
        <v>3486</v>
      </c>
      <c r="E839" s="117" t="s">
        <v>3474</v>
      </c>
      <c r="F839" s="117" t="s">
        <v>3475</v>
      </c>
      <c r="G839" s="117">
        <v>56</v>
      </c>
    </row>
    <row r="840" spans="1:7" x14ac:dyDescent="0.2">
      <c r="A840" s="120">
        <v>17235432</v>
      </c>
      <c r="B840" s="220">
        <v>43701</v>
      </c>
      <c r="C840" s="119">
        <v>54672</v>
      </c>
      <c r="D840" s="119" t="s">
        <v>3473</v>
      </c>
      <c r="E840" s="119" t="s">
        <v>3474</v>
      </c>
      <c r="F840" s="119" t="s">
        <v>3475</v>
      </c>
      <c r="G840" s="119">
        <v>56</v>
      </c>
    </row>
    <row r="841" spans="1:7" x14ac:dyDescent="0.2">
      <c r="A841" s="118">
        <v>17235433</v>
      </c>
      <c r="B841" s="219">
        <v>43544</v>
      </c>
      <c r="C841" s="117">
        <v>53654</v>
      </c>
      <c r="D841" s="117" t="s">
        <v>3478</v>
      </c>
      <c r="E841" s="117" t="s">
        <v>3482</v>
      </c>
      <c r="F841" s="117" t="s">
        <v>3483</v>
      </c>
      <c r="G841" s="117">
        <v>30</v>
      </c>
    </row>
    <row r="842" spans="1:7" x14ac:dyDescent="0.2">
      <c r="A842" s="120">
        <v>17235434</v>
      </c>
      <c r="B842" s="220">
        <v>43725</v>
      </c>
      <c r="C842" s="119">
        <v>53654</v>
      </c>
      <c r="D842" s="119" t="s">
        <v>3478</v>
      </c>
      <c r="E842" s="119" t="s">
        <v>3482</v>
      </c>
      <c r="F842" s="119" t="s">
        <v>3483</v>
      </c>
      <c r="G842" s="119">
        <v>15</v>
      </c>
    </row>
    <row r="843" spans="1:7" x14ac:dyDescent="0.2">
      <c r="A843" s="118">
        <v>17235435</v>
      </c>
      <c r="B843" s="219">
        <v>43791</v>
      </c>
      <c r="C843" s="117">
        <v>57624</v>
      </c>
      <c r="D843" s="117" t="s">
        <v>3500</v>
      </c>
      <c r="E843" s="117" t="s">
        <v>3491</v>
      </c>
      <c r="F843" s="117" t="s">
        <v>3475</v>
      </c>
      <c r="G843" s="117">
        <v>26</v>
      </c>
    </row>
    <row r="844" spans="1:7" x14ac:dyDescent="0.2">
      <c r="A844" s="120">
        <v>17235436</v>
      </c>
      <c r="B844" s="220">
        <v>43789</v>
      </c>
      <c r="C844" s="119">
        <v>56047</v>
      </c>
      <c r="D844" s="119" t="s">
        <v>3499</v>
      </c>
      <c r="E844" s="119" t="s">
        <v>3479</v>
      </c>
      <c r="F844" s="119" t="s">
        <v>3480</v>
      </c>
      <c r="G844" s="119">
        <v>5</v>
      </c>
    </row>
    <row r="845" spans="1:7" x14ac:dyDescent="0.2">
      <c r="A845" s="118">
        <v>17235437</v>
      </c>
      <c r="B845" s="219">
        <v>43746</v>
      </c>
      <c r="C845" s="117">
        <v>52380</v>
      </c>
      <c r="D845" s="117" t="s">
        <v>3497</v>
      </c>
      <c r="E845" s="117" t="s">
        <v>3479</v>
      </c>
      <c r="F845" s="117" t="s">
        <v>3480</v>
      </c>
      <c r="G845" s="117">
        <v>22</v>
      </c>
    </row>
    <row r="846" spans="1:7" x14ac:dyDescent="0.2">
      <c r="A846" s="120">
        <v>17235438</v>
      </c>
      <c r="B846" s="220">
        <v>43621</v>
      </c>
      <c r="C846" s="119">
        <v>52065</v>
      </c>
      <c r="D846" s="119" t="s">
        <v>3488</v>
      </c>
      <c r="E846" s="119" t="s">
        <v>3498</v>
      </c>
      <c r="F846" s="119" t="s">
        <v>3475</v>
      </c>
      <c r="G846" s="119">
        <v>31</v>
      </c>
    </row>
    <row r="847" spans="1:7" x14ac:dyDescent="0.2">
      <c r="A847" s="118">
        <v>17235439</v>
      </c>
      <c r="B847" s="219">
        <v>43777</v>
      </c>
      <c r="C847" s="117">
        <v>50244</v>
      </c>
      <c r="D847" s="117" t="s">
        <v>3496</v>
      </c>
      <c r="E847" s="117" t="s">
        <v>3492</v>
      </c>
      <c r="F847" s="117" t="s">
        <v>3485</v>
      </c>
      <c r="G847" s="117">
        <v>18</v>
      </c>
    </row>
    <row r="848" spans="1:7" x14ac:dyDescent="0.2">
      <c r="A848" s="120">
        <v>17235440</v>
      </c>
      <c r="B848" s="220">
        <v>43745</v>
      </c>
      <c r="C848" s="119">
        <v>59518</v>
      </c>
      <c r="D848" s="119" t="s">
        <v>3501</v>
      </c>
      <c r="E848" s="119" t="s">
        <v>3482</v>
      </c>
      <c r="F848" s="119" t="s">
        <v>3483</v>
      </c>
      <c r="G848" s="119">
        <v>46</v>
      </c>
    </row>
    <row r="849" spans="1:7" x14ac:dyDescent="0.2">
      <c r="A849" s="118">
        <v>17235441</v>
      </c>
      <c r="B849" s="219">
        <v>43767</v>
      </c>
      <c r="C849" s="117">
        <v>52065</v>
      </c>
      <c r="D849" s="117" t="s">
        <v>3488</v>
      </c>
      <c r="E849" s="117" t="s">
        <v>3482</v>
      </c>
      <c r="F849" s="117" t="s">
        <v>3483</v>
      </c>
      <c r="G849" s="117">
        <v>35</v>
      </c>
    </row>
    <row r="850" spans="1:7" x14ac:dyDescent="0.2">
      <c r="A850" s="120">
        <v>17235442</v>
      </c>
      <c r="B850" s="220">
        <v>43771</v>
      </c>
      <c r="C850" s="119">
        <v>56047</v>
      </c>
      <c r="D850" s="119" t="s">
        <v>3499</v>
      </c>
      <c r="E850" s="119" t="s">
        <v>3498</v>
      </c>
      <c r="F850" s="119" t="s">
        <v>3475</v>
      </c>
      <c r="G850" s="119">
        <v>18</v>
      </c>
    </row>
    <row r="851" spans="1:7" x14ac:dyDescent="0.2">
      <c r="A851" s="118">
        <v>17235443</v>
      </c>
      <c r="B851" s="219">
        <v>43789</v>
      </c>
      <c r="C851" s="117">
        <v>55904</v>
      </c>
      <c r="D851" s="117" t="s">
        <v>3486</v>
      </c>
      <c r="E851" s="117" t="s">
        <v>3489</v>
      </c>
      <c r="F851" s="117" t="s">
        <v>3475</v>
      </c>
      <c r="G851" s="117">
        <v>49</v>
      </c>
    </row>
    <row r="852" spans="1:7" x14ac:dyDescent="0.2">
      <c r="A852" s="120">
        <v>17235444</v>
      </c>
      <c r="B852" s="220">
        <v>43768</v>
      </c>
      <c r="C852" s="119">
        <v>51197</v>
      </c>
      <c r="D852" s="119" t="s">
        <v>84</v>
      </c>
      <c r="E852" s="119" t="s">
        <v>3492</v>
      </c>
      <c r="F852" s="119" t="s">
        <v>3485</v>
      </c>
      <c r="G852" s="119">
        <v>22</v>
      </c>
    </row>
    <row r="853" spans="1:7" x14ac:dyDescent="0.2">
      <c r="A853" s="118">
        <v>17235445</v>
      </c>
      <c r="B853" s="219">
        <v>43787</v>
      </c>
      <c r="C853" s="117">
        <v>50244</v>
      </c>
      <c r="D853" s="117" t="s">
        <v>3496</v>
      </c>
      <c r="E853" s="117" t="s">
        <v>3491</v>
      </c>
      <c r="F853" s="117" t="s">
        <v>3475</v>
      </c>
      <c r="G853" s="117">
        <v>23</v>
      </c>
    </row>
    <row r="854" spans="1:7" x14ac:dyDescent="0.2">
      <c r="A854" s="120">
        <v>17235446</v>
      </c>
      <c r="B854" s="220">
        <v>43497</v>
      </c>
      <c r="C854" s="119">
        <v>52380</v>
      </c>
      <c r="D854" s="119" t="s">
        <v>3497</v>
      </c>
      <c r="E854" s="119" t="s">
        <v>3487</v>
      </c>
      <c r="F854" s="119" t="s">
        <v>3475</v>
      </c>
      <c r="G854" s="119">
        <v>51</v>
      </c>
    </row>
    <row r="855" spans="1:7" x14ac:dyDescent="0.2">
      <c r="A855" s="118">
        <v>17235447</v>
      </c>
      <c r="B855" s="219">
        <v>43589</v>
      </c>
      <c r="C855" s="117">
        <v>53654</v>
      </c>
      <c r="D855" s="117" t="s">
        <v>3478</v>
      </c>
      <c r="E855" s="117" t="s">
        <v>3492</v>
      </c>
      <c r="F855" s="117" t="s">
        <v>3485</v>
      </c>
      <c r="G855" s="117">
        <v>39</v>
      </c>
    </row>
    <row r="856" spans="1:7" x14ac:dyDescent="0.2">
      <c r="A856" s="120">
        <v>17235448</v>
      </c>
      <c r="B856" s="220">
        <v>43506</v>
      </c>
      <c r="C856" s="119">
        <v>53654</v>
      </c>
      <c r="D856" s="119" t="s">
        <v>3478</v>
      </c>
      <c r="E856" s="119" t="s">
        <v>3487</v>
      </c>
      <c r="F856" s="119" t="s">
        <v>3475</v>
      </c>
      <c r="G856" s="119">
        <v>46</v>
      </c>
    </row>
    <row r="857" spans="1:7" x14ac:dyDescent="0.2">
      <c r="A857" s="118">
        <v>17235449</v>
      </c>
      <c r="B857" s="219">
        <v>43728</v>
      </c>
      <c r="C857" s="117">
        <v>51197</v>
      </c>
      <c r="D857" s="117" t="s">
        <v>84</v>
      </c>
      <c r="E857" s="117" t="s">
        <v>3474</v>
      </c>
      <c r="F857" s="117" t="s">
        <v>3475</v>
      </c>
      <c r="G857" s="117">
        <v>43</v>
      </c>
    </row>
    <row r="858" spans="1:7" x14ac:dyDescent="0.2">
      <c r="A858" s="120">
        <v>17235450</v>
      </c>
      <c r="B858" s="220">
        <v>43589</v>
      </c>
      <c r="C858" s="119">
        <v>52187</v>
      </c>
      <c r="D858" s="119" t="s">
        <v>3493</v>
      </c>
      <c r="E858" s="119" t="s">
        <v>3498</v>
      </c>
      <c r="F858" s="119" t="s">
        <v>3475</v>
      </c>
      <c r="G858" s="119">
        <v>20</v>
      </c>
    </row>
    <row r="859" spans="1:7" x14ac:dyDescent="0.2">
      <c r="A859" s="118">
        <v>17235451</v>
      </c>
      <c r="B859" s="219">
        <v>43527</v>
      </c>
      <c r="C859" s="117">
        <v>54672</v>
      </c>
      <c r="D859" s="117" t="s">
        <v>3473</v>
      </c>
      <c r="E859" s="117" t="s">
        <v>3491</v>
      </c>
      <c r="F859" s="117" t="s">
        <v>3475</v>
      </c>
      <c r="G859" s="117">
        <v>6</v>
      </c>
    </row>
    <row r="860" spans="1:7" x14ac:dyDescent="0.2">
      <c r="A860" s="120">
        <v>17235452</v>
      </c>
      <c r="B860" s="220">
        <v>43641</v>
      </c>
      <c r="C860" s="119">
        <v>50643</v>
      </c>
      <c r="D860" s="119" t="s">
        <v>3481</v>
      </c>
      <c r="E860" s="119" t="s">
        <v>3474</v>
      </c>
      <c r="F860" s="119" t="s">
        <v>3475</v>
      </c>
      <c r="G860" s="119">
        <v>25</v>
      </c>
    </row>
    <row r="861" spans="1:7" x14ac:dyDescent="0.2">
      <c r="A861" s="118">
        <v>17235453</v>
      </c>
      <c r="B861" s="219">
        <v>43585</v>
      </c>
      <c r="C861" s="117">
        <v>54672</v>
      </c>
      <c r="D861" s="117" t="s">
        <v>3473</v>
      </c>
      <c r="E861" s="117" t="s">
        <v>3477</v>
      </c>
      <c r="F861" s="117" t="s">
        <v>3475</v>
      </c>
      <c r="G861" s="117">
        <v>33</v>
      </c>
    </row>
    <row r="862" spans="1:7" x14ac:dyDescent="0.2">
      <c r="A862" s="120">
        <v>17235454</v>
      </c>
      <c r="B862" s="220">
        <v>43822</v>
      </c>
      <c r="C862" s="119">
        <v>55807</v>
      </c>
      <c r="D862" s="119" t="s">
        <v>3476</v>
      </c>
      <c r="E862" s="119" t="s">
        <v>3492</v>
      </c>
      <c r="F862" s="119" t="s">
        <v>3485</v>
      </c>
      <c r="G862" s="119">
        <v>8</v>
      </c>
    </row>
    <row r="863" spans="1:7" x14ac:dyDescent="0.2">
      <c r="A863" s="118">
        <v>17235455</v>
      </c>
      <c r="B863" s="219">
        <v>43724</v>
      </c>
      <c r="C863" s="117">
        <v>50244</v>
      </c>
      <c r="D863" s="117" t="s">
        <v>3496</v>
      </c>
      <c r="E863" s="117" t="s">
        <v>3491</v>
      </c>
      <c r="F863" s="117" t="s">
        <v>3475</v>
      </c>
      <c r="G863" s="117">
        <v>47</v>
      </c>
    </row>
    <row r="864" spans="1:7" x14ac:dyDescent="0.2">
      <c r="A864" s="120">
        <v>17235456</v>
      </c>
      <c r="B864" s="220">
        <v>43728</v>
      </c>
      <c r="C864" s="119">
        <v>56047</v>
      </c>
      <c r="D864" s="119" t="s">
        <v>3499</v>
      </c>
      <c r="E864" s="119" t="s">
        <v>3498</v>
      </c>
      <c r="F864" s="119" t="s">
        <v>3475</v>
      </c>
      <c r="G864" s="119">
        <v>58</v>
      </c>
    </row>
    <row r="865" spans="1:7" x14ac:dyDescent="0.2">
      <c r="A865" s="118">
        <v>17235457</v>
      </c>
      <c r="B865" s="219">
        <v>43745</v>
      </c>
      <c r="C865" s="117">
        <v>52380</v>
      </c>
      <c r="D865" s="117" t="s">
        <v>3497</v>
      </c>
      <c r="E865" s="117" t="s">
        <v>3491</v>
      </c>
      <c r="F865" s="117" t="s">
        <v>3475</v>
      </c>
      <c r="G865" s="117">
        <v>24</v>
      </c>
    </row>
    <row r="866" spans="1:7" x14ac:dyDescent="0.2">
      <c r="A866" s="120">
        <v>17235458</v>
      </c>
      <c r="B866" s="220">
        <v>43787</v>
      </c>
      <c r="C866" s="119">
        <v>54672</v>
      </c>
      <c r="D866" s="119" t="s">
        <v>3473</v>
      </c>
      <c r="E866" s="119" t="s">
        <v>3474</v>
      </c>
      <c r="F866" s="119" t="s">
        <v>3475</v>
      </c>
      <c r="G866" s="119">
        <v>4</v>
      </c>
    </row>
    <row r="867" spans="1:7" x14ac:dyDescent="0.2">
      <c r="A867" s="118">
        <v>17235459</v>
      </c>
      <c r="B867" s="219">
        <v>43559</v>
      </c>
      <c r="C867" s="117">
        <v>59518</v>
      </c>
      <c r="D867" s="117" t="s">
        <v>3501</v>
      </c>
      <c r="E867" s="117" t="s">
        <v>3482</v>
      </c>
      <c r="F867" s="117" t="s">
        <v>3483</v>
      </c>
      <c r="G867" s="117">
        <v>12</v>
      </c>
    </row>
    <row r="868" spans="1:7" x14ac:dyDescent="0.2">
      <c r="A868" s="120">
        <v>17235460</v>
      </c>
      <c r="B868" s="220">
        <v>43629</v>
      </c>
      <c r="C868" s="119">
        <v>55904</v>
      </c>
      <c r="D868" s="119" t="s">
        <v>3486</v>
      </c>
      <c r="E868" s="119" t="s">
        <v>3479</v>
      </c>
      <c r="F868" s="119" t="s">
        <v>3480</v>
      </c>
      <c r="G868" s="119">
        <v>17</v>
      </c>
    </row>
    <row r="869" spans="1:7" x14ac:dyDescent="0.2">
      <c r="A869" s="118">
        <v>17235461</v>
      </c>
      <c r="B869" s="219">
        <v>43727</v>
      </c>
      <c r="C869" s="117">
        <v>57624</v>
      </c>
      <c r="D869" s="117" t="s">
        <v>3500</v>
      </c>
      <c r="E869" s="117" t="s">
        <v>3479</v>
      </c>
      <c r="F869" s="117" t="s">
        <v>3480</v>
      </c>
      <c r="G869" s="117">
        <v>55</v>
      </c>
    </row>
    <row r="870" spans="1:7" x14ac:dyDescent="0.2">
      <c r="A870" s="120">
        <v>17235462</v>
      </c>
      <c r="B870" s="220">
        <v>43723</v>
      </c>
      <c r="C870" s="119">
        <v>50643</v>
      </c>
      <c r="D870" s="119" t="s">
        <v>3481</v>
      </c>
      <c r="E870" s="119" t="s">
        <v>3491</v>
      </c>
      <c r="F870" s="119" t="s">
        <v>3475</v>
      </c>
      <c r="G870" s="119">
        <v>41</v>
      </c>
    </row>
    <row r="871" spans="1:7" x14ac:dyDescent="0.2">
      <c r="A871" s="118">
        <v>17235463</v>
      </c>
      <c r="B871" s="219">
        <v>43678</v>
      </c>
      <c r="C871" s="117">
        <v>55916</v>
      </c>
      <c r="D871" s="117" t="s">
        <v>3494</v>
      </c>
      <c r="E871" s="117" t="s">
        <v>3491</v>
      </c>
      <c r="F871" s="117" t="s">
        <v>3475</v>
      </c>
      <c r="G871" s="117">
        <v>27</v>
      </c>
    </row>
    <row r="872" spans="1:7" x14ac:dyDescent="0.2">
      <c r="A872" s="120">
        <v>17235464</v>
      </c>
      <c r="B872" s="220">
        <v>43482</v>
      </c>
      <c r="C872" s="119">
        <v>55807</v>
      </c>
      <c r="D872" s="119" t="s">
        <v>3476</v>
      </c>
      <c r="E872" s="119" t="s">
        <v>3491</v>
      </c>
      <c r="F872" s="119" t="s">
        <v>3475</v>
      </c>
      <c r="G872" s="119">
        <v>43</v>
      </c>
    </row>
    <row r="873" spans="1:7" x14ac:dyDescent="0.2">
      <c r="A873" s="118">
        <v>17235465</v>
      </c>
      <c r="B873" s="219">
        <v>43501</v>
      </c>
      <c r="C873" s="117">
        <v>51197</v>
      </c>
      <c r="D873" s="117" t="s">
        <v>84</v>
      </c>
      <c r="E873" s="117" t="s">
        <v>3498</v>
      </c>
      <c r="F873" s="117" t="s">
        <v>3475</v>
      </c>
      <c r="G873" s="117">
        <v>42</v>
      </c>
    </row>
    <row r="874" spans="1:7" x14ac:dyDescent="0.2">
      <c r="A874" s="120">
        <v>17235466</v>
      </c>
      <c r="B874" s="220">
        <v>43754</v>
      </c>
      <c r="C874" s="119">
        <v>56464</v>
      </c>
      <c r="D874" s="119" t="s">
        <v>3495</v>
      </c>
      <c r="E874" s="119" t="s">
        <v>3489</v>
      </c>
      <c r="F874" s="119" t="s">
        <v>3475</v>
      </c>
      <c r="G874" s="119">
        <v>38</v>
      </c>
    </row>
    <row r="875" spans="1:7" x14ac:dyDescent="0.2">
      <c r="A875" s="118">
        <v>17235467</v>
      </c>
      <c r="B875" s="219">
        <v>43480</v>
      </c>
      <c r="C875" s="117">
        <v>50244</v>
      </c>
      <c r="D875" s="117" t="s">
        <v>3496</v>
      </c>
      <c r="E875" s="117" t="s">
        <v>3489</v>
      </c>
      <c r="F875" s="117" t="s">
        <v>3475</v>
      </c>
      <c r="G875" s="117">
        <v>9</v>
      </c>
    </row>
    <row r="876" spans="1:7" x14ac:dyDescent="0.2">
      <c r="A876" s="120">
        <v>17235468</v>
      </c>
      <c r="B876" s="220">
        <v>43825</v>
      </c>
      <c r="C876" s="119">
        <v>50244</v>
      </c>
      <c r="D876" s="119" t="s">
        <v>3496</v>
      </c>
      <c r="E876" s="119" t="s">
        <v>3479</v>
      </c>
      <c r="F876" s="119" t="s">
        <v>3480</v>
      </c>
      <c r="G876" s="119">
        <v>63</v>
      </c>
    </row>
    <row r="877" spans="1:7" x14ac:dyDescent="0.2">
      <c r="A877" s="118">
        <v>17235469</v>
      </c>
      <c r="B877" s="219">
        <v>43666</v>
      </c>
      <c r="C877" s="117">
        <v>51197</v>
      </c>
      <c r="D877" s="117" t="s">
        <v>84</v>
      </c>
      <c r="E877" s="117" t="s">
        <v>3498</v>
      </c>
      <c r="F877" s="117" t="s">
        <v>3475</v>
      </c>
      <c r="G877" s="117">
        <v>66</v>
      </c>
    </row>
    <row r="878" spans="1:7" x14ac:dyDescent="0.2">
      <c r="A878" s="120">
        <v>17235470</v>
      </c>
      <c r="B878" s="220">
        <v>43640</v>
      </c>
      <c r="C878" s="119">
        <v>52187</v>
      </c>
      <c r="D878" s="119" t="s">
        <v>3493</v>
      </c>
      <c r="E878" s="119" t="s">
        <v>3479</v>
      </c>
      <c r="F878" s="119" t="s">
        <v>3480</v>
      </c>
      <c r="G878" s="119">
        <v>20</v>
      </c>
    </row>
    <row r="879" spans="1:7" x14ac:dyDescent="0.2">
      <c r="A879" s="118">
        <v>17235471</v>
      </c>
      <c r="B879" s="219">
        <v>43827</v>
      </c>
      <c r="C879" s="117">
        <v>52380</v>
      </c>
      <c r="D879" s="117" t="s">
        <v>3497</v>
      </c>
      <c r="E879" s="117" t="s">
        <v>3477</v>
      </c>
      <c r="F879" s="117" t="s">
        <v>3475</v>
      </c>
      <c r="G879" s="117">
        <v>5</v>
      </c>
    </row>
    <row r="880" spans="1:7" x14ac:dyDescent="0.2">
      <c r="A880" s="120">
        <v>17235472</v>
      </c>
      <c r="B880" s="220">
        <v>43792</v>
      </c>
      <c r="C880" s="119">
        <v>56047</v>
      </c>
      <c r="D880" s="119" t="s">
        <v>3499</v>
      </c>
      <c r="E880" s="119" t="s">
        <v>3487</v>
      </c>
      <c r="F880" s="119" t="s">
        <v>3475</v>
      </c>
      <c r="G880" s="119">
        <v>47</v>
      </c>
    </row>
    <row r="881" spans="1:7" x14ac:dyDescent="0.2">
      <c r="A881" s="118">
        <v>17235473</v>
      </c>
      <c r="B881" s="219">
        <v>43798</v>
      </c>
      <c r="C881" s="117">
        <v>50643</v>
      </c>
      <c r="D881" s="117" t="s">
        <v>3481</v>
      </c>
      <c r="E881" s="117" t="s">
        <v>3489</v>
      </c>
      <c r="F881" s="117" t="s">
        <v>3475</v>
      </c>
      <c r="G881" s="117">
        <v>32</v>
      </c>
    </row>
    <row r="882" spans="1:7" x14ac:dyDescent="0.2">
      <c r="A882" s="120">
        <v>17235474</v>
      </c>
      <c r="B882" s="220">
        <v>43814</v>
      </c>
      <c r="C882" s="119">
        <v>55807</v>
      </c>
      <c r="D882" s="119" t="s">
        <v>3476</v>
      </c>
      <c r="E882" s="119" t="s">
        <v>3487</v>
      </c>
      <c r="F882" s="119" t="s">
        <v>3475</v>
      </c>
      <c r="G882" s="119">
        <v>56</v>
      </c>
    </row>
    <row r="883" spans="1:7" x14ac:dyDescent="0.2">
      <c r="A883" s="118">
        <v>17235475</v>
      </c>
      <c r="B883" s="219">
        <v>43817</v>
      </c>
      <c r="C883" s="117">
        <v>57624</v>
      </c>
      <c r="D883" s="117" t="s">
        <v>3500</v>
      </c>
      <c r="E883" s="117" t="s">
        <v>3489</v>
      </c>
      <c r="F883" s="117" t="s">
        <v>3475</v>
      </c>
      <c r="G883" s="117">
        <v>24</v>
      </c>
    </row>
    <row r="884" spans="1:7" x14ac:dyDescent="0.2">
      <c r="A884" s="120">
        <v>17235476</v>
      </c>
      <c r="B884" s="220">
        <v>43551</v>
      </c>
      <c r="C884" s="119">
        <v>52380</v>
      </c>
      <c r="D884" s="119" t="s">
        <v>3497</v>
      </c>
      <c r="E884" s="119" t="s">
        <v>3477</v>
      </c>
      <c r="F884" s="119" t="s">
        <v>3475</v>
      </c>
      <c r="G884" s="119">
        <v>38</v>
      </c>
    </row>
    <row r="885" spans="1:7" x14ac:dyDescent="0.2">
      <c r="A885" s="118">
        <v>17235477</v>
      </c>
      <c r="B885" s="219">
        <v>43552</v>
      </c>
      <c r="C885" s="117">
        <v>52065</v>
      </c>
      <c r="D885" s="117" t="s">
        <v>3488</v>
      </c>
      <c r="E885" s="117" t="s">
        <v>3474</v>
      </c>
      <c r="F885" s="117" t="s">
        <v>3475</v>
      </c>
      <c r="G885" s="117">
        <v>27</v>
      </c>
    </row>
    <row r="886" spans="1:7" x14ac:dyDescent="0.2">
      <c r="A886" s="120">
        <v>17235478</v>
      </c>
      <c r="B886" s="220">
        <v>43814</v>
      </c>
      <c r="C886" s="119">
        <v>52380</v>
      </c>
      <c r="D886" s="119" t="s">
        <v>3497</v>
      </c>
      <c r="E886" s="119" t="s">
        <v>3482</v>
      </c>
      <c r="F886" s="119" t="s">
        <v>3483</v>
      </c>
      <c r="G886" s="119">
        <v>65</v>
      </c>
    </row>
    <row r="887" spans="1:7" x14ac:dyDescent="0.2">
      <c r="A887" s="118">
        <v>17235479</v>
      </c>
      <c r="B887" s="219">
        <v>43771</v>
      </c>
      <c r="C887" s="117">
        <v>56464</v>
      </c>
      <c r="D887" s="117" t="s">
        <v>3495</v>
      </c>
      <c r="E887" s="117" t="s">
        <v>3498</v>
      </c>
      <c r="F887" s="117" t="s">
        <v>3475</v>
      </c>
      <c r="G887" s="117">
        <v>26</v>
      </c>
    </row>
    <row r="888" spans="1:7" x14ac:dyDescent="0.2">
      <c r="A888" s="120">
        <v>17235480</v>
      </c>
      <c r="B888" s="220">
        <v>43476</v>
      </c>
      <c r="C888" s="119">
        <v>56047</v>
      </c>
      <c r="D888" s="119" t="s">
        <v>3499</v>
      </c>
      <c r="E888" s="119" t="s">
        <v>3489</v>
      </c>
      <c r="F888" s="119" t="s">
        <v>3475</v>
      </c>
      <c r="G888" s="119">
        <v>41</v>
      </c>
    </row>
    <row r="889" spans="1:7" x14ac:dyDescent="0.2">
      <c r="A889" s="118">
        <v>17235481</v>
      </c>
      <c r="B889" s="219">
        <v>43593</v>
      </c>
      <c r="C889" s="117">
        <v>54672</v>
      </c>
      <c r="D889" s="117" t="s">
        <v>3473</v>
      </c>
      <c r="E889" s="117" t="s">
        <v>3491</v>
      </c>
      <c r="F889" s="117" t="s">
        <v>3475</v>
      </c>
      <c r="G889" s="117">
        <v>53</v>
      </c>
    </row>
    <row r="890" spans="1:7" x14ac:dyDescent="0.2">
      <c r="A890" s="120">
        <v>17235482</v>
      </c>
      <c r="B890" s="220">
        <v>43623</v>
      </c>
      <c r="C890" s="119">
        <v>50244</v>
      </c>
      <c r="D890" s="119" t="s">
        <v>3496</v>
      </c>
      <c r="E890" s="119" t="s">
        <v>3477</v>
      </c>
      <c r="F890" s="119" t="s">
        <v>3475</v>
      </c>
      <c r="G890" s="119">
        <v>2</v>
      </c>
    </row>
    <row r="891" spans="1:7" x14ac:dyDescent="0.2">
      <c r="A891" s="118">
        <v>17235483</v>
      </c>
      <c r="B891" s="219">
        <v>43531</v>
      </c>
      <c r="C891" s="117">
        <v>57624</v>
      </c>
      <c r="D891" s="117" t="s">
        <v>3500</v>
      </c>
      <c r="E891" s="117" t="s">
        <v>3482</v>
      </c>
      <c r="F891" s="117" t="s">
        <v>3483</v>
      </c>
      <c r="G891" s="117">
        <v>22</v>
      </c>
    </row>
    <row r="892" spans="1:7" x14ac:dyDescent="0.2">
      <c r="A892" s="120">
        <v>17235484</v>
      </c>
      <c r="B892" s="220">
        <v>43674</v>
      </c>
      <c r="C892" s="119">
        <v>52065</v>
      </c>
      <c r="D892" s="119" t="s">
        <v>3488</v>
      </c>
      <c r="E892" s="119" t="s">
        <v>3491</v>
      </c>
      <c r="F892" s="119" t="s">
        <v>3475</v>
      </c>
      <c r="G892" s="119">
        <v>37</v>
      </c>
    </row>
    <row r="893" spans="1:7" x14ac:dyDescent="0.2">
      <c r="A893" s="118">
        <v>17235485</v>
      </c>
      <c r="B893" s="219">
        <v>43601</v>
      </c>
      <c r="C893" s="117">
        <v>59518</v>
      </c>
      <c r="D893" s="117" t="s">
        <v>3501</v>
      </c>
      <c r="E893" s="117" t="s">
        <v>3487</v>
      </c>
      <c r="F893" s="117" t="s">
        <v>3475</v>
      </c>
      <c r="G893" s="117">
        <v>36</v>
      </c>
    </row>
    <row r="894" spans="1:7" x14ac:dyDescent="0.2">
      <c r="A894" s="120">
        <v>17235486</v>
      </c>
      <c r="B894" s="220">
        <v>43533</v>
      </c>
      <c r="C894" s="119">
        <v>59518</v>
      </c>
      <c r="D894" s="119" t="s">
        <v>3501</v>
      </c>
      <c r="E894" s="119" t="s">
        <v>3492</v>
      </c>
      <c r="F894" s="119" t="s">
        <v>3485</v>
      </c>
      <c r="G894" s="119">
        <v>50</v>
      </c>
    </row>
    <row r="895" spans="1:7" x14ac:dyDescent="0.2">
      <c r="A895" s="118">
        <v>17235487</v>
      </c>
      <c r="B895" s="219">
        <v>43561</v>
      </c>
      <c r="C895" s="117">
        <v>50244</v>
      </c>
      <c r="D895" s="117" t="s">
        <v>3496</v>
      </c>
      <c r="E895" s="117" t="s">
        <v>3491</v>
      </c>
      <c r="F895" s="117" t="s">
        <v>3475</v>
      </c>
      <c r="G895" s="117">
        <v>11</v>
      </c>
    </row>
    <row r="896" spans="1:7" x14ac:dyDescent="0.2">
      <c r="A896" s="120">
        <v>17235488</v>
      </c>
      <c r="B896" s="220">
        <v>43511</v>
      </c>
      <c r="C896" s="119">
        <v>59518</v>
      </c>
      <c r="D896" s="119" t="s">
        <v>3501</v>
      </c>
      <c r="E896" s="119" t="s">
        <v>3477</v>
      </c>
      <c r="F896" s="119" t="s">
        <v>3475</v>
      </c>
      <c r="G896" s="119">
        <v>38</v>
      </c>
    </row>
    <row r="897" spans="1:7" x14ac:dyDescent="0.2">
      <c r="A897" s="118">
        <v>17235489</v>
      </c>
      <c r="B897" s="219">
        <v>43600</v>
      </c>
      <c r="C897" s="117">
        <v>59518</v>
      </c>
      <c r="D897" s="117" t="s">
        <v>3501</v>
      </c>
      <c r="E897" s="117" t="s">
        <v>3474</v>
      </c>
      <c r="F897" s="117" t="s">
        <v>3475</v>
      </c>
      <c r="G897" s="117">
        <v>67</v>
      </c>
    </row>
    <row r="898" spans="1:7" x14ac:dyDescent="0.2">
      <c r="A898" s="120">
        <v>17235490</v>
      </c>
      <c r="B898" s="220">
        <v>43712</v>
      </c>
      <c r="C898" s="119">
        <v>52187</v>
      </c>
      <c r="D898" s="119" t="s">
        <v>3493</v>
      </c>
      <c r="E898" s="119" t="s">
        <v>3498</v>
      </c>
      <c r="F898" s="119" t="s">
        <v>3475</v>
      </c>
      <c r="G898" s="119">
        <v>5</v>
      </c>
    </row>
    <row r="899" spans="1:7" x14ac:dyDescent="0.2">
      <c r="A899" s="118">
        <v>17235491</v>
      </c>
      <c r="B899" s="219">
        <v>43762</v>
      </c>
      <c r="C899" s="117">
        <v>56464</v>
      </c>
      <c r="D899" s="117" t="s">
        <v>3495</v>
      </c>
      <c r="E899" s="117" t="s">
        <v>3489</v>
      </c>
      <c r="F899" s="117" t="s">
        <v>3475</v>
      </c>
      <c r="G899" s="117">
        <v>35</v>
      </c>
    </row>
    <row r="900" spans="1:7" x14ac:dyDescent="0.2">
      <c r="A900" s="120">
        <v>17235492</v>
      </c>
      <c r="B900" s="220">
        <v>43466</v>
      </c>
      <c r="C900" s="119">
        <v>51197</v>
      </c>
      <c r="D900" s="119" t="s">
        <v>84</v>
      </c>
      <c r="E900" s="119" t="s">
        <v>3492</v>
      </c>
      <c r="F900" s="119" t="s">
        <v>3485</v>
      </c>
      <c r="G900" s="119">
        <v>66</v>
      </c>
    </row>
    <row r="901" spans="1:7" x14ac:dyDescent="0.2">
      <c r="A901" s="118">
        <v>17235493</v>
      </c>
      <c r="B901" s="219">
        <v>43681</v>
      </c>
      <c r="C901" s="117">
        <v>53654</v>
      </c>
      <c r="D901" s="117" t="s">
        <v>3478</v>
      </c>
      <c r="E901" s="117" t="s">
        <v>3492</v>
      </c>
      <c r="F901" s="117" t="s">
        <v>3485</v>
      </c>
      <c r="G901" s="117">
        <v>35</v>
      </c>
    </row>
    <row r="902" spans="1:7" x14ac:dyDescent="0.2">
      <c r="A902" s="120">
        <v>17235494</v>
      </c>
      <c r="B902" s="220">
        <v>43613</v>
      </c>
      <c r="C902" s="119">
        <v>52956</v>
      </c>
      <c r="D902" s="119" t="s">
        <v>3490</v>
      </c>
      <c r="E902" s="119" t="s">
        <v>3474</v>
      </c>
      <c r="F902" s="119" t="s">
        <v>3475</v>
      </c>
      <c r="G902" s="119">
        <v>20</v>
      </c>
    </row>
    <row r="903" spans="1:7" x14ac:dyDescent="0.2">
      <c r="A903" s="118">
        <v>17235495</v>
      </c>
      <c r="B903" s="219">
        <v>43499</v>
      </c>
      <c r="C903" s="117">
        <v>53654</v>
      </c>
      <c r="D903" s="117" t="s">
        <v>3478</v>
      </c>
      <c r="E903" s="117" t="s">
        <v>3487</v>
      </c>
      <c r="F903" s="117" t="s">
        <v>3475</v>
      </c>
      <c r="G903" s="117">
        <v>30</v>
      </c>
    </row>
    <row r="904" spans="1:7" x14ac:dyDescent="0.2">
      <c r="A904" s="120">
        <v>17235496</v>
      </c>
      <c r="B904" s="220">
        <v>43548</v>
      </c>
      <c r="C904" s="119">
        <v>52956</v>
      </c>
      <c r="D904" s="119" t="s">
        <v>3490</v>
      </c>
      <c r="E904" s="119" t="s">
        <v>3479</v>
      </c>
      <c r="F904" s="119" t="s">
        <v>3480</v>
      </c>
      <c r="G904" s="119">
        <v>6</v>
      </c>
    </row>
    <row r="905" spans="1:7" x14ac:dyDescent="0.2">
      <c r="A905" s="118">
        <v>17235497</v>
      </c>
      <c r="B905" s="219">
        <v>43720</v>
      </c>
      <c r="C905" s="117">
        <v>59518</v>
      </c>
      <c r="D905" s="117" t="s">
        <v>3501</v>
      </c>
      <c r="E905" s="117" t="s">
        <v>3477</v>
      </c>
      <c r="F905" s="117" t="s">
        <v>3475</v>
      </c>
      <c r="G905" s="117">
        <v>49</v>
      </c>
    </row>
    <row r="906" spans="1:7" x14ac:dyDescent="0.2">
      <c r="A906" s="120">
        <v>17235498</v>
      </c>
      <c r="B906" s="220">
        <v>43588</v>
      </c>
      <c r="C906" s="119">
        <v>55807</v>
      </c>
      <c r="D906" s="119" t="s">
        <v>3476</v>
      </c>
      <c r="E906" s="119" t="s">
        <v>3474</v>
      </c>
      <c r="F906" s="119" t="s">
        <v>3475</v>
      </c>
      <c r="G906" s="119">
        <v>37</v>
      </c>
    </row>
    <row r="907" spans="1:7" x14ac:dyDescent="0.2">
      <c r="A907" s="118">
        <v>17235499</v>
      </c>
      <c r="B907" s="219">
        <v>43752</v>
      </c>
      <c r="C907" s="117">
        <v>52380</v>
      </c>
      <c r="D907" s="117" t="s">
        <v>3497</v>
      </c>
      <c r="E907" s="117" t="s">
        <v>3498</v>
      </c>
      <c r="F907" s="117" t="s">
        <v>3475</v>
      </c>
      <c r="G907" s="117">
        <v>23</v>
      </c>
    </row>
    <row r="908" spans="1:7" x14ac:dyDescent="0.2">
      <c r="A908" s="120">
        <v>17235500</v>
      </c>
      <c r="B908" s="220">
        <v>43775</v>
      </c>
      <c r="C908" s="119">
        <v>55904</v>
      </c>
      <c r="D908" s="119" t="s">
        <v>3486</v>
      </c>
      <c r="E908" s="119" t="s">
        <v>3479</v>
      </c>
      <c r="F908" s="119" t="s">
        <v>3480</v>
      </c>
      <c r="G908" s="119">
        <v>33</v>
      </c>
    </row>
    <row r="909" spans="1:7" x14ac:dyDescent="0.2">
      <c r="A909" s="118">
        <v>17235501</v>
      </c>
      <c r="B909" s="219">
        <v>43687</v>
      </c>
      <c r="C909" s="117">
        <v>54672</v>
      </c>
      <c r="D909" s="117" t="s">
        <v>3473</v>
      </c>
      <c r="E909" s="117" t="s">
        <v>3492</v>
      </c>
      <c r="F909" s="117" t="s">
        <v>3485</v>
      </c>
      <c r="G909" s="117">
        <v>4</v>
      </c>
    </row>
    <row r="910" spans="1:7" x14ac:dyDescent="0.2">
      <c r="A910" s="120">
        <v>17235502</v>
      </c>
      <c r="B910" s="220">
        <v>43518</v>
      </c>
      <c r="C910" s="119">
        <v>55916</v>
      </c>
      <c r="D910" s="119" t="s">
        <v>3494</v>
      </c>
      <c r="E910" s="119" t="s">
        <v>3489</v>
      </c>
      <c r="F910" s="119" t="s">
        <v>3475</v>
      </c>
      <c r="G910" s="119">
        <v>37</v>
      </c>
    </row>
    <row r="911" spans="1:7" x14ac:dyDescent="0.2">
      <c r="A911" s="118">
        <v>17235503</v>
      </c>
      <c r="B911" s="219">
        <v>43480</v>
      </c>
      <c r="C911" s="117">
        <v>52187</v>
      </c>
      <c r="D911" s="117" t="s">
        <v>3493</v>
      </c>
      <c r="E911" s="117" t="s">
        <v>3489</v>
      </c>
      <c r="F911" s="117" t="s">
        <v>3475</v>
      </c>
      <c r="G911" s="117">
        <v>65</v>
      </c>
    </row>
    <row r="912" spans="1:7" x14ac:dyDescent="0.2">
      <c r="A912" s="120">
        <v>17235504</v>
      </c>
      <c r="B912" s="220">
        <v>43536</v>
      </c>
      <c r="C912" s="119">
        <v>54672</v>
      </c>
      <c r="D912" s="119" t="s">
        <v>3473</v>
      </c>
      <c r="E912" s="119" t="s">
        <v>3474</v>
      </c>
      <c r="F912" s="119" t="s">
        <v>3475</v>
      </c>
      <c r="G912" s="119">
        <v>66</v>
      </c>
    </row>
    <row r="913" spans="1:7" x14ac:dyDescent="0.2">
      <c r="A913" s="118">
        <v>17235505</v>
      </c>
      <c r="B913" s="219">
        <v>43717</v>
      </c>
      <c r="C913" s="117">
        <v>52380</v>
      </c>
      <c r="D913" s="117" t="s">
        <v>3497</v>
      </c>
      <c r="E913" s="117" t="s">
        <v>3491</v>
      </c>
      <c r="F913" s="117" t="s">
        <v>3475</v>
      </c>
      <c r="G913" s="117">
        <v>26</v>
      </c>
    </row>
    <row r="914" spans="1:7" x14ac:dyDescent="0.2">
      <c r="A914" s="120">
        <v>17235506</v>
      </c>
      <c r="B914" s="220">
        <v>43767</v>
      </c>
      <c r="C914" s="119">
        <v>56047</v>
      </c>
      <c r="D914" s="119" t="s">
        <v>3499</v>
      </c>
      <c r="E914" s="119" t="s">
        <v>3487</v>
      </c>
      <c r="F914" s="119" t="s">
        <v>3475</v>
      </c>
      <c r="G914" s="119">
        <v>65</v>
      </c>
    </row>
    <row r="915" spans="1:7" x14ac:dyDescent="0.2">
      <c r="A915" s="118">
        <v>17235507</v>
      </c>
      <c r="B915" s="219">
        <v>43764</v>
      </c>
      <c r="C915" s="117">
        <v>52065</v>
      </c>
      <c r="D915" s="117" t="s">
        <v>3488</v>
      </c>
      <c r="E915" s="117" t="s">
        <v>3479</v>
      </c>
      <c r="F915" s="117" t="s">
        <v>3480</v>
      </c>
      <c r="G915" s="117">
        <v>25</v>
      </c>
    </row>
    <row r="916" spans="1:7" x14ac:dyDescent="0.2">
      <c r="A916" s="120">
        <v>17235508</v>
      </c>
      <c r="B916" s="220">
        <v>43749</v>
      </c>
      <c r="C916" s="119">
        <v>55916</v>
      </c>
      <c r="D916" s="119" t="s">
        <v>3494</v>
      </c>
      <c r="E916" s="119" t="s">
        <v>3498</v>
      </c>
      <c r="F916" s="119" t="s">
        <v>3475</v>
      </c>
      <c r="G916" s="119">
        <v>17</v>
      </c>
    </row>
    <row r="917" spans="1:7" x14ac:dyDescent="0.2">
      <c r="A917" s="118">
        <v>17235509</v>
      </c>
      <c r="B917" s="219">
        <v>43586</v>
      </c>
      <c r="C917" s="117">
        <v>57624</v>
      </c>
      <c r="D917" s="117" t="s">
        <v>3500</v>
      </c>
      <c r="E917" s="117" t="s">
        <v>3489</v>
      </c>
      <c r="F917" s="117" t="s">
        <v>3475</v>
      </c>
      <c r="G917" s="117">
        <v>65</v>
      </c>
    </row>
    <row r="918" spans="1:7" x14ac:dyDescent="0.2">
      <c r="A918" s="120">
        <v>17235510</v>
      </c>
      <c r="B918" s="220">
        <v>43778</v>
      </c>
      <c r="C918" s="119">
        <v>56464</v>
      </c>
      <c r="D918" s="119" t="s">
        <v>3495</v>
      </c>
      <c r="E918" s="119" t="s">
        <v>3479</v>
      </c>
      <c r="F918" s="119" t="s">
        <v>3480</v>
      </c>
      <c r="G918" s="119">
        <v>30</v>
      </c>
    </row>
    <row r="919" spans="1:7" x14ac:dyDescent="0.2">
      <c r="A919" s="118">
        <v>17235511</v>
      </c>
      <c r="B919" s="219">
        <v>43649</v>
      </c>
      <c r="C919" s="117">
        <v>52065</v>
      </c>
      <c r="D919" s="117" t="s">
        <v>3488</v>
      </c>
      <c r="E919" s="117" t="s">
        <v>3489</v>
      </c>
      <c r="F919" s="117" t="s">
        <v>3475</v>
      </c>
      <c r="G919" s="117">
        <v>63</v>
      </c>
    </row>
    <row r="920" spans="1:7" x14ac:dyDescent="0.2">
      <c r="A920" s="120">
        <v>17235512</v>
      </c>
      <c r="B920" s="220">
        <v>43497</v>
      </c>
      <c r="C920" s="119">
        <v>55916</v>
      </c>
      <c r="D920" s="119" t="s">
        <v>3494</v>
      </c>
      <c r="E920" s="119" t="s">
        <v>3498</v>
      </c>
      <c r="F920" s="119" t="s">
        <v>3475</v>
      </c>
      <c r="G920" s="119">
        <v>36</v>
      </c>
    </row>
    <row r="921" spans="1:7" x14ac:dyDescent="0.2">
      <c r="A921" s="118">
        <v>17235513</v>
      </c>
      <c r="B921" s="219">
        <v>43747</v>
      </c>
      <c r="C921" s="117">
        <v>50244</v>
      </c>
      <c r="D921" s="117" t="s">
        <v>3496</v>
      </c>
      <c r="E921" s="117" t="s">
        <v>3482</v>
      </c>
      <c r="F921" s="117" t="s">
        <v>3483</v>
      </c>
      <c r="G921" s="117">
        <v>10</v>
      </c>
    </row>
    <row r="922" spans="1:7" x14ac:dyDescent="0.2">
      <c r="A922" s="120">
        <v>17235514</v>
      </c>
      <c r="B922" s="220">
        <v>43675</v>
      </c>
      <c r="C922" s="119">
        <v>59518</v>
      </c>
      <c r="D922" s="119" t="s">
        <v>3501</v>
      </c>
      <c r="E922" s="119" t="s">
        <v>3482</v>
      </c>
      <c r="F922" s="119" t="s">
        <v>3483</v>
      </c>
      <c r="G922" s="119">
        <v>57</v>
      </c>
    </row>
    <row r="923" spans="1:7" x14ac:dyDescent="0.2">
      <c r="A923" s="118">
        <v>17235515</v>
      </c>
      <c r="B923" s="219">
        <v>43654</v>
      </c>
      <c r="C923" s="117">
        <v>52187</v>
      </c>
      <c r="D923" s="117" t="s">
        <v>3493</v>
      </c>
      <c r="E923" s="117" t="s">
        <v>3489</v>
      </c>
      <c r="F923" s="117" t="s">
        <v>3475</v>
      </c>
      <c r="G923" s="117">
        <v>11</v>
      </c>
    </row>
    <row r="924" spans="1:7" x14ac:dyDescent="0.2">
      <c r="A924" s="120">
        <v>17235516</v>
      </c>
      <c r="B924" s="220">
        <v>43512</v>
      </c>
      <c r="C924" s="119">
        <v>50244</v>
      </c>
      <c r="D924" s="119" t="s">
        <v>3496</v>
      </c>
      <c r="E924" s="119" t="s">
        <v>3492</v>
      </c>
      <c r="F924" s="119" t="s">
        <v>3485</v>
      </c>
      <c r="G924" s="119">
        <v>36</v>
      </c>
    </row>
    <row r="925" spans="1:7" x14ac:dyDescent="0.2">
      <c r="A925" s="118">
        <v>17235517</v>
      </c>
      <c r="B925" s="219">
        <v>43720</v>
      </c>
      <c r="C925" s="117">
        <v>52187</v>
      </c>
      <c r="D925" s="117" t="s">
        <v>3493</v>
      </c>
      <c r="E925" s="117" t="s">
        <v>3479</v>
      </c>
      <c r="F925" s="117" t="s">
        <v>3480</v>
      </c>
      <c r="G925" s="117">
        <v>2</v>
      </c>
    </row>
    <row r="926" spans="1:7" x14ac:dyDescent="0.2">
      <c r="A926" s="120">
        <v>17235518</v>
      </c>
      <c r="B926" s="220">
        <v>43763</v>
      </c>
      <c r="C926" s="119">
        <v>59518</v>
      </c>
      <c r="D926" s="119" t="s">
        <v>3501</v>
      </c>
      <c r="E926" s="119" t="s">
        <v>3491</v>
      </c>
      <c r="F926" s="119" t="s">
        <v>3475</v>
      </c>
      <c r="G926" s="119">
        <v>61</v>
      </c>
    </row>
    <row r="927" spans="1:7" x14ac:dyDescent="0.2">
      <c r="A927" s="118">
        <v>17235519</v>
      </c>
      <c r="B927" s="219">
        <v>43676</v>
      </c>
      <c r="C927" s="117">
        <v>50244</v>
      </c>
      <c r="D927" s="117" t="s">
        <v>3496</v>
      </c>
      <c r="E927" s="117" t="s">
        <v>3498</v>
      </c>
      <c r="F927" s="117" t="s">
        <v>3475</v>
      </c>
      <c r="G927" s="117">
        <v>10</v>
      </c>
    </row>
    <row r="928" spans="1:7" x14ac:dyDescent="0.2">
      <c r="A928" s="120">
        <v>17235520</v>
      </c>
      <c r="B928" s="220">
        <v>43569</v>
      </c>
      <c r="C928" s="119">
        <v>55807</v>
      </c>
      <c r="D928" s="119" t="s">
        <v>3476</v>
      </c>
      <c r="E928" s="119" t="s">
        <v>3492</v>
      </c>
      <c r="F928" s="119" t="s">
        <v>3485</v>
      </c>
      <c r="G928" s="119">
        <v>9</v>
      </c>
    </row>
    <row r="929" spans="1:7" x14ac:dyDescent="0.2">
      <c r="A929" s="118">
        <v>17235521</v>
      </c>
      <c r="B929" s="219">
        <v>43478</v>
      </c>
      <c r="C929" s="117">
        <v>59518</v>
      </c>
      <c r="D929" s="117" t="s">
        <v>3501</v>
      </c>
      <c r="E929" s="117" t="s">
        <v>3482</v>
      </c>
      <c r="F929" s="117" t="s">
        <v>3483</v>
      </c>
      <c r="G929" s="117">
        <v>49</v>
      </c>
    </row>
    <row r="930" spans="1:7" x14ac:dyDescent="0.2">
      <c r="A930" s="120">
        <v>17235522</v>
      </c>
      <c r="B930" s="220">
        <v>43501</v>
      </c>
      <c r="C930" s="119">
        <v>52187</v>
      </c>
      <c r="D930" s="119" t="s">
        <v>3493</v>
      </c>
      <c r="E930" s="119" t="s">
        <v>3491</v>
      </c>
      <c r="F930" s="119" t="s">
        <v>3475</v>
      </c>
      <c r="G930" s="119">
        <v>18</v>
      </c>
    </row>
    <row r="931" spans="1:7" x14ac:dyDescent="0.2">
      <c r="A931" s="118">
        <v>17235523</v>
      </c>
      <c r="B931" s="219">
        <v>43770</v>
      </c>
      <c r="C931" s="117">
        <v>55807</v>
      </c>
      <c r="D931" s="117" t="s">
        <v>3476</v>
      </c>
      <c r="E931" s="117" t="s">
        <v>3479</v>
      </c>
      <c r="F931" s="117" t="s">
        <v>3480</v>
      </c>
      <c r="G931" s="117">
        <v>59</v>
      </c>
    </row>
    <row r="932" spans="1:7" x14ac:dyDescent="0.2">
      <c r="A932" s="120">
        <v>17235524</v>
      </c>
      <c r="B932" s="220">
        <v>43670</v>
      </c>
      <c r="C932" s="119">
        <v>56464</v>
      </c>
      <c r="D932" s="119" t="s">
        <v>3495</v>
      </c>
      <c r="E932" s="119" t="s">
        <v>3491</v>
      </c>
      <c r="F932" s="119" t="s">
        <v>3475</v>
      </c>
      <c r="G932" s="119">
        <v>65</v>
      </c>
    </row>
    <row r="933" spans="1:7" x14ac:dyDescent="0.2">
      <c r="A933" s="118">
        <v>17235525</v>
      </c>
      <c r="B933" s="219">
        <v>43722</v>
      </c>
      <c r="C933" s="117">
        <v>59518</v>
      </c>
      <c r="D933" s="117" t="s">
        <v>3501</v>
      </c>
      <c r="E933" s="117" t="s">
        <v>3491</v>
      </c>
      <c r="F933" s="117" t="s">
        <v>3475</v>
      </c>
      <c r="G933" s="117">
        <v>2</v>
      </c>
    </row>
    <row r="934" spans="1:7" x14ac:dyDescent="0.2">
      <c r="A934" s="120">
        <v>17235526</v>
      </c>
      <c r="B934" s="220">
        <v>43774</v>
      </c>
      <c r="C934" s="119">
        <v>55807</v>
      </c>
      <c r="D934" s="119" t="s">
        <v>3476</v>
      </c>
      <c r="E934" s="119" t="s">
        <v>3491</v>
      </c>
      <c r="F934" s="119" t="s">
        <v>3475</v>
      </c>
      <c r="G934" s="119">
        <v>36</v>
      </c>
    </row>
    <row r="935" spans="1:7" x14ac:dyDescent="0.2">
      <c r="A935" s="118">
        <v>17235527</v>
      </c>
      <c r="B935" s="219">
        <v>43794</v>
      </c>
      <c r="C935" s="117">
        <v>55807</v>
      </c>
      <c r="D935" s="117" t="s">
        <v>3476</v>
      </c>
      <c r="E935" s="117" t="s">
        <v>3498</v>
      </c>
      <c r="F935" s="117" t="s">
        <v>3475</v>
      </c>
      <c r="G935" s="117">
        <v>20</v>
      </c>
    </row>
    <row r="936" spans="1:7" x14ac:dyDescent="0.2">
      <c r="A936" s="120">
        <v>17235528</v>
      </c>
      <c r="B936" s="220">
        <v>43497</v>
      </c>
      <c r="C936" s="119">
        <v>52380</v>
      </c>
      <c r="D936" s="119" t="s">
        <v>3497</v>
      </c>
      <c r="E936" s="119" t="s">
        <v>3491</v>
      </c>
      <c r="F936" s="119" t="s">
        <v>3475</v>
      </c>
      <c r="G936" s="119">
        <v>43</v>
      </c>
    </row>
    <row r="937" spans="1:7" x14ac:dyDescent="0.2">
      <c r="A937" s="118">
        <v>17235529</v>
      </c>
      <c r="B937" s="219">
        <v>43627</v>
      </c>
      <c r="C937" s="117">
        <v>56047</v>
      </c>
      <c r="D937" s="117" t="s">
        <v>3499</v>
      </c>
      <c r="E937" s="117" t="s">
        <v>3492</v>
      </c>
      <c r="F937" s="117" t="s">
        <v>3485</v>
      </c>
      <c r="G937" s="117">
        <v>28</v>
      </c>
    </row>
    <row r="938" spans="1:7" x14ac:dyDescent="0.2">
      <c r="A938" s="120">
        <v>17235530</v>
      </c>
      <c r="B938" s="220">
        <v>43581</v>
      </c>
      <c r="C938" s="119">
        <v>53654</v>
      </c>
      <c r="D938" s="119" t="s">
        <v>3478</v>
      </c>
      <c r="E938" s="119" t="s">
        <v>3498</v>
      </c>
      <c r="F938" s="119" t="s">
        <v>3475</v>
      </c>
      <c r="G938" s="119">
        <v>33</v>
      </c>
    </row>
    <row r="939" spans="1:7" x14ac:dyDescent="0.2">
      <c r="A939" s="118">
        <v>17235531</v>
      </c>
      <c r="B939" s="219">
        <v>43768</v>
      </c>
      <c r="C939" s="117">
        <v>57624</v>
      </c>
      <c r="D939" s="117" t="s">
        <v>3500</v>
      </c>
      <c r="E939" s="117" t="s">
        <v>3487</v>
      </c>
      <c r="F939" s="117" t="s">
        <v>3475</v>
      </c>
      <c r="G939" s="117">
        <v>46</v>
      </c>
    </row>
    <row r="940" spans="1:7" x14ac:dyDescent="0.2">
      <c r="A940" s="120">
        <v>17235532</v>
      </c>
      <c r="B940" s="220">
        <v>43647</v>
      </c>
      <c r="C940" s="119">
        <v>55904</v>
      </c>
      <c r="D940" s="119" t="s">
        <v>3486</v>
      </c>
      <c r="E940" s="119" t="s">
        <v>3479</v>
      </c>
      <c r="F940" s="119" t="s">
        <v>3480</v>
      </c>
      <c r="G940" s="119">
        <v>67</v>
      </c>
    </row>
    <row r="941" spans="1:7" x14ac:dyDescent="0.2">
      <c r="A941" s="118">
        <v>17235533</v>
      </c>
      <c r="B941" s="219">
        <v>43564</v>
      </c>
      <c r="C941" s="117">
        <v>51197</v>
      </c>
      <c r="D941" s="117" t="s">
        <v>84</v>
      </c>
      <c r="E941" s="117" t="s">
        <v>3479</v>
      </c>
      <c r="F941" s="117" t="s">
        <v>3480</v>
      </c>
      <c r="G941" s="117">
        <v>41</v>
      </c>
    </row>
    <row r="942" spans="1:7" x14ac:dyDescent="0.2">
      <c r="A942" s="120">
        <v>17235534</v>
      </c>
      <c r="B942" s="220">
        <v>43495</v>
      </c>
      <c r="C942" s="119">
        <v>53654</v>
      </c>
      <c r="D942" s="119" t="s">
        <v>3478</v>
      </c>
      <c r="E942" s="119" t="s">
        <v>3491</v>
      </c>
      <c r="F942" s="119" t="s">
        <v>3475</v>
      </c>
      <c r="G942" s="119">
        <v>61</v>
      </c>
    </row>
    <row r="943" spans="1:7" x14ac:dyDescent="0.2">
      <c r="A943" s="118">
        <v>17235535</v>
      </c>
      <c r="B943" s="219">
        <v>43692</v>
      </c>
      <c r="C943" s="117">
        <v>51197</v>
      </c>
      <c r="D943" s="117" t="s">
        <v>84</v>
      </c>
      <c r="E943" s="117" t="s">
        <v>3498</v>
      </c>
      <c r="F943" s="117" t="s">
        <v>3475</v>
      </c>
      <c r="G943" s="117">
        <v>39</v>
      </c>
    </row>
    <row r="944" spans="1:7" x14ac:dyDescent="0.2">
      <c r="A944" s="120">
        <v>17235536</v>
      </c>
      <c r="B944" s="220">
        <v>43693</v>
      </c>
      <c r="C944" s="119">
        <v>57624</v>
      </c>
      <c r="D944" s="119" t="s">
        <v>3500</v>
      </c>
      <c r="E944" s="119" t="s">
        <v>3477</v>
      </c>
      <c r="F944" s="119" t="s">
        <v>3475</v>
      </c>
      <c r="G944" s="119">
        <v>52</v>
      </c>
    </row>
    <row r="945" spans="1:7" x14ac:dyDescent="0.2">
      <c r="A945" s="118">
        <v>17235537</v>
      </c>
      <c r="B945" s="219">
        <v>43659</v>
      </c>
      <c r="C945" s="117">
        <v>56047</v>
      </c>
      <c r="D945" s="117" t="s">
        <v>3499</v>
      </c>
      <c r="E945" s="117" t="s">
        <v>3487</v>
      </c>
      <c r="F945" s="117" t="s">
        <v>3475</v>
      </c>
      <c r="G945" s="117">
        <v>40</v>
      </c>
    </row>
    <row r="946" spans="1:7" x14ac:dyDescent="0.2">
      <c r="A946" s="120">
        <v>17235538</v>
      </c>
      <c r="B946" s="220">
        <v>43751</v>
      </c>
      <c r="C946" s="119">
        <v>50643</v>
      </c>
      <c r="D946" s="119" t="s">
        <v>3481</v>
      </c>
      <c r="E946" s="119" t="s">
        <v>3487</v>
      </c>
      <c r="F946" s="119" t="s">
        <v>3475</v>
      </c>
      <c r="G946" s="119">
        <v>10</v>
      </c>
    </row>
    <row r="947" spans="1:7" x14ac:dyDescent="0.2">
      <c r="A947" s="118">
        <v>17235539</v>
      </c>
      <c r="B947" s="219">
        <v>43814</v>
      </c>
      <c r="C947" s="117">
        <v>52065</v>
      </c>
      <c r="D947" s="117" t="s">
        <v>3488</v>
      </c>
      <c r="E947" s="117" t="s">
        <v>3492</v>
      </c>
      <c r="F947" s="117" t="s">
        <v>3485</v>
      </c>
      <c r="G947" s="117">
        <v>19</v>
      </c>
    </row>
    <row r="948" spans="1:7" x14ac:dyDescent="0.2">
      <c r="A948" s="120">
        <v>17235540</v>
      </c>
      <c r="B948" s="220">
        <v>43622</v>
      </c>
      <c r="C948" s="119">
        <v>55807</v>
      </c>
      <c r="D948" s="119" t="s">
        <v>3476</v>
      </c>
      <c r="E948" s="119" t="s">
        <v>3474</v>
      </c>
      <c r="F948" s="119" t="s">
        <v>3475</v>
      </c>
      <c r="G948" s="119">
        <v>6</v>
      </c>
    </row>
    <row r="949" spans="1:7" x14ac:dyDescent="0.2">
      <c r="A949" s="118">
        <v>17235541</v>
      </c>
      <c r="B949" s="219">
        <v>43487</v>
      </c>
      <c r="C949" s="117">
        <v>53654</v>
      </c>
      <c r="D949" s="117" t="s">
        <v>3478</v>
      </c>
      <c r="E949" s="117" t="s">
        <v>3487</v>
      </c>
      <c r="F949" s="117" t="s">
        <v>3475</v>
      </c>
      <c r="G949" s="117">
        <v>11</v>
      </c>
    </row>
    <row r="950" spans="1:7" x14ac:dyDescent="0.2">
      <c r="A950" s="120">
        <v>17235542</v>
      </c>
      <c r="B950" s="220">
        <v>43774</v>
      </c>
      <c r="C950" s="119">
        <v>51197</v>
      </c>
      <c r="D950" s="119" t="s">
        <v>84</v>
      </c>
      <c r="E950" s="119" t="s">
        <v>3477</v>
      </c>
      <c r="F950" s="119" t="s">
        <v>3475</v>
      </c>
      <c r="G950" s="119">
        <v>46</v>
      </c>
    </row>
    <row r="951" spans="1:7" x14ac:dyDescent="0.2">
      <c r="A951" s="118">
        <v>17235543</v>
      </c>
      <c r="B951" s="219">
        <v>43523</v>
      </c>
      <c r="C951" s="117">
        <v>56464</v>
      </c>
      <c r="D951" s="117" t="s">
        <v>3495</v>
      </c>
      <c r="E951" s="117" t="s">
        <v>3482</v>
      </c>
      <c r="F951" s="117" t="s">
        <v>3483</v>
      </c>
      <c r="G951" s="117">
        <v>23</v>
      </c>
    </row>
    <row r="952" spans="1:7" x14ac:dyDescent="0.2">
      <c r="A952" s="120">
        <v>17235544</v>
      </c>
      <c r="B952" s="220">
        <v>43788</v>
      </c>
      <c r="C952" s="119">
        <v>52956</v>
      </c>
      <c r="D952" s="119" t="s">
        <v>3490</v>
      </c>
      <c r="E952" s="119" t="s">
        <v>3482</v>
      </c>
      <c r="F952" s="119" t="s">
        <v>3483</v>
      </c>
      <c r="G952" s="119">
        <v>66</v>
      </c>
    </row>
    <row r="953" spans="1:7" x14ac:dyDescent="0.2">
      <c r="A953" s="118">
        <v>17235545</v>
      </c>
      <c r="B953" s="219">
        <v>43618</v>
      </c>
      <c r="C953" s="117">
        <v>55916</v>
      </c>
      <c r="D953" s="117" t="s">
        <v>3494</v>
      </c>
      <c r="E953" s="117" t="s">
        <v>3482</v>
      </c>
      <c r="F953" s="117" t="s">
        <v>3483</v>
      </c>
      <c r="G953" s="117">
        <v>53</v>
      </c>
    </row>
    <row r="954" spans="1:7" x14ac:dyDescent="0.2">
      <c r="A954" s="120">
        <v>17235546</v>
      </c>
      <c r="B954" s="220">
        <v>43689</v>
      </c>
      <c r="C954" s="119">
        <v>50643</v>
      </c>
      <c r="D954" s="119" t="s">
        <v>3481</v>
      </c>
      <c r="E954" s="119" t="s">
        <v>3492</v>
      </c>
      <c r="F954" s="119" t="s">
        <v>3485</v>
      </c>
      <c r="G954" s="119">
        <v>49</v>
      </c>
    </row>
    <row r="955" spans="1:7" x14ac:dyDescent="0.2">
      <c r="A955" s="118">
        <v>17235547</v>
      </c>
      <c r="B955" s="219">
        <v>43604</v>
      </c>
      <c r="C955" s="117">
        <v>59518</v>
      </c>
      <c r="D955" s="117" t="s">
        <v>3501</v>
      </c>
      <c r="E955" s="117" t="s">
        <v>3482</v>
      </c>
      <c r="F955" s="117" t="s">
        <v>3483</v>
      </c>
      <c r="G955" s="117">
        <v>15</v>
      </c>
    </row>
    <row r="956" spans="1:7" x14ac:dyDescent="0.2">
      <c r="A956" s="120">
        <v>17235548</v>
      </c>
      <c r="B956" s="220">
        <v>43785</v>
      </c>
      <c r="C956" s="119">
        <v>55904</v>
      </c>
      <c r="D956" s="119" t="s">
        <v>3486</v>
      </c>
      <c r="E956" s="119" t="s">
        <v>3489</v>
      </c>
      <c r="F956" s="119" t="s">
        <v>3475</v>
      </c>
      <c r="G956" s="119">
        <v>55</v>
      </c>
    </row>
    <row r="957" spans="1:7" x14ac:dyDescent="0.2">
      <c r="A957" s="118">
        <v>17235549</v>
      </c>
      <c r="B957" s="219">
        <v>43729</v>
      </c>
      <c r="C957" s="117">
        <v>56047</v>
      </c>
      <c r="D957" s="117" t="s">
        <v>3499</v>
      </c>
      <c r="E957" s="117" t="s">
        <v>3477</v>
      </c>
      <c r="F957" s="117" t="s">
        <v>3475</v>
      </c>
      <c r="G957" s="117">
        <v>28</v>
      </c>
    </row>
    <row r="958" spans="1:7" x14ac:dyDescent="0.2">
      <c r="A958" s="120">
        <v>17235550</v>
      </c>
      <c r="B958" s="220">
        <v>43797</v>
      </c>
      <c r="C958" s="119">
        <v>55807</v>
      </c>
      <c r="D958" s="119" t="s">
        <v>3476</v>
      </c>
      <c r="E958" s="119" t="s">
        <v>3491</v>
      </c>
      <c r="F958" s="119" t="s">
        <v>3475</v>
      </c>
      <c r="G958" s="119">
        <v>14</v>
      </c>
    </row>
    <row r="959" spans="1:7" x14ac:dyDescent="0.2">
      <c r="A959" s="118">
        <v>17235551</v>
      </c>
      <c r="B959" s="219">
        <v>43772</v>
      </c>
      <c r="C959" s="117">
        <v>54672</v>
      </c>
      <c r="D959" s="117" t="s">
        <v>3473</v>
      </c>
      <c r="E959" s="117" t="s">
        <v>3487</v>
      </c>
      <c r="F959" s="117" t="s">
        <v>3475</v>
      </c>
      <c r="G959" s="117">
        <v>12</v>
      </c>
    </row>
    <row r="960" spans="1:7" x14ac:dyDescent="0.2">
      <c r="A960" s="120">
        <v>17235552</v>
      </c>
      <c r="B960" s="220">
        <v>43791</v>
      </c>
      <c r="C960" s="119">
        <v>59518</v>
      </c>
      <c r="D960" s="119" t="s">
        <v>3501</v>
      </c>
      <c r="E960" s="119" t="s">
        <v>3487</v>
      </c>
      <c r="F960" s="119" t="s">
        <v>3475</v>
      </c>
      <c r="G960" s="119">
        <v>13</v>
      </c>
    </row>
    <row r="961" spans="1:7" x14ac:dyDescent="0.2">
      <c r="A961" s="118">
        <v>17235553</v>
      </c>
      <c r="B961" s="219">
        <v>43628</v>
      </c>
      <c r="C961" s="117">
        <v>59518</v>
      </c>
      <c r="D961" s="117" t="s">
        <v>3501</v>
      </c>
      <c r="E961" s="117" t="s">
        <v>3479</v>
      </c>
      <c r="F961" s="117" t="s">
        <v>3480</v>
      </c>
      <c r="G961" s="117">
        <v>64</v>
      </c>
    </row>
    <row r="962" spans="1:7" x14ac:dyDescent="0.2">
      <c r="A962" s="120">
        <v>17235554</v>
      </c>
      <c r="B962" s="220">
        <v>43698</v>
      </c>
      <c r="C962" s="119">
        <v>55916</v>
      </c>
      <c r="D962" s="119" t="s">
        <v>3494</v>
      </c>
      <c r="E962" s="119" t="s">
        <v>3487</v>
      </c>
      <c r="F962" s="119" t="s">
        <v>3475</v>
      </c>
      <c r="G962" s="119">
        <v>5</v>
      </c>
    </row>
    <row r="963" spans="1:7" x14ac:dyDescent="0.2">
      <c r="A963" s="118">
        <v>17235555</v>
      </c>
      <c r="B963" s="219">
        <v>43646</v>
      </c>
      <c r="C963" s="117">
        <v>51197</v>
      </c>
      <c r="D963" s="117" t="s">
        <v>84</v>
      </c>
      <c r="E963" s="117" t="s">
        <v>3489</v>
      </c>
      <c r="F963" s="117" t="s">
        <v>3475</v>
      </c>
      <c r="G963" s="117">
        <v>5</v>
      </c>
    </row>
    <row r="964" spans="1:7" x14ac:dyDescent="0.2">
      <c r="A964" s="120">
        <v>17235556</v>
      </c>
      <c r="B964" s="220">
        <v>43809</v>
      </c>
      <c r="C964" s="119">
        <v>55807</v>
      </c>
      <c r="D964" s="119" t="s">
        <v>3476</v>
      </c>
      <c r="E964" s="119" t="s">
        <v>3498</v>
      </c>
      <c r="F964" s="119" t="s">
        <v>3475</v>
      </c>
      <c r="G964" s="119">
        <v>24</v>
      </c>
    </row>
    <row r="965" spans="1:7" x14ac:dyDescent="0.2">
      <c r="A965" s="118">
        <v>17235557</v>
      </c>
      <c r="B965" s="219">
        <v>43761</v>
      </c>
      <c r="C965" s="117">
        <v>56047</v>
      </c>
      <c r="D965" s="117" t="s">
        <v>3499</v>
      </c>
      <c r="E965" s="117" t="s">
        <v>3492</v>
      </c>
      <c r="F965" s="117" t="s">
        <v>3485</v>
      </c>
      <c r="G965" s="117">
        <v>30</v>
      </c>
    </row>
    <row r="966" spans="1:7" x14ac:dyDescent="0.2">
      <c r="A966" s="120">
        <v>17235558</v>
      </c>
      <c r="B966" s="220">
        <v>43765</v>
      </c>
      <c r="C966" s="119">
        <v>52187</v>
      </c>
      <c r="D966" s="119" t="s">
        <v>3493</v>
      </c>
      <c r="E966" s="119" t="s">
        <v>3491</v>
      </c>
      <c r="F966" s="119" t="s">
        <v>3475</v>
      </c>
      <c r="G966" s="119">
        <v>3</v>
      </c>
    </row>
    <row r="967" spans="1:7" x14ac:dyDescent="0.2">
      <c r="A967" s="118">
        <v>17235559</v>
      </c>
      <c r="B967" s="219">
        <v>43787</v>
      </c>
      <c r="C967" s="117">
        <v>52065</v>
      </c>
      <c r="D967" s="117" t="s">
        <v>3488</v>
      </c>
      <c r="E967" s="117" t="s">
        <v>3479</v>
      </c>
      <c r="F967" s="117" t="s">
        <v>3480</v>
      </c>
      <c r="G967" s="117">
        <v>16</v>
      </c>
    </row>
    <row r="968" spans="1:7" x14ac:dyDescent="0.2">
      <c r="A968" s="120">
        <v>17235560</v>
      </c>
      <c r="B968" s="220">
        <v>43712</v>
      </c>
      <c r="C968" s="119">
        <v>56464</v>
      </c>
      <c r="D968" s="119" t="s">
        <v>3495</v>
      </c>
      <c r="E968" s="119" t="s">
        <v>3482</v>
      </c>
      <c r="F968" s="119" t="s">
        <v>3483</v>
      </c>
      <c r="G968" s="119">
        <v>48</v>
      </c>
    </row>
    <row r="969" spans="1:7" x14ac:dyDescent="0.2">
      <c r="A969" s="118">
        <v>17235561</v>
      </c>
      <c r="B969" s="219">
        <v>43605</v>
      </c>
      <c r="C969" s="117">
        <v>55807</v>
      </c>
      <c r="D969" s="117" t="s">
        <v>3476</v>
      </c>
      <c r="E969" s="117" t="s">
        <v>3482</v>
      </c>
      <c r="F969" s="117" t="s">
        <v>3483</v>
      </c>
      <c r="G969" s="117">
        <v>31</v>
      </c>
    </row>
    <row r="970" spans="1:7" x14ac:dyDescent="0.2">
      <c r="A970" s="120">
        <v>17235562</v>
      </c>
      <c r="B970" s="220">
        <v>43496</v>
      </c>
      <c r="C970" s="119">
        <v>52956</v>
      </c>
      <c r="D970" s="119" t="s">
        <v>3490</v>
      </c>
      <c r="E970" s="119" t="s">
        <v>3474</v>
      </c>
      <c r="F970" s="119" t="s">
        <v>3475</v>
      </c>
      <c r="G970" s="119">
        <v>54</v>
      </c>
    </row>
    <row r="971" spans="1:7" x14ac:dyDescent="0.2">
      <c r="A971" s="118">
        <v>17235563</v>
      </c>
      <c r="B971" s="219">
        <v>43551</v>
      </c>
      <c r="C971" s="117">
        <v>56464</v>
      </c>
      <c r="D971" s="117" t="s">
        <v>3495</v>
      </c>
      <c r="E971" s="117" t="s">
        <v>3489</v>
      </c>
      <c r="F971" s="117" t="s">
        <v>3475</v>
      </c>
      <c r="G971" s="117">
        <v>56</v>
      </c>
    </row>
    <row r="972" spans="1:7" x14ac:dyDescent="0.2">
      <c r="A972" s="120">
        <v>17235564</v>
      </c>
      <c r="B972" s="220">
        <v>43539</v>
      </c>
      <c r="C972" s="119">
        <v>50643</v>
      </c>
      <c r="D972" s="119" t="s">
        <v>3481</v>
      </c>
      <c r="E972" s="119" t="s">
        <v>3489</v>
      </c>
      <c r="F972" s="119" t="s">
        <v>3475</v>
      </c>
      <c r="G972" s="119">
        <v>41</v>
      </c>
    </row>
    <row r="973" spans="1:7" x14ac:dyDescent="0.2">
      <c r="A973" s="118">
        <v>17235565</v>
      </c>
      <c r="B973" s="219">
        <v>43775</v>
      </c>
      <c r="C973" s="117">
        <v>50643</v>
      </c>
      <c r="D973" s="117" t="s">
        <v>3481</v>
      </c>
      <c r="E973" s="117" t="s">
        <v>3477</v>
      </c>
      <c r="F973" s="117" t="s">
        <v>3475</v>
      </c>
      <c r="G973" s="117">
        <v>57</v>
      </c>
    </row>
    <row r="974" spans="1:7" x14ac:dyDescent="0.2">
      <c r="A974" s="120">
        <v>17235566</v>
      </c>
      <c r="B974" s="220">
        <v>43800</v>
      </c>
      <c r="C974" s="119">
        <v>57624</v>
      </c>
      <c r="D974" s="119" t="s">
        <v>3500</v>
      </c>
      <c r="E974" s="119" t="s">
        <v>3492</v>
      </c>
      <c r="F974" s="119" t="s">
        <v>3485</v>
      </c>
      <c r="G974" s="119">
        <v>67</v>
      </c>
    </row>
    <row r="975" spans="1:7" x14ac:dyDescent="0.2">
      <c r="A975" s="118">
        <v>17235567</v>
      </c>
      <c r="B975" s="219">
        <v>43682</v>
      </c>
      <c r="C975" s="117">
        <v>50643</v>
      </c>
      <c r="D975" s="117" t="s">
        <v>3481</v>
      </c>
      <c r="E975" s="117" t="s">
        <v>3489</v>
      </c>
      <c r="F975" s="117" t="s">
        <v>3475</v>
      </c>
      <c r="G975" s="117">
        <v>7</v>
      </c>
    </row>
    <row r="976" spans="1:7" x14ac:dyDescent="0.2">
      <c r="A976" s="120">
        <v>17235568</v>
      </c>
      <c r="B976" s="220">
        <v>43753</v>
      </c>
      <c r="C976" s="119">
        <v>51197</v>
      </c>
      <c r="D976" s="119" t="s">
        <v>84</v>
      </c>
      <c r="E976" s="119" t="s">
        <v>3492</v>
      </c>
      <c r="F976" s="119" t="s">
        <v>3485</v>
      </c>
      <c r="G976" s="119">
        <v>34</v>
      </c>
    </row>
    <row r="977" spans="1:7" x14ac:dyDescent="0.2">
      <c r="A977" s="118">
        <v>17235569</v>
      </c>
      <c r="B977" s="219">
        <v>43562</v>
      </c>
      <c r="C977" s="117">
        <v>52065</v>
      </c>
      <c r="D977" s="117" t="s">
        <v>3488</v>
      </c>
      <c r="E977" s="117" t="s">
        <v>3482</v>
      </c>
      <c r="F977" s="117" t="s">
        <v>3483</v>
      </c>
      <c r="G977" s="117">
        <v>44</v>
      </c>
    </row>
    <row r="978" spans="1:7" x14ac:dyDescent="0.2">
      <c r="A978" s="120">
        <v>17235570</v>
      </c>
      <c r="B978" s="220">
        <v>43557</v>
      </c>
      <c r="C978" s="119">
        <v>59518</v>
      </c>
      <c r="D978" s="119" t="s">
        <v>3501</v>
      </c>
      <c r="E978" s="119" t="s">
        <v>3474</v>
      </c>
      <c r="F978" s="119" t="s">
        <v>3475</v>
      </c>
      <c r="G978" s="119">
        <v>39</v>
      </c>
    </row>
    <row r="979" spans="1:7" x14ac:dyDescent="0.2">
      <c r="A979" s="118">
        <v>17235571</v>
      </c>
      <c r="B979" s="219">
        <v>43501</v>
      </c>
      <c r="C979" s="117">
        <v>50244</v>
      </c>
      <c r="D979" s="117" t="s">
        <v>3496</v>
      </c>
      <c r="E979" s="117" t="s">
        <v>3487</v>
      </c>
      <c r="F979" s="117" t="s">
        <v>3475</v>
      </c>
      <c r="G979" s="117">
        <v>67</v>
      </c>
    </row>
    <row r="980" spans="1:7" x14ac:dyDescent="0.2">
      <c r="A980" s="120">
        <v>17235572</v>
      </c>
      <c r="B980" s="220">
        <v>43614</v>
      </c>
      <c r="C980" s="119">
        <v>51197</v>
      </c>
      <c r="D980" s="119" t="s">
        <v>84</v>
      </c>
      <c r="E980" s="119" t="s">
        <v>3489</v>
      </c>
      <c r="F980" s="119" t="s">
        <v>3475</v>
      </c>
      <c r="G980" s="119">
        <v>45</v>
      </c>
    </row>
    <row r="981" spans="1:7" x14ac:dyDescent="0.2">
      <c r="A981" s="118">
        <v>17235573</v>
      </c>
      <c r="B981" s="219">
        <v>43499</v>
      </c>
      <c r="C981" s="117">
        <v>56047</v>
      </c>
      <c r="D981" s="117" t="s">
        <v>3499</v>
      </c>
      <c r="E981" s="117" t="s">
        <v>3498</v>
      </c>
      <c r="F981" s="117" t="s">
        <v>3475</v>
      </c>
      <c r="G981" s="117">
        <v>52</v>
      </c>
    </row>
    <row r="982" spans="1:7" x14ac:dyDescent="0.2">
      <c r="A982" s="120">
        <v>17235574</v>
      </c>
      <c r="B982" s="220">
        <v>43706</v>
      </c>
      <c r="C982" s="119">
        <v>54672</v>
      </c>
      <c r="D982" s="119" t="s">
        <v>3473</v>
      </c>
      <c r="E982" s="119" t="s">
        <v>3491</v>
      </c>
      <c r="F982" s="119" t="s">
        <v>3475</v>
      </c>
      <c r="G982" s="119">
        <v>60</v>
      </c>
    </row>
    <row r="983" spans="1:7" x14ac:dyDescent="0.2">
      <c r="A983" s="118">
        <v>17235575</v>
      </c>
      <c r="B983" s="219">
        <v>43704</v>
      </c>
      <c r="C983" s="117">
        <v>53654</v>
      </c>
      <c r="D983" s="117" t="s">
        <v>3478</v>
      </c>
      <c r="E983" s="117" t="s">
        <v>3489</v>
      </c>
      <c r="F983" s="117" t="s">
        <v>3475</v>
      </c>
      <c r="G983" s="117">
        <v>15</v>
      </c>
    </row>
    <row r="984" spans="1:7" x14ac:dyDescent="0.2">
      <c r="A984" s="120">
        <v>17235576</v>
      </c>
      <c r="B984" s="220">
        <v>43717</v>
      </c>
      <c r="C984" s="119">
        <v>51197</v>
      </c>
      <c r="D984" s="119" t="s">
        <v>84</v>
      </c>
      <c r="E984" s="119" t="s">
        <v>3479</v>
      </c>
      <c r="F984" s="119" t="s">
        <v>3480</v>
      </c>
      <c r="G984" s="119">
        <v>31</v>
      </c>
    </row>
    <row r="985" spans="1:7" x14ac:dyDescent="0.2">
      <c r="A985" s="118">
        <v>17235577</v>
      </c>
      <c r="B985" s="219">
        <v>43784</v>
      </c>
      <c r="C985" s="117">
        <v>53654</v>
      </c>
      <c r="D985" s="117" t="s">
        <v>3478</v>
      </c>
      <c r="E985" s="117" t="s">
        <v>3492</v>
      </c>
      <c r="F985" s="117" t="s">
        <v>3485</v>
      </c>
      <c r="G985" s="117">
        <v>58</v>
      </c>
    </row>
    <row r="986" spans="1:7" x14ac:dyDescent="0.2">
      <c r="A986" s="120">
        <v>17235578</v>
      </c>
      <c r="B986" s="220">
        <v>43547</v>
      </c>
      <c r="C986" s="119">
        <v>59518</v>
      </c>
      <c r="D986" s="119" t="s">
        <v>3501</v>
      </c>
      <c r="E986" s="119" t="s">
        <v>3498</v>
      </c>
      <c r="F986" s="119" t="s">
        <v>3475</v>
      </c>
      <c r="G986" s="119">
        <v>34</v>
      </c>
    </row>
    <row r="987" spans="1:7" x14ac:dyDescent="0.2">
      <c r="A987" s="118">
        <v>17235579</v>
      </c>
      <c r="B987" s="219">
        <v>43620</v>
      </c>
      <c r="C987" s="117">
        <v>56464</v>
      </c>
      <c r="D987" s="117" t="s">
        <v>3495</v>
      </c>
      <c r="E987" s="117" t="s">
        <v>3491</v>
      </c>
      <c r="F987" s="117" t="s">
        <v>3475</v>
      </c>
      <c r="G987" s="117">
        <v>1</v>
      </c>
    </row>
    <row r="988" spans="1:7" x14ac:dyDescent="0.2">
      <c r="A988" s="120">
        <v>17235580</v>
      </c>
      <c r="B988" s="220">
        <v>43743</v>
      </c>
      <c r="C988" s="119">
        <v>52956</v>
      </c>
      <c r="D988" s="119" t="s">
        <v>3490</v>
      </c>
      <c r="E988" s="119" t="s">
        <v>3479</v>
      </c>
      <c r="F988" s="119" t="s">
        <v>3480</v>
      </c>
      <c r="G988" s="119">
        <v>26</v>
      </c>
    </row>
    <row r="989" spans="1:7" x14ac:dyDescent="0.2">
      <c r="A989" s="118">
        <v>17235581</v>
      </c>
      <c r="B989" s="219">
        <v>43699</v>
      </c>
      <c r="C989" s="117">
        <v>50244</v>
      </c>
      <c r="D989" s="117" t="s">
        <v>3496</v>
      </c>
      <c r="E989" s="117" t="s">
        <v>3482</v>
      </c>
      <c r="F989" s="117" t="s">
        <v>3483</v>
      </c>
      <c r="G989" s="117">
        <v>64</v>
      </c>
    </row>
    <row r="990" spans="1:7" x14ac:dyDescent="0.2">
      <c r="A990" s="120">
        <v>17235582</v>
      </c>
      <c r="B990" s="220">
        <v>43650</v>
      </c>
      <c r="C990" s="119">
        <v>53654</v>
      </c>
      <c r="D990" s="119" t="s">
        <v>3478</v>
      </c>
      <c r="E990" s="119" t="s">
        <v>3491</v>
      </c>
      <c r="F990" s="119" t="s">
        <v>3475</v>
      </c>
      <c r="G990" s="119">
        <v>20</v>
      </c>
    </row>
    <row r="991" spans="1:7" x14ac:dyDescent="0.2">
      <c r="A991" s="118">
        <v>17235583</v>
      </c>
      <c r="B991" s="219">
        <v>43788</v>
      </c>
      <c r="C991" s="117">
        <v>51197</v>
      </c>
      <c r="D991" s="117" t="s">
        <v>84</v>
      </c>
      <c r="E991" s="117" t="s">
        <v>3479</v>
      </c>
      <c r="F991" s="117" t="s">
        <v>3480</v>
      </c>
      <c r="G991" s="117">
        <v>39</v>
      </c>
    </row>
    <row r="992" spans="1:7" x14ac:dyDescent="0.2">
      <c r="A992" s="120">
        <v>17235584</v>
      </c>
      <c r="B992" s="220">
        <v>43592</v>
      </c>
      <c r="C992" s="119">
        <v>52956</v>
      </c>
      <c r="D992" s="119" t="s">
        <v>3490</v>
      </c>
      <c r="E992" s="119" t="s">
        <v>3477</v>
      </c>
      <c r="F992" s="119" t="s">
        <v>3475</v>
      </c>
      <c r="G992" s="119">
        <v>34</v>
      </c>
    </row>
    <row r="993" spans="1:7" x14ac:dyDescent="0.2">
      <c r="A993" s="118">
        <v>17235585</v>
      </c>
      <c r="B993" s="219">
        <v>43521</v>
      </c>
      <c r="C993" s="117">
        <v>56464</v>
      </c>
      <c r="D993" s="117" t="s">
        <v>3495</v>
      </c>
      <c r="E993" s="117" t="s">
        <v>3498</v>
      </c>
      <c r="F993" s="117" t="s">
        <v>3475</v>
      </c>
      <c r="G993" s="117">
        <v>49</v>
      </c>
    </row>
    <row r="994" spans="1:7" x14ac:dyDescent="0.2">
      <c r="A994" s="120">
        <v>17235586</v>
      </c>
      <c r="B994" s="220">
        <v>43640</v>
      </c>
      <c r="C994" s="119">
        <v>52380</v>
      </c>
      <c r="D994" s="119" t="s">
        <v>3497</v>
      </c>
      <c r="E994" s="119" t="s">
        <v>3492</v>
      </c>
      <c r="F994" s="119" t="s">
        <v>3485</v>
      </c>
      <c r="G994" s="119">
        <v>27</v>
      </c>
    </row>
    <row r="995" spans="1:7" x14ac:dyDescent="0.2">
      <c r="A995" s="118">
        <v>17235587</v>
      </c>
      <c r="B995" s="219">
        <v>43591</v>
      </c>
      <c r="C995" s="117">
        <v>55916</v>
      </c>
      <c r="D995" s="117" t="s">
        <v>3494</v>
      </c>
      <c r="E995" s="117" t="s">
        <v>3487</v>
      </c>
      <c r="F995" s="117" t="s">
        <v>3475</v>
      </c>
      <c r="G995" s="117">
        <v>66</v>
      </c>
    </row>
    <row r="996" spans="1:7" x14ac:dyDescent="0.2">
      <c r="A996" s="120">
        <v>17235588</v>
      </c>
      <c r="B996" s="220">
        <v>43585</v>
      </c>
      <c r="C996" s="119">
        <v>52380</v>
      </c>
      <c r="D996" s="119" t="s">
        <v>3497</v>
      </c>
      <c r="E996" s="119" t="s">
        <v>3474</v>
      </c>
      <c r="F996" s="119" t="s">
        <v>3475</v>
      </c>
      <c r="G996" s="119">
        <v>64</v>
      </c>
    </row>
    <row r="997" spans="1:7" x14ac:dyDescent="0.2">
      <c r="A997" s="118">
        <v>17235589</v>
      </c>
      <c r="B997" s="219">
        <v>43751</v>
      </c>
      <c r="C997" s="117">
        <v>52065</v>
      </c>
      <c r="D997" s="117" t="s">
        <v>3488</v>
      </c>
      <c r="E997" s="117" t="s">
        <v>3498</v>
      </c>
      <c r="F997" s="117" t="s">
        <v>3475</v>
      </c>
      <c r="G997" s="117">
        <v>9</v>
      </c>
    </row>
    <row r="998" spans="1:7" x14ac:dyDescent="0.2">
      <c r="A998" s="120">
        <v>17235590</v>
      </c>
      <c r="B998" s="220">
        <v>43514</v>
      </c>
      <c r="C998" s="119">
        <v>55904</v>
      </c>
      <c r="D998" s="119" t="s">
        <v>3486</v>
      </c>
      <c r="E998" s="119" t="s">
        <v>3491</v>
      </c>
      <c r="F998" s="119" t="s">
        <v>3475</v>
      </c>
      <c r="G998" s="119">
        <v>54</v>
      </c>
    </row>
    <row r="999" spans="1:7" x14ac:dyDescent="0.2">
      <c r="A999" s="118">
        <v>17235591</v>
      </c>
      <c r="B999" s="219">
        <v>43516</v>
      </c>
      <c r="C999" s="117">
        <v>50244</v>
      </c>
      <c r="D999" s="117" t="s">
        <v>3496</v>
      </c>
      <c r="E999" s="117" t="s">
        <v>3479</v>
      </c>
      <c r="F999" s="117" t="s">
        <v>3480</v>
      </c>
      <c r="G999" s="117">
        <v>58</v>
      </c>
    </row>
    <row r="1000" spans="1:7" x14ac:dyDescent="0.2">
      <c r="A1000" s="120">
        <v>17235592</v>
      </c>
      <c r="B1000" s="220">
        <v>43476</v>
      </c>
      <c r="C1000" s="119">
        <v>53654</v>
      </c>
      <c r="D1000" s="119" t="s">
        <v>3478</v>
      </c>
      <c r="E1000" s="119" t="s">
        <v>3489</v>
      </c>
      <c r="F1000" s="119" t="s">
        <v>3475</v>
      </c>
      <c r="G1000" s="119">
        <v>13</v>
      </c>
    </row>
    <row r="1001" spans="1:7" x14ac:dyDescent="0.2">
      <c r="A1001" s="118">
        <v>17235593</v>
      </c>
      <c r="B1001" s="219">
        <v>43573</v>
      </c>
      <c r="C1001" s="117">
        <v>55807</v>
      </c>
      <c r="D1001" s="117" t="s">
        <v>3476</v>
      </c>
      <c r="E1001" s="117" t="s">
        <v>3474</v>
      </c>
      <c r="F1001" s="117" t="s">
        <v>3475</v>
      </c>
      <c r="G1001" s="117">
        <v>16</v>
      </c>
    </row>
    <row r="1002" spans="1:7" x14ac:dyDescent="0.2">
      <c r="A1002" s="120">
        <v>17235594</v>
      </c>
      <c r="B1002" s="220">
        <v>43766</v>
      </c>
      <c r="C1002" s="119">
        <v>57624</v>
      </c>
      <c r="D1002" s="119" t="s">
        <v>3500</v>
      </c>
      <c r="E1002" s="119" t="s">
        <v>3489</v>
      </c>
      <c r="F1002" s="119" t="s">
        <v>3475</v>
      </c>
      <c r="G1002" s="119">
        <v>42</v>
      </c>
    </row>
    <row r="1003" spans="1:7" x14ac:dyDescent="0.2">
      <c r="A1003" s="118">
        <v>17235595</v>
      </c>
      <c r="B1003" s="219">
        <v>43525</v>
      </c>
      <c r="C1003" s="117">
        <v>56464</v>
      </c>
      <c r="D1003" s="117" t="s">
        <v>3495</v>
      </c>
      <c r="E1003" s="117" t="s">
        <v>3482</v>
      </c>
      <c r="F1003" s="117" t="s">
        <v>3483</v>
      </c>
      <c r="G1003" s="117">
        <v>51</v>
      </c>
    </row>
    <row r="1004" spans="1:7" x14ac:dyDescent="0.2">
      <c r="A1004" s="120">
        <v>17235596</v>
      </c>
      <c r="B1004" s="220">
        <v>43776</v>
      </c>
      <c r="C1004" s="119">
        <v>50244</v>
      </c>
      <c r="D1004" s="119" t="s">
        <v>3496</v>
      </c>
      <c r="E1004" s="119" t="s">
        <v>3489</v>
      </c>
      <c r="F1004" s="119" t="s">
        <v>3475</v>
      </c>
      <c r="G1004" s="119">
        <v>61</v>
      </c>
    </row>
    <row r="1005" spans="1:7" x14ac:dyDescent="0.2">
      <c r="A1005" s="118">
        <v>17235597</v>
      </c>
      <c r="B1005" s="219">
        <v>43596</v>
      </c>
      <c r="C1005" s="117">
        <v>56047</v>
      </c>
      <c r="D1005" s="117" t="s">
        <v>3499</v>
      </c>
      <c r="E1005" s="117" t="s">
        <v>3498</v>
      </c>
      <c r="F1005" s="117" t="s">
        <v>3475</v>
      </c>
      <c r="G1005" s="117">
        <v>32</v>
      </c>
    </row>
    <row r="1006" spans="1:7" x14ac:dyDescent="0.2">
      <c r="A1006" s="120">
        <v>17235598</v>
      </c>
      <c r="B1006" s="220">
        <v>43641</v>
      </c>
      <c r="C1006" s="119">
        <v>55807</v>
      </c>
      <c r="D1006" s="119" t="s">
        <v>3476</v>
      </c>
      <c r="E1006" s="119" t="s">
        <v>3479</v>
      </c>
      <c r="F1006" s="119" t="s">
        <v>3480</v>
      </c>
      <c r="G1006" s="119">
        <v>8</v>
      </c>
    </row>
    <row r="1007" spans="1:7" x14ac:dyDescent="0.2">
      <c r="A1007" s="118">
        <v>17235599</v>
      </c>
      <c r="B1007" s="219">
        <v>43475</v>
      </c>
      <c r="C1007" s="117">
        <v>51197</v>
      </c>
      <c r="D1007" s="117" t="s">
        <v>84</v>
      </c>
      <c r="E1007" s="117" t="s">
        <v>3479</v>
      </c>
      <c r="F1007" s="117" t="s">
        <v>3480</v>
      </c>
      <c r="G1007" s="117">
        <v>66</v>
      </c>
    </row>
    <row r="1008" spans="1:7" x14ac:dyDescent="0.2">
      <c r="A1008" s="120">
        <v>17235600</v>
      </c>
      <c r="B1008" s="220">
        <v>43783</v>
      </c>
      <c r="C1008" s="119">
        <v>50244</v>
      </c>
      <c r="D1008" s="119" t="s">
        <v>3496</v>
      </c>
      <c r="E1008" s="119" t="s">
        <v>3492</v>
      </c>
      <c r="F1008" s="119" t="s">
        <v>3485</v>
      </c>
      <c r="G1008" s="119">
        <v>24</v>
      </c>
    </row>
    <row r="1009" spans="1:7" x14ac:dyDescent="0.2">
      <c r="A1009" s="118">
        <v>17235601</v>
      </c>
      <c r="B1009" s="219">
        <v>43776</v>
      </c>
      <c r="C1009" s="117">
        <v>54672</v>
      </c>
      <c r="D1009" s="117" t="s">
        <v>3473</v>
      </c>
      <c r="E1009" s="117" t="s">
        <v>3489</v>
      </c>
      <c r="F1009" s="117" t="s">
        <v>3475</v>
      </c>
      <c r="G1009" s="117">
        <v>60</v>
      </c>
    </row>
    <row r="1010" spans="1:7" x14ac:dyDescent="0.2">
      <c r="A1010" s="120">
        <v>17235602</v>
      </c>
      <c r="B1010" s="220">
        <v>43532</v>
      </c>
      <c r="C1010" s="119">
        <v>57624</v>
      </c>
      <c r="D1010" s="119" t="s">
        <v>3500</v>
      </c>
      <c r="E1010" s="119" t="s">
        <v>3474</v>
      </c>
      <c r="F1010" s="119" t="s">
        <v>3475</v>
      </c>
      <c r="G1010" s="119">
        <v>63</v>
      </c>
    </row>
    <row r="1011" spans="1:7" x14ac:dyDescent="0.2">
      <c r="A1011" s="118">
        <v>17235603</v>
      </c>
      <c r="B1011" s="219">
        <v>43686</v>
      </c>
      <c r="C1011" s="117">
        <v>56464</v>
      </c>
      <c r="D1011" s="117" t="s">
        <v>3495</v>
      </c>
      <c r="E1011" s="117" t="s">
        <v>3487</v>
      </c>
      <c r="F1011" s="117" t="s">
        <v>3475</v>
      </c>
      <c r="G1011" s="117">
        <v>55</v>
      </c>
    </row>
    <row r="1012" spans="1:7" x14ac:dyDescent="0.2">
      <c r="A1012" s="120">
        <v>17235604</v>
      </c>
      <c r="B1012" s="220">
        <v>43791</v>
      </c>
      <c r="C1012" s="119">
        <v>54672</v>
      </c>
      <c r="D1012" s="119" t="s">
        <v>3473</v>
      </c>
      <c r="E1012" s="119" t="s">
        <v>3492</v>
      </c>
      <c r="F1012" s="119" t="s">
        <v>3485</v>
      </c>
      <c r="G1012" s="119">
        <v>36</v>
      </c>
    </row>
    <row r="1013" spans="1:7" x14ac:dyDescent="0.2">
      <c r="A1013" s="118">
        <v>17235605</v>
      </c>
      <c r="B1013" s="219">
        <v>43530</v>
      </c>
      <c r="C1013" s="117">
        <v>56464</v>
      </c>
      <c r="D1013" s="117" t="s">
        <v>3495</v>
      </c>
      <c r="E1013" s="117" t="s">
        <v>3492</v>
      </c>
      <c r="F1013" s="117" t="s">
        <v>3485</v>
      </c>
      <c r="G1013" s="117">
        <v>35</v>
      </c>
    </row>
    <row r="1014" spans="1:7" x14ac:dyDescent="0.2">
      <c r="A1014" s="120">
        <v>17235606</v>
      </c>
      <c r="B1014" s="220">
        <v>43827</v>
      </c>
      <c r="C1014" s="119">
        <v>52380</v>
      </c>
      <c r="D1014" s="119" t="s">
        <v>3497</v>
      </c>
      <c r="E1014" s="119" t="s">
        <v>3492</v>
      </c>
      <c r="F1014" s="119" t="s">
        <v>3485</v>
      </c>
      <c r="G1014" s="119">
        <v>55</v>
      </c>
    </row>
    <row r="1015" spans="1:7" x14ac:dyDescent="0.2">
      <c r="A1015" s="118">
        <v>17235607</v>
      </c>
      <c r="B1015" s="219">
        <v>43491</v>
      </c>
      <c r="C1015" s="117">
        <v>56047</v>
      </c>
      <c r="D1015" s="117" t="s">
        <v>3499</v>
      </c>
      <c r="E1015" s="117" t="s">
        <v>3477</v>
      </c>
      <c r="F1015" s="117" t="s">
        <v>3475</v>
      </c>
      <c r="G1015" s="117">
        <v>27</v>
      </c>
    </row>
    <row r="1016" spans="1:7" x14ac:dyDescent="0.2">
      <c r="A1016" s="120">
        <v>17235608</v>
      </c>
      <c r="B1016" s="220">
        <v>43713</v>
      </c>
      <c r="C1016" s="119">
        <v>52187</v>
      </c>
      <c r="D1016" s="119" t="s">
        <v>3493</v>
      </c>
      <c r="E1016" s="119" t="s">
        <v>3482</v>
      </c>
      <c r="F1016" s="119" t="s">
        <v>3483</v>
      </c>
      <c r="G1016" s="119">
        <v>9</v>
      </c>
    </row>
    <row r="1017" spans="1:7" x14ac:dyDescent="0.2">
      <c r="A1017" s="118">
        <v>17235609</v>
      </c>
      <c r="B1017" s="219">
        <v>43796</v>
      </c>
      <c r="C1017" s="117">
        <v>56047</v>
      </c>
      <c r="D1017" s="117" t="s">
        <v>3499</v>
      </c>
      <c r="E1017" s="117" t="s">
        <v>3477</v>
      </c>
      <c r="F1017" s="117" t="s">
        <v>3475</v>
      </c>
      <c r="G1017" s="117">
        <v>12</v>
      </c>
    </row>
    <row r="1018" spans="1:7" x14ac:dyDescent="0.2">
      <c r="A1018" s="120">
        <v>17235610</v>
      </c>
      <c r="B1018" s="220">
        <v>43780</v>
      </c>
      <c r="C1018" s="119">
        <v>59518</v>
      </c>
      <c r="D1018" s="119" t="s">
        <v>3501</v>
      </c>
      <c r="E1018" s="119" t="s">
        <v>3479</v>
      </c>
      <c r="F1018" s="119" t="s">
        <v>3480</v>
      </c>
      <c r="G1018" s="119">
        <v>30</v>
      </c>
    </row>
    <row r="1019" spans="1:7" x14ac:dyDescent="0.2">
      <c r="A1019" s="118">
        <v>17235611</v>
      </c>
      <c r="B1019" s="219">
        <v>43817</v>
      </c>
      <c r="C1019" s="117">
        <v>52956</v>
      </c>
      <c r="D1019" s="117" t="s">
        <v>3490</v>
      </c>
      <c r="E1019" s="117" t="s">
        <v>3477</v>
      </c>
      <c r="F1019" s="117" t="s">
        <v>3475</v>
      </c>
      <c r="G1019" s="117">
        <v>3</v>
      </c>
    </row>
    <row r="1020" spans="1:7" x14ac:dyDescent="0.2">
      <c r="A1020" s="120">
        <v>17235612</v>
      </c>
      <c r="B1020" s="220">
        <v>43710</v>
      </c>
      <c r="C1020" s="119">
        <v>52065</v>
      </c>
      <c r="D1020" s="119" t="s">
        <v>3488</v>
      </c>
      <c r="E1020" s="119" t="s">
        <v>3492</v>
      </c>
      <c r="F1020" s="119" t="s">
        <v>3485</v>
      </c>
      <c r="G1020" s="119">
        <v>17</v>
      </c>
    </row>
    <row r="1021" spans="1:7" x14ac:dyDescent="0.2">
      <c r="A1021" s="118">
        <v>17235613</v>
      </c>
      <c r="B1021" s="219">
        <v>43570</v>
      </c>
      <c r="C1021" s="117">
        <v>54672</v>
      </c>
      <c r="D1021" s="117" t="s">
        <v>3473</v>
      </c>
      <c r="E1021" s="117" t="s">
        <v>3491</v>
      </c>
      <c r="F1021" s="117" t="s">
        <v>3475</v>
      </c>
      <c r="G1021" s="117">
        <v>63</v>
      </c>
    </row>
    <row r="1022" spans="1:7" x14ac:dyDescent="0.2">
      <c r="A1022" s="120">
        <v>17235614</v>
      </c>
      <c r="B1022" s="220">
        <v>43603</v>
      </c>
      <c r="C1022" s="119">
        <v>52065</v>
      </c>
      <c r="D1022" s="119" t="s">
        <v>3488</v>
      </c>
      <c r="E1022" s="119" t="s">
        <v>3498</v>
      </c>
      <c r="F1022" s="119" t="s">
        <v>3475</v>
      </c>
      <c r="G1022" s="119">
        <v>28</v>
      </c>
    </row>
    <row r="1023" spans="1:7" x14ac:dyDescent="0.2">
      <c r="A1023" s="118">
        <v>17235615</v>
      </c>
      <c r="B1023" s="219">
        <v>43539</v>
      </c>
      <c r="C1023" s="117">
        <v>51197</v>
      </c>
      <c r="D1023" s="117" t="s">
        <v>84</v>
      </c>
      <c r="E1023" s="117" t="s">
        <v>3479</v>
      </c>
      <c r="F1023" s="117" t="s">
        <v>3480</v>
      </c>
      <c r="G1023" s="117">
        <v>65</v>
      </c>
    </row>
    <row r="1024" spans="1:7" x14ac:dyDescent="0.2">
      <c r="A1024" s="120">
        <v>17235616</v>
      </c>
      <c r="B1024" s="220">
        <v>43690</v>
      </c>
      <c r="C1024" s="119">
        <v>52380</v>
      </c>
      <c r="D1024" s="119" t="s">
        <v>3497</v>
      </c>
      <c r="E1024" s="119" t="s">
        <v>3492</v>
      </c>
      <c r="F1024" s="119" t="s">
        <v>3485</v>
      </c>
      <c r="G1024" s="119">
        <v>51</v>
      </c>
    </row>
    <row r="1025" spans="1:7" x14ac:dyDescent="0.2">
      <c r="A1025" s="118">
        <v>17235617</v>
      </c>
      <c r="B1025" s="219">
        <v>43591</v>
      </c>
      <c r="C1025" s="117">
        <v>50244</v>
      </c>
      <c r="D1025" s="117" t="s">
        <v>3496</v>
      </c>
      <c r="E1025" s="117" t="s">
        <v>3489</v>
      </c>
      <c r="F1025" s="117" t="s">
        <v>3475</v>
      </c>
      <c r="G1025" s="117">
        <v>66</v>
      </c>
    </row>
    <row r="1026" spans="1:7" x14ac:dyDescent="0.2">
      <c r="A1026" s="120">
        <v>17235618</v>
      </c>
      <c r="B1026" s="220">
        <v>43613</v>
      </c>
      <c r="C1026" s="119">
        <v>52065</v>
      </c>
      <c r="D1026" s="119" t="s">
        <v>3488</v>
      </c>
      <c r="E1026" s="119" t="s">
        <v>3482</v>
      </c>
      <c r="F1026" s="119" t="s">
        <v>3483</v>
      </c>
      <c r="G1026" s="119">
        <v>31</v>
      </c>
    </row>
    <row r="1027" spans="1:7" x14ac:dyDescent="0.2">
      <c r="A1027" s="118">
        <v>17235619</v>
      </c>
      <c r="B1027" s="219">
        <v>43638</v>
      </c>
      <c r="C1027" s="117">
        <v>55916</v>
      </c>
      <c r="D1027" s="117" t="s">
        <v>3494</v>
      </c>
      <c r="E1027" s="117" t="s">
        <v>3498</v>
      </c>
      <c r="F1027" s="117" t="s">
        <v>3475</v>
      </c>
      <c r="G1027" s="117">
        <v>16</v>
      </c>
    </row>
    <row r="1028" spans="1:7" x14ac:dyDescent="0.2">
      <c r="A1028" s="120">
        <v>17235620</v>
      </c>
      <c r="B1028" s="220">
        <v>43744</v>
      </c>
      <c r="C1028" s="119">
        <v>56047</v>
      </c>
      <c r="D1028" s="119" t="s">
        <v>3499</v>
      </c>
      <c r="E1028" s="119" t="s">
        <v>3482</v>
      </c>
      <c r="F1028" s="119" t="s">
        <v>3483</v>
      </c>
      <c r="G1028" s="119">
        <v>20</v>
      </c>
    </row>
    <row r="1029" spans="1:7" x14ac:dyDescent="0.2">
      <c r="A1029" s="118">
        <v>17235621</v>
      </c>
      <c r="B1029" s="219">
        <v>43511</v>
      </c>
      <c r="C1029" s="117">
        <v>55807</v>
      </c>
      <c r="D1029" s="117" t="s">
        <v>3476</v>
      </c>
      <c r="E1029" s="117" t="s">
        <v>3498</v>
      </c>
      <c r="F1029" s="117" t="s">
        <v>3475</v>
      </c>
      <c r="G1029" s="117">
        <v>49</v>
      </c>
    </row>
    <row r="1030" spans="1:7" x14ac:dyDescent="0.2">
      <c r="A1030" s="120">
        <v>17235622</v>
      </c>
      <c r="B1030" s="220">
        <v>43592</v>
      </c>
      <c r="C1030" s="119">
        <v>55916</v>
      </c>
      <c r="D1030" s="119" t="s">
        <v>3494</v>
      </c>
      <c r="E1030" s="119" t="s">
        <v>3477</v>
      </c>
      <c r="F1030" s="119" t="s">
        <v>3475</v>
      </c>
      <c r="G1030" s="119">
        <v>50</v>
      </c>
    </row>
    <row r="1031" spans="1:7" x14ac:dyDescent="0.2">
      <c r="A1031" s="118">
        <v>17235623</v>
      </c>
      <c r="B1031" s="219">
        <v>43527</v>
      </c>
      <c r="C1031" s="117">
        <v>52380</v>
      </c>
      <c r="D1031" s="117" t="s">
        <v>3497</v>
      </c>
      <c r="E1031" s="117" t="s">
        <v>3474</v>
      </c>
      <c r="F1031" s="117" t="s">
        <v>3475</v>
      </c>
      <c r="G1031" s="117">
        <v>59</v>
      </c>
    </row>
    <row r="1032" spans="1:7" x14ac:dyDescent="0.2">
      <c r="A1032" s="120">
        <v>17235624</v>
      </c>
      <c r="B1032" s="220">
        <v>43764</v>
      </c>
      <c r="C1032" s="119">
        <v>52380</v>
      </c>
      <c r="D1032" s="119" t="s">
        <v>3497</v>
      </c>
      <c r="E1032" s="119" t="s">
        <v>3482</v>
      </c>
      <c r="F1032" s="119" t="s">
        <v>3483</v>
      </c>
      <c r="G1032" s="119">
        <v>39</v>
      </c>
    </row>
    <row r="1033" spans="1:7" x14ac:dyDescent="0.2">
      <c r="A1033" s="118">
        <v>17235625</v>
      </c>
      <c r="B1033" s="219">
        <v>43614</v>
      </c>
      <c r="C1033" s="117">
        <v>56464</v>
      </c>
      <c r="D1033" s="117" t="s">
        <v>3495</v>
      </c>
      <c r="E1033" s="117" t="s">
        <v>3487</v>
      </c>
      <c r="F1033" s="117" t="s">
        <v>3475</v>
      </c>
      <c r="G1033" s="117">
        <v>26</v>
      </c>
    </row>
    <row r="1034" spans="1:7" x14ac:dyDescent="0.2">
      <c r="A1034" s="120">
        <v>17235626</v>
      </c>
      <c r="B1034" s="220">
        <v>43744</v>
      </c>
      <c r="C1034" s="119">
        <v>52187</v>
      </c>
      <c r="D1034" s="119" t="s">
        <v>3493</v>
      </c>
      <c r="E1034" s="119" t="s">
        <v>3479</v>
      </c>
      <c r="F1034" s="119" t="s">
        <v>3480</v>
      </c>
      <c r="G1034" s="119">
        <v>62</v>
      </c>
    </row>
    <row r="1035" spans="1:7" x14ac:dyDescent="0.2">
      <c r="A1035" s="118">
        <v>17235627</v>
      </c>
      <c r="B1035" s="219">
        <v>43681</v>
      </c>
      <c r="C1035" s="117">
        <v>50244</v>
      </c>
      <c r="D1035" s="117" t="s">
        <v>3496</v>
      </c>
      <c r="E1035" s="117" t="s">
        <v>3477</v>
      </c>
      <c r="F1035" s="117" t="s">
        <v>3475</v>
      </c>
      <c r="G1035" s="117">
        <v>30</v>
      </c>
    </row>
    <row r="1036" spans="1:7" x14ac:dyDescent="0.2">
      <c r="A1036" s="120">
        <v>17235628</v>
      </c>
      <c r="B1036" s="220">
        <v>43669</v>
      </c>
      <c r="C1036" s="119">
        <v>55807</v>
      </c>
      <c r="D1036" s="119" t="s">
        <v>3476</v>
      </c>
      <c r="E1036" s="119" t="s">
        <v>3492</v>
      </c>
      <c r="F1036" s="119" t="s">
        <v>3485</v>
      </c>
      <c r="G1036" s="119">
        <v>66</v>
      </c>
    </row>
    <row r="1037" spans="1:7" x14ac:dyDescent="0.2">
      <c r="A1037" s="118">
        <v>17235629</v>
      </c>
      <c r="B1037" s="219">
        <v>43543</v>
      </c>
      <c r="C1037" s="117">
        <v>55807</v>
      </c>
      <c r="D1037" s="117" t="s">
        <v>3476</v>
      </c>
      <c r="E1037" s="117" t="s">
        <v>3479</v>
      </c>
      <c r="F1037" s="117" t="s">
        <v>3480</v>
      </c>
      <c r="G1037" s="117">
        <v>45</v>
      </c>
    </row>
    <row r="1038" spans="1:7" x14ac:dyDescent="0.2">
      <c r="A1038" s="120">
        <v>17235630</v>
      </c>
      <c r="B1038" s="220">
        <v>43758</v>
      </c>
      <c r="C1038" s="119">
        <v>55904</v>
      </c>
      <c r="D1038" s="119" t="s">
        <v>3486</v>
      </c>
      <c r="E1038" s="119" t="s">
        <v>3474</v>
      </c>
      <c r="F1038" s="119" t="s">
        <v>3475</v>
      </c>
      <c r="G1038" s="119">
        <v>4</v>
      </c>
    </row>
    <row r="1039" spans="1:7" x14ac:dyDescent="0.2">
      <c r="A1039" s="118">
        <v>17235631</v>
      </c>
      <c r="B1039" s="219">
        <v>43629</v>
      </c>
      <c r="C1039" s="117">
        <v>55916</v>
      </c>
      <c r="D1039" s="117" t="s">
        <v>3494</v>
      </c>
      <c r="E1039" s="117" t="s">
        <v>3474</v>
      </c>
      <c r="F1039" s="117" t="s">
        <v>3475</v>
      </c>
      <c r="G1039" s="117">
        <v>9</v>
      </c>
    </row>
    <row r="1040" spans="1:7" x14ac:dyDescent="0.2">
      <c r="A1040" s="120">
        <v>17235632</v>
      </c>
      <c r="B1040" s="220">
        <v>43738</v>
      </c>
      <c r="C1040" s="119">
        <v>55916</v>
      </c>
      <c r="D1040" s="119" t="s">
        <v>3494</v>
      </c>
      <c r="E1040" s="119" t="s">
        <v>3489</v>
      </c>
      <c r="F1040" s="119" t="s">
        <v>3475</v>
      </c>
      <c r="G1040" s="119">
        <v>17</v>
      </c>
    </row>
    <row r="1041" spans="1:7" x14ac:dyDescent="0.2">
      <c r="A1041" s="118">
        <v>17235633</v>
      </c>
      <c r="B1041" s="219">
        <v>43691</v>
      </c>
      <c r="C1041" s="117">
        <v>55916</v>
      </c>
      <c r="D1041" s="117" t="s">
        <v>3494</v>
      </c>
      <c r="E1041" s="117" t="s">
        <v>3479</v>
      </c>
      <c r="F1041" s="117" t="s">
        <v>3480</v>
      </c>
      <c r="G1041" s="117">
        <v>22</v>
      </c>
    </row>
    <row r="1042" spans="1:7" x14ac:dyDescent="0.2">
      <c r="A1042" s="120">
        <v>17235634</v>
      </c>
      <c r="B1042" s="220">
        <v>43655</v>
      </c>
      <c r="C1042" s="119">
        <v>52065</v>
      </c>
      <c r="D1042" s="119" t="s">
        <v>3488</v>
      </c>
      <c r="E1042" s="119" t="s">
        <v>3498</v>
      </c>
      <c r="F1042" s="119" t="s">
        <v>3475</v>
      </c>
      <c r="G1042" s="119">
        <v>19</v>
      </c>
    </row>
    <row r="1043" spans="1:7" x14ac:dyDescent="0.2">
      <c r="A1043" s="118">
        <v>17235635</v>
      </c>
      <c r="B1043" s="219">
        <v>43775</v>
      </c>
      <c r="C1043" s="117">
        <v>53654</v>
      </c>
      <c r="D1043" s="117" t="s">
        <v>3478</v>
      </c>
      <c r="E1043" s="117" t="s">
        <v>3479</v>
      </c>
      <c r="F1043" s="117" t="s">
        <v>3480</v>
      </c>
      <c r="G1043" s="117">
        <v>57</v>
      </c>
    </row>
    <row r="1044" spans="1:7" x14ac:dyDescent="0.2">
      <c r="A1044" s="120">
        <v>17235636</v>
      </c>
      <c r="B1044" s="220">
        <v>43489</v>
      </c>
      <c r="C1044" s="119">
        <v>52187</v>
      </c>
      <c r="D1044" s="119" t="s">
        <v>3493</v>
      </c>
      <c r="E1044" s="119" t="s">
        <v>3491</v>
      </c>
      <c r="F1044" s="119" t="s">
        <v>3475</v>
      </c>
      <c r="G1044" s="119">
        <v>6</v>
      </c>
    </row>
    <row r="1045" spans="1:7" x14ac:dyDescent="0.2">
      <c r="A1045" s="118">
        <v>17235637</v>
      </c>
      <c r="B1045" s="219">
        <v>43517</v>
      </c>
      <c r="C1045" s="117">
        <v>55807</v>
      </c>
      <c r="D1045" s="117" t="s">
        <v>3476</v>
      </c>
      <c r="E1045" s="117" t="s">
        <v>3477</v>
      </c>
      <c r="F1045" s="117" t="s">
        <v>3475</v>
      </c>
      <c r="G1045" s="117">
        <v>62</v>
      </c>
    </row>
    <row r="1046" spans="1:7" x14ac:dyDescent="0.2">
      <c r="A1046" s="120">
        <v>17235638</v>
      </c>
      <c r="B1046" s="220">
        <v>43530</v>
      </c>
      <c r="C1046" s="119">
        <v>56047</v>
      </c>
      <c r="D1046" s="119" t="s">
        <v>3499</v>
      </c>
      <c r="E1046" s="119" t="s">
        <v>3482</v>
      </c>
      <c r="F1046" s="119" t="s">
        <v>3483</v>
      </c>
      <c r="G1046" s="119">
        <v>61</v>
      </c>
    </row>
    <row r="1047" spans="1:7" x14ac:dyDescent="0.2">
      <c r="A1047" s="118">
        <v>17235639</v>
      </c>
      <c r="B1047" s="219">
        <v>43709</v>
      </c>
      <c r="C1047" s="117">
        <v>51197</v>
      </c>
      <c r="D1047" s="117" t="s">
        <v>84</v>
      </c>
      <c r="E1047" s="117" t="s">
        <v>3489</v>
      </c>
      <c r="F1047" s="117" t="s">
        <v>3475</v>
      </c>
      <c r="G1047" s="117">
        <v>34</v>
      </c>
    </row>
    <row r="1048" spans="1:7" x14ac:dyDescent="0.2">
      <c r="A1048" s="120">
        <v>17235640</v>
      </c>
      <c r="B1048" s="220">
        <v>43591</v>
      </c>
      <c r="C1048" s="119">
        <v>56047</v>
      </c>
      <c r="D1048" s="119" t="s">
        <v>3499</v>
      </c>
      <c r="E1048" s="119" t="s">
        <v>3482</v>
      </c>
      <c r="F1048" s="119" t="s">
        <v>3483</v>
      </c>
      <c r="G1048" s="119">
        <v>18</v>
      </c>
    </row>
    <row r="1049" spans="1:7" x14ac:dyDescent="0.2">
      <c r="A1049" s="118">
        <v>17235641</v>
      </c>
      <c r="B1049" s="219">
        <v>43615</v>
      </c>
      <c r="C1049" s="117">
        <v>51197</v>
      </c>
      <c r="D1049" s="117" t="s">
        <v>84</v>
      </c>
      <c r="E1049" s="117" t="s">
        <v>3492</v>
      </c>
      <c r="F1049" s="117" t="s">
        <v>3485</v>
      </c>
      <c r="G1049" s="117">
        <v>18</v>
      </c>
    </row>
    <row r="1050" spans="1:7" x14ac:dyDescent="0.2">
      <c r="A1050" s="120">
        <v>17235642</v>
      </c>
      <c r="B1050" s="220">
        <v>43592</v>
      </c>
      <c r="C1050" s="119">
        <v>56464</v>
      </c>
      <c r="D1050" s="119" t="s">
        <v>3495</v>
      </c>
      <c r="E1050" s="119" t="s">
        <v>3498</v>
      </c>
      <c r="F1050" s="119" t="s">
        <v>3475</v>
      </c>
      <c r="G1050" s="119">
        <v>28</v>
      </c>
    </row>
    <row r="1051" spans="1:7" x14ac:dyDescent="0.2">
      <c r="A1051" s="118">
        <v>17235643</v>
      </c>
      <c r="B1051" s="219">
        <v>43505</v>
      </c>
      <c r="C1051" s="117">
        <v>55807</v>
      </c>
      <c r="D1051" s="117" t="s">
        <v>3476</v>
      </c>
      <c r="E1051" s="117" t="s">
        <v>3477</v>
      </c>
      <c r="F1051" s="117" t="s">
        <v>3475</v>
      </c>
      <c r="G1051" s="117">
        <v>57</v>
      </c>
    </row>
    <row r="1052" spans="1:7" x14ac:dyDescent="0.2">
      <c r="A1052" s="120">
        <v>17235644</v>
      </c>
      <c r="B1052" s="220">
        <v>43795</v>
      </c>
      <c r="C1052" s="119">
        <v>50643</v>
      </c>
      <c r="D1052" s="119" t="s">
        <v>3481</v>
      </c>
      <c r="E1052" s="119" t="s">
        <v>3474</v>
      </c>
      <c r="F1052" s="119" t="s">
        <v>3475</v>
      </c>
      <c r="G1052" s="119">
        <v>1</v>
      </c>
    </row>
    <row r="1053" spans="1:7" x14ac:dyDescent="0.2">
      <c r="A1053" s="118">
        <v>17235645</v>
      </c>
      <c r="B1053" s="219">
        <v>43646</v>
      </c>
      <c r="C1053" s="117">
        <v>55807</v>
      </c>
      <c r="D1053" s="117" t="s">
        <v>3476</v>
      </c>
      <c r="E1053" s="117" t="s">
        <v>3491</v>
      </c>
      <c r="F1053" s="117" t="s">
        <v>3475</v>
      </c>
      <c r="G1053" s="117">
        <v>56</v>
      </c>
    </row>
    <row r="1054" spans="1:7" x14ac:dyDescent="0.2">
      <c r="A1054" s="120">
        <v>17235646</v>
      </c>
      <c r="B1054" s="220">
        <v>43673</v>
      </c>
      <c r="C1054" s="119">
        <v>57624</v>
      </c>
      <c r="D1054" s="119" t="s">
        <v>3500</v>
      </c>
      <c r="E1054" s="119" t="s">
        <v>3474</v>
      </c>
      <c r="F1054" s="119" t="s">
        <v>3475</v>
      </c>
      <c r="G1054" s="119">
        <v>1</v>
      </c>
    </row>
    <row r="1055" spans="1:7" x14ac:dyDescent="0.2">
      <c r="A1055" s="118">
        <v>17235647</v>
      </c>
      <c r="B1055" s="219">
        <v>43494</v>
      </c>
      <c r="C1055" s="117">
        <v>52065</v>
      </c>
      <c r="D1055" s="117" t="s">
        <v>3488</v>
      </c>
      <c r="E1055" s="117" t="s">
        <v>3498</v>
      </c>
      <c r="F1055" s="117" t="s">
        <v>3475</v>
      </c>
      <c r="G1055" s="117">
        <v>62</v>
      </c>
    </row>
    <row r="1056" spans="1:7" x14ac:dyDescent="0.2">
      <c r="A1056" s="120">
        <v>17235648</v>
      </c>
      <c r="B1056" s="220">
        <v>43505</v>
      </c>
      <c r="C1056" s="119">
        <v>55916</v>
      </c>
      <c r="D1056" s="119" t="s">
        <v>3494</v>
      </c>
      <c r="E1056" s="119" t="s">
        <v>3487</v>
      </c>
      <c r="F1056" s="119" t="s">
        <v>3475</v>
      </c>
      <c r="G1056" s="119">
        <v>51</v>
      </c>
    </row>
    <row r="1057" spans="1:7" x14ac:dyDescent="0.2">
      <c r="A1057" s="118">
        <v>17235649</v>
      </c>
      <c r="B1057" s="219">
        <v>43810</v>
      </c>
      <c r="C1057" s="117">
        <v>54672</v>
      </c>
      <c r="D1057" s="117" t="s">
        <v>3473</v>
      </c>
      <c r="E1057" s="117" t="s">
        <v>3491</v>
      </c>
      <c r="F1057" s="117" t="s">
        <v>3475</v>
      </c>
      <c r="G1057" s="117">
        <v>37</v>
      </c>
    </row>
    <row r="1058" spans="1:7" x14ac:dyDescent="0.2">
      <c r="A1058" s="120">
        <v>17235650</v>
      </c>
      <c r="B1058" s="220">
        <v>43722</v>
      </c>
      <c r="C1058" s="119">
        <v>59518</v>
      </c>
      <c r="D1058" s="119" t="s">
        <v>3501</v>
      </c>
      <c r="E1058" s="119" t="s">
        <v>3482</v>
      </c>
      <c r="F1058" s="119" t="s">
        <v>3483</v>
      </c>
      <c r="G1058" s="119">
        <v>56</v>
      </c>
    </row>
    <row r="1059" spans="1:7" x14ac:dyDescent="0.2">
      <c r="A1059" s="118">
        <v>17235651</v>
      </c>
      <c r="B1059" s="219">
        <v>43807</v>
      </c>
      <c r="C1059" s="117">
        <v>53654</v>
      </c>
      <c r="D1059" s="117" t="s">
        <v>3478</v>
      </c>
      <c r="E1059" s="117" t="s">
        <v>3498</v>
      </c>
      <c r="F1059" s="117" t="s">
        <v>3475</v>
      </c>
      <c r="G1059" s="117">
        <v>49</v>
      </c>
    </row>
    <row r="1060" spans="1:7" x14ac:dyDescent="0.2">
      <c r="A1060" s="120">
        <v>17235652</v>
      </c>
      <c r="B1060" s="220">
        <v>43493</v>
      </c>
      <c r="C1060" s="119">
        <v>52380</v>
      </c>
      <c r="D1060" s="119" t="s">
        <v>3497</v>
      </c>
      <c r="E1060" s="119" t="s">
        <v>3482</v>
      </c>
      <c r="F1060" s="119" t="s">
        <v>3483</v>
      </c>
      <c r="G1060" s="119">
        <v>35</v>
      </c>
    </row>
    <row r="1061" spans="1:7" x14ac:dyDescent="0.2">
      <c r="A1061" s="118">
        <v>17235653</v>
      </c>
      <c r="B1061" s="219">
        <v>43475</v>
      </c>
      <c r="C1061" s="117">
        <v>56464</v>
      </c>
      <c r="D1061" s="117" t="s">
        <v>3495</v>
      </c>
      <c r="E1061" s="117" t="s">
        <v>3489</v>
      </c>
      <c r="F1061" s="117" t="s">
        <v>3475</v>
      </c>
      <c r="G1061" s="117">
        <v>53</v>
      </c>
    </row>
    <row r="1062" spans="1:7" x14ac:dyDescent="0.2">
      <c r="A1062" s="120">
        <v>17235654</v>
      </c>
      <c r="B1062" s="220">
        <v>43556</v>
      </c>
      <c r="C1062" s="119">
        <v>52187</v>
      </c>
      <c r="D1062" s="119" t="s">
        <v>3493</v>
      </c>
      <c r="E1062" s="119" t="s">
        <v>3489</v>
      </c>
      <c r="F1062" s="119" t="s">
        <v>3475</v>
      </c>
      <c r="G1062" s="119">
        <v>29</v>
      </c>
    </row>
    <row r="1063" spans="1:7" x14ac:dyDescent="0.2">
      <c r="A1063" s="118">
        <v>17235655</v>
      </c>
      <c r="B1063" s="219">
        <v>43702</v>
      </c>
      <c r="C1063" s="117">
        <v>52187</v>
      </c>
      <c r="D1063" s="117" t="s">
        <v>3493</v>
      </c>
      <c r="E1063" s="117" t="s">
        <v>3487</v>
      </c>
      <c r="F1063" s="117" t="s">
        <v>3475</v>
      </c>
      <c r="G1063" s="117">
        <v>4</v>
      </c>
    </row>
    <row r="1064" spans="1:7" x14ac:dyDescent="0.2">
      <c r="A1064" s="120">
        <v>17235656</v>
      </c>
      <c r="B1064" s="220">
        <v>43748</v>
      </c>
      <c r="C1064" s="119">
        <v>52380</v>
      </c>
      <c r="D1064" s="119" t="s">
        <v>3497</v>
      </c>
      <c r="E1064" s="119" t="s">
        <v>3489</v>
      </c>
      <c r="F1064" s="119" t="s">
        <v>3475</v>
      </c>
      <c r="G1064" s="119">
        <v>20</v>
      </c>
    </row>
    <row r="1065" spans="1:7" x14ac:dyDescent="0.2">
      <c r="A1065" s="118">
        <v>17235657</v>
      </c>
      <c r="B1065" s="219">
        <v>43802</v>
      </c>
      <c r="C1065" s="117">
        <v>54672</v>
      </c>
      <c r="D1065" s="117" t="s">
        <v>3473</v>
      </c>
      <c r="E1065" s="117" t="s">
        <v>3491</v>
      </c>
      <c r="F1065" s="117" t="s">
        <v>3475</v>
      </c>
      <c r="G1065" s="117">
        <v>23</v>
      </c>
    </row>
    <row r="1066" spans="1:7" x14ac:dyDescent="0.2">
      <c r="A1066" s="120">
        <v>17235658</v>
      </c>
      <c r="B1066" s="220">
        <v>43530</v>
      </c>
      <c r="C1066" s="119">
        <v>55916</v>
      </c>
      <c r="D1066" s="119" t="s">
        <v>3494</v>
      </c>
      <c r="E1066" s="119" t="s">
        <v>3491</v>
      </c>
      <c r="F1066" s="119" t="s">
        <v>3475</v>
      </c>
      <c r="G1066" s="119">
        <v>60</v>
      </c>
    </row>
    <row r="1067" spans="1:7" x14ac:dyDescent="0.2">
      <c r="A1067" s="118">
        <v>17235659</v>
      </c>
      <c r="B1067" s="219">
        <v>43760</v>
      </c>
      <c r="C1067" s="117">
        <v>54672</v>
      </c>
      <c r="D1067" s="117" t="s">
        <v>3473</v>
      </c>
      <c r="E1067" s="117" t="s">
        <v>3479</v>
      </c>
      <c r="F1067" s="117" t="s">
        <v>3480</v>
      </c>
      <c r="G1067" s="117">
        <v>31</v>
      </c>
    </row>
    <row r="1068" spans="1:7" x14ac:dyDescent="0.2">
      <c r="A1068" s="120">
        <v>17235660</v>
      </c>
      <c r="B1068" s="220">
        <v>43524</v>
      </c>
      <c r="C1068" s="119">
        <v>52065</v>
      </c>
      <c r="D1068" s="119" t="s">
        <v>3488</v>
      </c>
      <c r="E1068" s="119" t="s">
        <v>3477</v>
      </c>
      <c r="F1068" s="119" t="s">
        <v>3475</v>
      </c>
      <c r="G1068" s="119">
        <v>31</v>
      </c>
    </row>
    <row r="1069" spans="1:7" x14ac:dyDescent="0.2">
      <c r="A1069" s="118">
        <v>17235661</v>
      </c>
      <c r="B1069" s="219">
        <v>43734</v>
      </c>
      <c r="C1069" s="117">
        <v>52065</v>
      </c>
      <c r="D1069" s="117" t="s">
        <v>3488</v>
      </c>
      <c r="E1069" s="117" t="s">
        <v>3474</v>
      </c>
      <c r="F1069" s="117" t="s">
        <v>3475</v>
      </c>
      <c r="G1069" s="117">
        <v>50</v>
      </c>
    </row>
    <row r="1070" spans="1:7" x14ac:dyDescent="0.2">
      <c r="A1070" s="120">
        <v>17235662</v>
      </c>
      <c r="B1070" s="220">
        <v>43619</v>
      </c>
      <c r="C1070" s="119">
        <v>55807</v>
      </c>
      <c r="D1070" s="119" t="s">
        <v>3476</v>
      </c>
      <c r="E1070" s="119" t="s">
        <v>3474</v>
      </c>
      <c r="F1070" s="119" t="s">
        <v>3475</v>
      </c>
      <c r="G1070" s="119">
        <v>20</v>
      </c>
    </row>
    <row r="1071" spans="1:7" x14ac:dyDescent="0.2">
      <c r="A1071" s="118">
        <v>17235663</v>
      </c>
      <c r="B1071" s="219">
        <v>43792</v>
      </c>
      <c r="C1071" s="117">
        <v>52956</v>
      </c>
      <c r="D1071" s="117" t="s">
        <v>3490</v>
      </c>
      <c r="E1071" s="117" t="s">
        <v>3492</v>
      </c>
      <c r="F1071" s="117" t="s">
        <v>3485</v>
      </c>
      <c r="G1071" s="117">
        <v>35</v>
      </c>
    </row>
    <row r="1072" spans="1:7" x14ac:dyDescent="0.2">
      <c r="A1072" s="120">
        <v>17235664</v>
      </c>
      <c r="B1072" s="220">
        <v>43540</v>
      </c>
      <c r="C1072" s="119">
        <v>52065</v>
      </c>
      <c r="D1072" s="119" t="s">
        <v>3488</v>
      </c>
      <c r="E1072" s="119" t="s">
        <v>3491</v>
      </c>
      <c r="F1072" s="119" t="s">
        <v>3475</v>
      </c>
      <c r="G1072" s="119">
        <v>60</v>
      </c>
    </row>
    <row r="1073" spans="1:7" x14ac:dyDescent="0.2">
      <c r="A1073" s="118">
        <v>17235665</v>
      </c>
      <c r="B1073" s="219">
        <v>43760</v>
      </c>
      <c r="C1073" s="117">
        <v>52956</v>
      </c>
      <c r="D1073" s="117" t="s">
        <v>3490</v>
      </c>
      <c r="E1073" s="117" t="s">
        <v>3498</v>
      </c>
      <c r="F1073" s="117" t="s">
        <v>3475</v>
      </c>
      <c r="G1073" s="117">
        <v>54</v>
      </c>
    </row>
    <row r="1074" spans="1:7" x14ac:dyDescent="0.2">
      <c r="A1074" s="120">
        <v>17235666</v>
      </c>
      <c r="B1074" s="220">
        <v>43639</v>
      </c>
      <c r="C1074" s="119">
        <v>52380</v>
      </c>
      <c r="D1074" s="119" t="s">
        <v>3497</v>
      </c>
      <c r="E1074" s="119" t="s">
        <v>3487</v>
      </c>
      <c r="F1074" s="119" t="s">
        <v>3475</v>
      </c>
      <c r="G1074" s="119">
        <v>15</v>
      </c>
    </row>
    <row r="1075" spans="1:7" x14ac:dyDescent="0.2">
      <c r="A1075" s="118">
        <v>17235667</v>
      </c>
      <c r="B1075" s="219">
        <v>43505</v>
      </c>
      <c r="C1075" s="117">
        <v>52380</v>
      </c>
      <c r="D1075" s="117" t="s">
        <v>3497</v>
      </c>
      <c r="E1075" s="117" t="s">
        <v>3491</v>
      </c>
      <c r="F1075" s="117" t="s">
        <v>3475</v>
      </c>
      <c r="G1075" s="117">
        <v>5</v>
      </c>
    </row>
    <row r="1076" spans="1:7" x14ac:dyDescent="0.2">
      <c r="A1076" s="120">
        <v>17235668</v>
      </c>
      <c r="B1076" s="220">
        <v>43783</v>
      </c>
      <c r="C1076" s="119">
        <v>50643</v>
      </c>
      <c r="D1076" s="119" t="s">
        <v>3481</v>
      </c>
      <c r="E1076" s="119" t="s">
        <v>3474</v>
      </c>
      <c r="F1076" s="119" t="s">
        <v>3475</v>
      </c>
      <c r="G1076" s="119">
        <v>51</v>
      </c>
    </row>
    <row r="1077" spans="1:7" x14ac:dyDescent="0.2">
      <c r="A1077" s="118">
        <v>17235669</v>
      </c>
      <c r="B1077" s="219">
        <v>43657</v>
      </c>
      <c r="C1077" s="117">
        <v>55916</v>
      </c>
      <c r="D1077" s="117" t="s">
        <v>3494</v>
      </c>
      <c r="E1077" s="117" t="s">
        <v>3491</v>
      </c>
      <c r="F1077" s="117" t="s">
        <v>3475</v>
      </c>
      <c r="G1077" s="117">
        <v>20</v>
      </c>
    </row>
    <row r="1078" spans="1:7" x14ac:dyDescent="0.2">
      <c r="A1078" s="120">
        <v>17235670</v>
      </c>
      <c r="B1078" s="220">
        <v>43814</v>
      </c>
      <c r="C1078" s="119">
        <v>52380</v>
      </c>
      <c r="D1078" s="119" t="s">
        <v>3497</v>
      </c>
      <c r="E1078" s="119" t="s">
        <v>3489</v>
      </c>
      <c r="F1078" s="119" t="s">
        <v>3475</v>
      </c>
      <c r="G1078" s="119">
        <v>15</v>
      </c>
    </row>
    <row r="1079" spans="1:7" x14ac:dyDescent="0.2">
      <c r="A1079" s="118">
        <v>17235671</v>
      </c>
      <c r="B1079" s="219">
        <v>43554</v>
      </c>
      <c r="C1079" s="117">
        <v>56464</v>
      </c>
      <c r="D1079" s="117" t="s">
        <v>3495</v>
      </c>
      <c r="E1079" s="117" t="s">
        <v>3479</v>
      </c>
      <c r="F1079" s="117" t="s">
        <v>3480</v>
      </c>
      <c r="G1079" s="117">
        <v>44</v>
      </c>
    </row>
    <row r="1080" spans="1:7" x14ac:dyDescent="0.2">
      <c r="A1080" s="120">
        <v>17235672</v>
      </c>
      <c r="B1080" s="220">
        <v>43773</v>
      </c>
      <c r="C1080" s="119">
        <v>52380</v>
      </c>
      <c r="D1080" s="119" t="s">
        <v>3497</v>
      </c>
      <c r="E1080" s="119" t="s">
        <v>3482</v>
      </c>
      <c r="F1080" s="119" t="s">
        <v>3483</v>
      </c>
      <c r="G1080" s="119">
        <v>12</v>
      </c>
    </row>
    <row r="1081" spans="1:7" x14ac:dyDescent="0.2">
      <c r="A1081" s="118">
        <v>17235673</v>
      </c>
      <c r="B1081" s="219">
        <v>43627</v>
      </c>
      <c r="C1081" s="117">
        <v>59518</v>
      </c>
      <c r="D1081" s="117" t="s">
        <v>3501</v>
      </c>
      <c r="E1081" s="117" t="s">
        <v>3498</v>
      </c>
      <c r="F1081" s="117" t="s">
        <v>3475</v>
      </c>
      <c r="G1081" s="117">
        <v>12</v>
      </c>
    </row>
    <row r="1082" spans="1:7" x14ac:dyDescent="0.2">
      <c r="A1082" s="120">
        <v>17235674</v>
      </c>
      <c r="B1082" s="220">
        <v>43603</v>
      </c>
      <c r="C1082" s="119">
        <v>52187</v>
      </c>
      <c r="D1082" s="119" t="s">
        <v>3493</v>
      </c>
      <c r="E1082" s="119" t="s">
        <v>3477</v>
      </c>
      <c r="F1082" s="119" t="s">
        <v>3475</v>
      </c>
      <c r="G1082" s="119">
        <v>26</v>
      </c>
    </row>
    <row r="1083" spans="1:7" x14ac:dyDescent="0.2">
      <c r="A1083" s="118">
        <v>17235675</v>
      </c>
      <c r="B1083" s="219">
        <v>43636</v>
      </c>
      <c r="C1083" s="117">
        <v>52065</v>
      </c>
      <c r="D1083" s="117" t="s">
        <v>3488</v>
      </c>
      <c r="E1083" s="117" t="s">
        <v>3482</v>
      </c>
      <c r="F1083" s="117" t="s">
        <v>3483</v>
      </c>
      <c r="G1083" s="117">
        <v>31</v>
      </c>
    </row>
    <row r="1084" spans="1:7" x14ac:dyDescent="0.2">
      <c r="A1084" s="120">
        <v>17235676</v>
      </c>
      <c r="B1084" s="220">
        <v>43605</v>
      </c>
      <c r="C1084" s="119">
        <v>55916</v>
      </c>
      <c r="D1084" s="119" t="s">
        <v>3494</v>
      </c>
      <c r="E1084" s="119" t="s">
        <v>3477</v>
      </c>
      <c r="F1084" s="119" t="s">
        <v>3475</v>
      </c>
      <c r="G1084" s="119">
        <v>44</v>
      </c>
    </row>
    <row r="1085" spans="1:7" x14ac:dyDescent="0.2">
      <c r="A1085" s="118">
        <v>17235677</v>
      </c>
      <c r="B1085" s="219">
        <v>43503</v>
      </c>
      <c r="C1085" s="117">
        <v>51197</v>
      </c>
      <c r="D1085" s="117" t="s">
        <v>84</v>
      </c>
      <c r="E1085" s="117" t="s">
        <v>3491</v>
      </c>
      <c r="F1085" s="117" t="s">
        <v>3475</v>
      </c>
      <c r="G1085" s="117">
        <v>65</v>
      </c>
    </row>
    <row r="1086" spans="1:7" x14ac:dyDescent="0.2">
      <c r="A1086" s="120">
        <v>17235678</v>
      </c>
      <c r="B1086" s="220">
        <v>43741</v>
      </c>
      <c r="C1086" s="119">
        <v>50244</v>
      </c>
      <c r="D1086" s="119" t="s">
        <v>3496</v>
      </c>
      <c r="E1086" s="119" t="s">
        <v>3474</v>
      </c>
      <c r="F1086" s="119" t="s">
        <v>3475</v>
      </c>
      <c r="G1086" s="119">
        <v>16</v>
      </c>
    </row>
    <row r="1087" spans="1:7" x14ac:dyDescent="0.2">
      <c r="A1087" s="118">
        <v>17235679</v>
      </c>
      <c r="B1087" s="219">
        <v>43749</v>
      </c>
      <c r="C1087" s="117">
        <v>52065</v>
      </c>
      <c r="D1087" s="117" t="s">
        <v>3488</v>
      </c>
      <c r="E1087" s="117" t="s">
        <v>3491</v>
      </c>
      <c r="F1087" s="117" t="s">
        <v>3475</v>
      </c>
      <c r="G1087" s="117">
        <v>33</v>
      </c>
    </row>
    <row r="1088" spans="1:7" x14ac:dyDescent="0.2">
      <c r="A1088" s="120">
        <v>17235680</v>
      </c>
      <c r="B1088" s="220">
        <v>43725</v>
      </c>
      <c r="C1088" s="119">
        <v>50244</v>
      </c>
      <c r="D1088" s="119" t="s">
        <v>3496</v>
      </c>
      <c r="E1088" s="119" t="s">
        <v>3498</v>
      </c>
      <c r="F1088" s="119" t="s">
        <v>3475</v>
      </c>
      <c r="G1088" s="119">
        <v>36</v>
      </c>
    </row>
    <row r="1089" spans="1:7" x14ac:dyDescent="0.2">
      <c r="A1089" s="118">
        <v>17235681</v>
      </c>
      <c r="B1089" s="219">
        <v>43489</v>
      </c>
      <c r="C1089" s="117">
        <v>54672</v>
      </c>
      <c r="D1089" s="117" t="s">
        <v>3473</v>
      </c>
      <c r="E1089" s="117" t="s">
        <v>3498</v>
      </c>
      <c r="F1089" s="117" t="s">
        <v>3475</v>
      </c>
      <c r="G1089" s="117">
        <v>40</v>
      </c>
    </row>
    <row r="1090" spans="1:7" x14ac:dyDescent="0.2">
      <c r="A1090" s="120">
        <v>17235682</v>
      </c>
      <c r="B1090" s="220">
        <v>43662</v>
      </c>
      <c r="C1090" s="119">
        <v>52065</v>
      </c>
      <c r="D1090" s="119" t="s">
        <v>3488</v>
      </c>
      <c r="E1090" s="119" t="s">
        <v>3477</v>
      </c>
      <c r="F1090" s="119" t="s">
        <v>3475</v>
      </c>
      <c r="G1090" s="119">
        <v>5</v>
      </c>
    </row>
    <row r="1091" spans="1:7" x14ac:dyDescent="0.2">
      <c r="A1091" s="118">
        <v>17235683</v>
      </c>
      <c r="B1091" s="219">
        <v>43653</v>
      </c>
      <c r="C1091" s="117">
        <v>55807</v>
      </c>
      <c r="D1091" s="117" t="s">
        <v>3476</v>
      </c>
      <c r="E1091" s="117" t="s">
        <v>3498</v>
      </c>
      <c r="F1091" s="117" t="s">
        <v>3475</v>
      </c>
      <c r="G1091" s="117">
        <v>49</v>
      </c>
    </row>
    <row r="1092" spans="1:7" x14ac:dyDescent="0.2">
      <c r="A1092" s="120">
        <v>17235684</v>
      </c>
      <c r="B1092" s="220">
        <v>43553</v>
      </c>
      <c r="C1092" s="119">
        <v>50244</v>
      </c>
      <c r="D1092" s="119" t="s">
        <v>3496</v>
      </c>
      <c r="E1092" s="119" t="s">
        <v>3479</v>
      </c>
      <c r="F1092" s="119" t="s">
        <v>3480</v>
      </c>
      <c r="G1092" s="119">
        <v>10</v>
      </c>
    </row>
    <row r="1093" spans="1:7" x14ac:dyDescent="0.2">
      <c r="A1093" s="118">
        <v>17235685</v>
      </c>
      <c r="B1093" s="219">
        <v>43607</v>
      </c>
      <c r="C1093" s="117">
        <v>50643</v>
      </c>
      <c r="D1093" s="117" t="s">
        <v>3481</v>
      </c>
      <c r="E1093" s="117" t="s">
        <v>3498</v>
      </c>
      <c r="F1093" s="117" t="s">
        <v>3475</v>
      </c>
      <c r="G1093" s="117">
        <v>15</v>
      </c>
    </row>
    <row r="1094" spans="1:7" x14ac:dyDescent="0.2">
      <c r="A1094" s="120">
        <v>17235686</v>
      </c>
      <c r="B1094" s="220">
        <v>43721</v>
      </c>
      <c r="C1094" s="119">
        <v>50244</v>
      </c>
      <c r="D1094" s="119" t="s">
        <v>3496</v>
      </c>
      <c r="E1094" s="119" t="s">
        <v>3479</v>
      </c>
      <c r="F1094" s="119" t="s">
        <v>3480</v>
      </c>
      <c r="G1094" s="119">
        <v>45</v>
      </c>
    </row>
    <row r="1095" spans="1:7" x14ac:dyDescent="0.2">
      <c r="A1095" s="118">
        <v>17235687</v>
      </c>
      <c r="B1095" s="219">
        <v>43696</v>
      </c>
      <c r="C1095" s="117">
        <v>55904</v>
      </c>
      <c r="D1095" s="117" t="s">
        <v>3486</v>
      </c>
      <c r="E1095" s="117" t="s">
        <v>3477</v>
      </c>
      <c r="F1095" s="117" t="s">
        <v>3475</v>
      </c>
      <c r="G1095" s="117">
        <v>25</v>
      </c>
    </row>
    <row r="1096" spans="1:7" x14ac:dyDescent="0.2">
      <c r="A1096" s="120">
        <v>17235688</v>
      </c>
      <c r="B1096" s="220">
        <v>43630</v>
      </c>
      <c r="C1096" s="119">
        <v>55904</v>
      </c>
      <c r="D1096" s="119" t="s">
        <v>3486</v>
      </c>
      <c r="E1096" s="119" t="s">
        <v>3474</v>
      </c>
      <c r="F1096" s="119" t="s">
        <v>3475</v>
      </c>
      <c r="G1096" s="119">
        <v>50</v>
      </c>
    </row>
    <row r="1097" spans="1:7" x14ac:dyDescent="0.2">
      <c r="A1097" s="118">
        <v>17235689</v>
      </c>
      <c r="B1097" s="219">
        <v>43699</v>
      </c>
      <c r="C1097" s="117">
        <v>57624</v>
      </c>
      <c r="D1097" s="117" t="s">
        <v>3500</v>
      </c>
      <c r="E1097" s="117" t="s">
        <v>3487</v>
      </c>
      <c r="F1097" s="117" t="s">
        <v>3475</v>
      </c>
      <c r="G1097" s="117">
        <v>38</v>
      </c>
    </row>
    <row r="1098" spans="1:7" x14ac:dyDescent="0.2">
      <c r="A1098" s="120">
        <v>17235690</v>
      </c>
      <c r="B1098" s="220">
        <v>43697</v>
      </c>
      <c r="C1098" s="119">
        <v>52380</v>
      </c>
      <c r="D1098" s="119" t="s">
        <v>3497</v>
      </c>
      <c r="E1098" s="119" t="s">
        <v>3487</v>
      </c>
      <c r="F1098" s="119" t="s">
        <v>3475</v>
      </c>
      <c r="G1098" s="119">
        <v>5</v>
      </c>
    </row>
    <row r="1099" spans="1:7" x14ac:dyDescent="0.2">
      <c r="A1099" s="118">
        <v>17235691</v>
      </c>
      <c r="B1099" s="219">
        <v>43779</v>
      </c>
      <c r="C1099" s="117">
        <v>50643</v>
      </c>
      <c r="D1099" s="117" t="s">
        <v>3481</v>
      </c>
      <c r="E1099" s="117" t="s">
        <v>3487</v>
      </c>
      <c r="F1099" s="117" t="s">
        <v>3475</v>
      </c>
      <c r="G1099" s="117">
        <v>58</v>
      </c>
    </row>
    <row r="1100" spans="1:7" x14ac:dyDescent="0.2">
      <c r="A1100" s="120">
        <v>17235692</v>
      </c>
      <c r="B1100" s="220">
        <v>43534</v>
      </c>
      <c r="C1100" s="119">
        <v>59518</v>
      </c>
      <c r="D1100" s="119" t="s">
        <v>3501</v>
      </c>
      <c r="E1100" s="119" t="s">
        <v>3498</v>
      </c>
      <c r="F1100" s="119" t="s">
        <v>3475</v>
      </c>
      <c r="G1100" s="119">
        <v>5</v>
      </c>
    </row>
    <row r="1101" spans="1:7" x14ac:dyDescent="0.2">
      <c r="A1101" s="118">
        <v>17235693</v>
      </c>
      <c r="B1101" s="219">
        <v>43578</v>
      </c>
      <c r="C1101" s="117">
        <v>55916</v>
      </c>
      <c r="D1101" s="117" t="s">
        <v>3494</v>
      </c>
      <c r="E1101" s="117" t="s">
        <v>3482</v>
      </c>
      <c r="F1101" s="117" t="s">
        <v>3483</v>
      </c>
      <c r="G1101" s="117">
        <v>4</v>
      </c>
    </row>
    <row r="1102" spans="1:7" x14ac:dyDescent="0.2">
      <c r="A1102" s="120">
        <v>17235694</v>
      </c>
      <c r="B1102" s="220">
        <v>43544</v>
      </c>
      <c r="C1102" s="119">
        <v>56047</v>
      </c>
      <c r="D1102" s="119" t="s">
        <v>3499</v>
      </c>
      <c r="E1102" s="119" t="s">
        <v>3474</v>
      </c>
      <c r="F1102" s="119" t="s">
        <v>3475</v>
      </c>
      <c r="G1102" s="119">
        <v>3</v>
      </c>
    </row>
    <row r="1103" spans="1:7" x14ac:dyDescent="0.2">
      <c r="A1103" s="118">
        <v>17235695</v>
      </c>
      <c r="B1103" s="219">
        <v>43491</v>
      </c>
      <c r="C1103" s="117">
        <v>52065</v>
      </c>
      <c r="D1103" s="117" t="s">
        <v>3488</v>
      </c>
      <c r="E1103" s="117" t="s">
        <v>3487</v>
      </c>
      <c r="F1103" s="117" t="s">
        <v>3475</v>
      </c>
      <c r="G1103" s="117">
        <v>18</v>
      </c>
    </row>
    <row r="1104" spans="1:7" x14ac:dyDescent="0.2">
      <c r="A1104" s="120">
        <v>17235696</v>
      </c>
      <c r="B1104" s="220">
        <v>43720</v>
      </c>
      <c r="C1104" s="119">
        <v>52187</v>
      </c>
      <c r="D1104" s="119" t="s">
        <v>3493</v>
      </c>
      <c r="E1104" s="119" t="s">
        <v>3474</v>
      </c>
      <c r="F1104" s="119" t="s">
        <v>3475</v>
      </c>
      <c r="G1104" s="119">
        <v>44</v>
      </c>
    </row>
    <row r="1105" spans="1:7" x14ac:dyDescent="0.2">
      <c r="A1105" s="118">
        <v>17235697</v>
      </c>
      <c r="B1105" s="219">
        <v>43827</v>
      </c>
      <c r="C1105" s="117">
        <v>50643</v>
      </c>
      <c r="D1105" s="117" t="s">
        <v>3481</v>
      </c>
      <c r="E1105" s="117" t="s">
        <v>3498</v>
      </c>
      <c r="F1105" s="117" t="s">
        <v>3475</v>
      </c>
      <c r="G1105" s="117">
        <v>37</v>
      </c>
    </row>
    <row r="1106" spans="1:7" x14ac:dyDescent="0.2">
      <c r="A1106" s="120">
        <v>17235698</v>
      </c>
      <c r="B1106" s="220">
        <v>43508</v>
      </c>
      <c r="C1106" s="119">
        <v>52187</v>
      </c>
      <c r="D1106" s="119" t="s">
        <v>3493</v>
      </c>
      <c r="E1106" s="119" t="s">
        <v>3477</v>
      </c>
      <c r="F1106" s="119" t="s">
        <v>3475</v>
      </c>
      <c r="G1106" s="119">
        <v>18</v>
      </c>
    </row>
    <row r="1107" spans="1:7" x14ac:dyDescent="0.2">
      <c r="A1107" s="118">
        <v>17235699</v>
      </c>
      <c r="B1107" s="219">
        <v>43533</v>
      </c>
      <c r="C1107" s="117">
        <v>52956</v>
      </c>
      <c r="D1107" s="117" t="s">
        <v>3490</v>
      </c>
      <c r="E1107" s="117" t="s">
        <v>3489</v>
      </c>
      <c r="F1107" s="117" t="s">
        <v>3475</v>
      </c>
      <c r="G1107" s="117">
        <v>37</v>
      </c>
    </row>
    <row r="1108" spans="1:7" x14ac:dyDescent="0.2">
      <c r="A1108" s="120">
        <v>17235700</v>
      </c>
      <c r="B1108" s="220">
        <v>43605</v>
      </c>
      <c r="C1108" s="119">
        <v>56047</v>
      </c>
      <c r="D1108" s="119" t="s">
        <v>3499</v>
      </c>
      <c r="E1108" s="119" t="s">
        <v>3477</v>
      </c>
      <c r="F1108" s="119" t="s">
        <v>3475</v>
      </c>
      <c r="G1108" s="119">
        <v>54</v>
      </c>
    </row>
    <row r="1109" spans="1:7" x14ac:dyDescent="0.2">
      <c r="A1109" s="118">
        <v>17235701</v>
      </c>
      <c r="B1109" s="219">
        <v>43775</v>
      </c>
      <c r="C1109" s="117">
        <v>53654</v>
      </c>
      <c r="D1109" s="117" t="s">
        <v>3478</v>
      </c>
      <c r="E1109" s="117" t="s">
        <v>3487</v>
      </c>
      <c r="F1109" s="117" t="s">
        <v>3475</v>
      </c>
      <c r="G1109" s="117">
        <v>10</v>
      </c>
    </row>
    <row r="1110" spans="1:7" x14ac:dyDescent="0.2">
      <c r="A1110" s="120">
        <v>17235702</v>
      </c>
      <c r="B1110" s="220">
        <v>43772</v>
      </c>
      <c r="C1110" s="119">
        <v>55916</v>
      </c>
      <c r="D1110" s="119" t="s">
        <v>3494</v>
      </c>
      <c r="E1110" s="119" t="s">
        <v>3487</v>
      </c>
      <c r="F1110" s="119" t="s">
        <v>3475</v>
      </c>
      <c r="G1110" s="119">
        <v>9</v>
      </c>
    </row>
    <row r="1111" spans="1:7" x14ac:dyDescent="0.2">
      <c r="A1111" s="118">
        <v>17235703</v>
      </c>
      <c r="B1111" s="219">
        <v>43702</v>
      </c>
      <c r="C1111" s="117">
        <v>55807</v>
      </c>
      <c r="D1111" s="117" t="s">
        <v>3476</v>
      </c>
      <c r="E1111" s="117" t="s">
        <v>3474</v>
      </c>
      <c r="F1111" s="117" t="s">
        <v>3475</v>
      </c>
      <c r="G1111" s="117">
        <v>41</v>
      </c>
    </row>
    <row r="1112" spans="1:7" x14ac:dyDescent="0.2">
      <c r="A1112" s="120">
        <v>17235704</v>
      </c>
      <c r="B1112" s="220">
        <v>43828</v>
      </c>
      <c r="C1112" s="119">
        <v>52187</v>
      </c>
      <c r="D1112" s="119" t="s">
        <v>3493</v>
      </c>
      <c r="E1112" s="119" t="s">
        <v>3482</v>
      </c>
      <c r="F1112" s="119" t="s">
        <v>3483</v>
      </c>
      <c r="G1112" s="119">
        <v>3</v>
      </c>
    </row>
    <row r="1113" spans="1:7" x14ac:dyDescent="0.2">
      <c r="A1113" s="118">
        <v>17235705</v>
      </c>
      <c r="B1113" s="219">
        <v>43523</v>
      </c>
      <c r="C1113" s="117">
        <v>55807</v>
      </c>
      <c r="D1113" s="117" t="s">
        <v>3476</v>
      </c>
      <c r="E1113" s="117" t="s">
        <v>3489</v>
      </c>
      <c r="F1113" s="117" t="s">
        <v>3475</v>
      </c>
      <c r="G1113" s="117">
        <v>10</v>
      </c>
    </row>
    <row r="1114" spans="1:7" x14ac:dyDescent="0.2">
      <c r="A1114" s="120">
        <v>17235706</v>
      </c>
      <c r="B1114" s="220">
        <v>43731</v>
      </c>
      <c r="C1114" s="119">
        <v>50643</v>
      </c>
      <c r="D1114" s="119" t="s">
        <v>3481</v>
      </c>
      <c r="E1114" s="119" t="s">
        <v>3491</v>
      </c>
      <c r="F1114" s="119" t="s">
        <v>3475</v>
      </c>
      <c r="G1114" s="119">
        <v>59</v>
      </c>
    </row>
    <row r="1115" spans="1:7" x14ac:dyDescent="0.2">
      <c r="A1115" s="118">
        <v>17235707</v>
      </c>
      <c r="B1115" s="219">
        <v>43793</v>
      </c>
      <c r="C1115" s="117">
        <v>59518</v>
      </c>
      <c r="D1115" s="117" t="s">
        <v>3501</v>
      </c>
      <c r="E1115" s="117" t="s">
        <v>3477</v>
      </c>
      <c r="F1115" s="117" t="s">
        <v>3475</v>
      </c>
      <c r="G1115" s="117">
        <v>51</v>
      </c>
    </row>
    <row r="1116" spans="1:7" x14ac:dyDescent="0.2">
      <c r="A1116" s="120">
        <v>17235708</v>
      </c>
      <c r="B1116" s="220">
        <v>43770</v>
      </c>
      <c r="C1116" s="119">
        <v>57624</v>
      </c>
      <c r="D1116" s="119" t="s">
        <v>3500</v>
      </c>
      <c r="E1116" s="119" t="s">
        <v>3479</v>
      </c>
      <c r="F1116" s="119" t="s">
        <v>3480</v>
      </c>
      <c r="G1116" s="119">
        <v>6</v>
      </c>
    </row>
    <row r="1117" spans="1:7" x14ac:dyDescent="0.2">
      <c r="A1117" s="118">
        <v>17235709</v>
      </c>
      <c r="B1117" s="219">
        <v>43720</v>
      </c>
      <c r="C1117" s="117">
        <v>50244</v>
      </c>
      <c r="D1117" s="117" t="s">
        <v>3496</v>
      </c>
      <c r="E1117" s="117" t="s">
        <v>3487</v>
      </c>
      <c r="F1117" s="117" t="s">
        <v>3475</v>
      </c>
      <c r="G1117" s="117">
        <v>45</v>
      </c>
    </row>
    <row r="1118" spans="1:7" x14ac:dyDescent="0.2">
      <c r="A1118" s="120">
        <v>17235710</v>
      </c>
      <c r="B1118" s="220">
        <v>43719</v>
      </c>
      <c r="C1118" s="119">
        <v>54672</v>
      </c>
      <c r="D1118" s="119" t="s">
        <v>3473</v>
      </c>
      <c r="E1118" s="119" t="s">
        <v>3482</v>
      </c>
      <c r="F1118" s="119" t="s">
        <v>3483</v>
      </c>
      <c r="G1118" s="119">
        <v>15</v>
      </c>
    </row>
    <row r="1119" spans="1:7" x14ac:dyDescent="0.2">
      <c r="A1119" s="118">
        <v>17235711</v>
      </c>
      <c r="B1119" s="219">
        <v>43489</v>
      </c>
      <c r="C1119" s="117">
        <v>54672</v>
      </c>
      <c r="D1119" s="117" t="s">
        <v>3473</v>
      </c>
      <c r="E1119" s="117" t="s">
        <v>3477</v>
      </c>
      <c r="F1119" s="117" t="s">
        <v>3475</v>
      </c>
      <c r="G1119" s="117">
        <v>29</v>
      </c>
    </row>
    <row r="1120" spans="1:7" x14ac:dyDescent="0.2">
      <c r="A1120" s="120">
        <v>17235712</v>
      </c>
      <c r="B1120" s="220">
        <v>43546</v>
      </c>
      <c r="C1120" s="119">
        <v>50643</v>
      </c>
      <c r="D1120" s="119" t="s">
        <v>3481</v>
      </c>
      <c r="E1120" s="119" t="s">
        <v>3491</v>
      </c>
      <c r="F1120" s="119" t="s">
        <v>3475</v>
      </c>
      <c r="G1120" s="119">
        <v>5</v>
      </c>
    </row>
    <row r="1121" spans="1:7" x14ac:dyDescent="0.2">
      <c r="A1121" s="118">
        <v>17235713</v>
      </c>
      <c r="B1121" s="219">
        <v>43781</v>
      </c>
      <c r="C1121" s="117">
        <v>52380</v>
      </c>
      <c r="D1121" s="117" t="s">
        <v>3497</v>
      </c>
      <c r="E1121" s="117" t="s">
        <v>3491</v>
      </c>
      <c r="F1121" s="117" t="s">
        <v>3475</v>
      </c>
      <c r="G1121" s="117">
        <v>63</v>
      </c>
    </row>
    <row r="1122" spans="1:7" x14ac:dyDescent="0.2">
      <c r="A1122" s="120">
        <v>17235714</v>
      </c>
      <c r="B1122" s="220">
        <v>43593</v>
      </c>
      <c r="C1122" s="119">
        <v>50244</v>
      </c>
      <c r="D1122" s="119" t="s">
        <v>3496</v>
      </c>
      <c r="E1122" s="119" t="s">
        <v>3482</v>
      </c>
      <c r="F1122" s="119" t="s">
        <v>3483</v>
      </c>
      <c r="G1122" s="119">
        <v>49</v>
      </c>
    </row>
    <row r="1123" spans="1:7" x14ac:dyDescent="0.2">
      <c r="A1123" s="118">
        <v>17235715</v>
      </c>
      <c r="B1123" s="219">
        <v>43661</v>
      </c>
      <c r="C1123" s="117">
        <v>52187</v>
      </c>
      <c r="D1123" s="117" t="s">
        <v>3493</v>
      </c>
      <c r="E1123" s="117" t="s">
        <v>3479</v>
      </c>
      <c r="F1123" s="117" t="s">
        <v>3480</v>
      </c>
      <c r="G1123" s="117">
        <v>58</v>
      </c>
    </row>
    <row r="1124" spans="1:7" x14ac:dyDescent="0.2">
      <c r="A1124" s="120">
        <v>17235716</v>
      </c>
      <c r="B1124" s="220">
        <v>43784</v>
      </c>
      <c r="C1124" s="119">
        <v>55904</v>
      </c>
      <c r="D1124" s="119" t="s">
        <v>3486</v>
      </c>
      <c r="E1124" s="119" t="s">
        <v>3491</v>
      </c>
      <c r="F1124" s="119" t="s">
        <v>3475</v>
      </c>
      <c r="G1124" s="119">
        <v>41</v>
      </c>
    </row>
    <row r="1125" spans="1:7" x14ac:dyDescent="0.2">
      <c r="A1125" s="118">
        <v>17235717</v>
      </c>
      <c r="B1125" s="219">
        <v>43567</v>
      </c>
      <c r="C1125" s="117">
        <v>52380</v>
      </c>
      <c r="D1125" s="117" t="s">
        <v>3497</v>
      </c>
      <c r="E1125" s="117" t="s">
        <v>3482</v>
      </c>
      <c r="F1125" s="117" t="s">
        <v>3483</v>
      </c>
      <c r="G1125" s="117">
        <v>40</v>
      </c>
    </row>
    <row r="1126" spans="1:7" x14ac:dyDescent="0.2">
      <c r="A1126" s="120">
        <v>17235718</v>
      </c>
      <c r="B1126" s="220">
        <v>43709</v>
      </c>
      <c r="C1126" s="119">
        <v>57624</v>
      </c>
      <c r="D1126" s="119" t="s">
        <v>3500</v>
      </c>
      <c r="E1126" s="119" t="s">
        <v>3479</v>
      </c>
      <c r="F1126" s="119" t="s">
        <v>3480</v>
      </c>
      <c r="G1126" s="119">
        <v>20</v>
      </c>
    </row>
    <row r="1127" spans="1:7" x14ac:dyDescent="0.2">
      <c r="A1127" s="118">
        <v>17235719</v>
      </c>
      <c r="B1127" s="219">
        <v>43697</v>
      </c>
      <c r="C1127" s="117">
        <v>57624</v>
      </c>
      <c r="D1127" s="117" t="s">
        <v>3500</v>
      </c>
      <c r="E1127" s="117" t="s">
        <v>3489</v>
      </c>
      <c r="F1127" s="117" t="s">
        <v>3475</v>
      </c>
      <c r="G1127" s="117">
        <v>36</v>
      </c>
    </row>
    <row r="1128" spans="1:7" x14ac:dyDescent="0.2">
      <c r="A1128" s="120">
        <v>17235720</v>
      </c>
      <c r="B1128" s="220">
        <v>43603</v>
      </c>
      <c r="C1128" s="119">
        <v>53654</v>
      </c>
      <c r="D1128" s="119" t="s">
        <v>3478</v>
      </c>
      <c r="E1128" s="119" t="s">
        <v>3477</v>
      </c>
      <c r="F1128" s="119" t="s">
        <v>3475</v>
      </c>
      <c r="G1128" s="119">
        <v>9</v>
      </c>
    </row>
    <row r="1129" spans="1:7" x14ac:dyDescent="0.2">
      <c r="A1129" s="118">
        <v>17235721</v>
      </c>
      <c r="B1129" s="219">
        <v>43761</v>
      </c>
      <c r="C1129" s="117">
        <v>55916</v>
      </c>
      <c r="D1129" s="117" t="s">
        <v>3494</v>
      </c>
      <c r="E1129" s="117" t="s">
        <v>3474</v>
      </c>
      <c r="F1129" s="117" t="s">
        <v>3475</v>
      </c>
      <c r="G1129" s="117">
        <v>4</v>
      </c>
    </row>
    <row r="1130" spans="1:7" x14ac:dyDescent="0.2">
      <c r="A1130" s="120">
        <v>17235722</v>
      </c>
      <c r="B1130" s="220">
        <v>43620</v>
      </c>
      <c r="C1130" s="119">
        <v>55807</v>
      </c>
      <c r="D1130" s="119" t="s">
        <v>3476</v>
      </c>
      <c r="E1130" s="119" t="s">
        <v>3474</v>
      </c>
      <c r="F1130" s="119" t="s">
        <v>3475</v>
      </c>
      <c r="G1130" s="119">
        <v>25</v>
      </c>
    </row>
    <row r="1131" spans="1:7" x14ac:dyDescent="0.2">
      <c r="A1131" s="118">
        <v>17235723</v>
      </c>
      <c r="B1131" s="219">
        <v>43528</v>
      </c>
      <c r="C1131" s="117">
        <v>50643</v>
      </c>
      <c r="D1131" s="117" t="s">
        <v>3481</v>
      </c>
      <c r="E1131" s="117" t="s">
        <v>3489</v>
      </c>
      <c r="F1131" s="117" t="s">
        <v>3475</v>
      </c>
      <c r="G1131" s="117">
        <v>59</v>
      </c>
    </row>
    <row r="1132" spans="1:7" x14ac:dyDescent="0.2">
      <c r="A1132" s="120">
        <v>17235724</v>
      </c>
      <c r="B1132" s="220">
        <v>43587</v>
      </c>
      <c r="C1132" s="119">
        <v>53654</v>
      </c>
      <c r="D1132" s="119" t="s">
        <v>3478</v>
      </c>
      <c r="E1132" s="119" t="s">
        <v>3491</v>
      </c>
      <c r="F1132" s="119" t="s">
        <v>3475</v>
      </c>
      <c r="G1132" s="119">
        <v>4</v>
      </c>
    </row>
    <row r="1133" spans="1:7" x14ac:dyDescent="0.2">
      <c r="A1133" s="118">
        <v>17235725</v>
      </c>
      <c r="B1133" s="219">
        <v>43784</v>
      </c>
      <c r="C1133" s="117">
        <v>53654</v>
      </c>
      <c r="D1133" s="117" t="s">
        <v>3478</v>
      </c>
      <c r="E1133" s="117" t="s">
        <v>3489</v>
      </c>
      <c r="F1133" s="117" t="s">
        <v>3475</v>
      </c>
      <c r="G1133" s="117">
        <v>59</v>
      </c>
    </row>
    <row r="1134" spans="1:7" x14ac:dyDescent="0.2">
      <c r="A1134" s="120">
        <v>17235726</v>
      </c>
      <c r="B1134" s="220">
        <v>43816</v>
      </c>
      <c r="C1134" s="119">
        <v>52380</v>
      </c>
      <c r="D1134" s="119" t="s">
        <v>3497</v>
      </c>
      <c r="E1134" s="119" t="s">
        <v>3479</v>
      </c>
      <c r="F1134" s="119" t="s">
        <v>3480</v>
      </c>
      <c r="G1134" s="119">
        <v>40</v>
      </c>
    </row>
    <row r="1135" spans="1:7" x14ac:dyDescent="0.2">
      <c r="A1135" s="118">
        <v>17235727</v>
      </c>
      <c r="B1135" s="219">
        <v>43732</v>
      </c>
      <c r="C1135" s="117">
        <v>50643</v>
      </c>
      <c r="D1135" s="117" t="s">
        <v>3481</v>
      </c>
      <c r="E1135" s="117" t="s">
        <v>3492</v>
      </c>
      <c r="F1135" s="117" t="s">
        <v>3485</v>
      </c>
      <c r="G1135" s="117">
        <v>23</v>
      </c>
    </row>
    <row r="1136" spans="1:7" x14ac:dyDescent="0.2">
      <c r="A1136" s="120">
        <v>17235728</v>
      </c>
      <c r="B1136" s="220">
        <v>43674</v>
      </c>
      <c r="C1136" s="119">
        <v>50643</v>
      </c>
      <c r="D1136" s="119" t="s">
        <v>3481</v>
      </c>
      <c r="E1136" s="119" t="s">
        <v>3477</v>
      </c>
      <c r="F1136" s="119" t="s">
        <v>3475</v>
      </c>
      <c r="G1136" s="119">
        <v>23</v>
      </c>
    </row>
    <row r="1137" spans="1:7" x14ac:dyDescent="0.2">
      <c r="A1137" s="118">
        <v>17235729</v>
      </c>
      <c r="B1137" s="219">
        <v>43482</v>
      </c>
      <c r="C1137" s="117">
        <v>56047</v>
      </c>
      <c r="D1137" s="117" t="s">
        <v>3499</v>
      </c>
      <c r="E1137" s="117" t="s">
        <v>3479</v>
      </c>
      <c r="F1137" s="117" t="s">
        <v>3480</v>
      </c>
      <c r="G1137" s="117">
        <v>37</v>
      </c>
    </row>
    <row r="1138" spans="1:7" x14ac:dyDescent="0.2">
      <c r="A1138" s="120">
        <v>17235730</v>
      </c>
      <c r="B1138" s="220">
        <v>43610</v>
      </c>
      <c r="C1138" s="119">
        <v>56047</v>
      </c>
      <c r="D1138" s="119" t="s">
        <v>3499</v>
      </c>
      <c r="E1138" s="119" t="s">
        <v>3477</v>
      </c>
      <c r="F1138" s="119" t="s">
        <v>3475</v>
      </c>
      <c r="G1138" s="119">
        <v>13</v>
      </c>
    </row>
    <row r="1139" spans="1:7" x14ac:dyDescent="0.2">
      <c r="A1139" s="118">
        <v>17235731</v>
      </c>
      <c r="B1139" s="219">
        <v>43743</v>
      </c>
      <c r="C1139" s="117">
        <v>52956</v>
      </c>
      <c r="D1139" s="117" t="s">
        <v>3490</v>
      </c>
      <c r="E1139" s="117" t="s">
        <v>3482</v>
      </c>
      <c r="F1139" s="117" t="s">
        <v>3483</v>
      </c>
      <c r="G1139" s="117">
        <v>21</v>
      </c>
    </row>
    <row r="1140" spans="1:7" x14ac:dyDescent="0.2">
      <c r="A1140" s="120">
        <v>17235732</v>
      </c>
      <c r="B1140" s="220">
        <v>43535</v>
      </c>
      <c r="C1140" s="119">
        <v>57624</v>
      </c>
      <c r="D1140" s="119" t="s">
        <v>3500</v>
      </c>
      <c r="E1140" s="119" t="s">
        <v>3489</v>
      </c>
      <c r="F1140" s="119" t="s">
        <v>3475</v>
      </c>
      <c r="G1140" s="119">
        <v>45</v>
      </c>
    </row>
    <row r="1141" spans="1:7" x14ac:dyDescent="0.2">
      <c r="A1141" s="118">
        <v>17235733</v>
      </c>
      <c r="B1141" s="219">
        <v>43685</v>
      </c>
      <c r="C1141" s="117">
        <v>53654</v>
      </c>
      <c r="D1141" s="117" t="s">
        <v>3478</v>
      </c>
      <c r="E1141" s="117" t="s">
        <v>3492</v>
      </c>
      <c r="F1141" s="117" t="s">
        <v>3485</v>
      </c>
      <c r="G1141" s="117">
        <v>39</v>
      </c>
    </row>
    <row r="1142" spans="1:7" x14ac:dyDescent="0.2">
      <c r="A1142" s="120">
        <v>17235734</v>
      </c>
      <c r="B1142" s="220">
        <v>43652</v>
      </c>
      <c r="C1142" s="119">
        <v>56047</v>
      </c>
      <c r="D1142" s="119" t="s">
        <v>3499</v>
      </c>
      <c r="E1142" s="119" t="s">
        <v>3477</v>
      </c>
      <c r="F1142" s="119" t="s">
        <v>3475</v>
      </c>
      <c r="G1142" s="119">
        <v>51</v>
      </c>
    </row>
    <row r="1143" spans="1:7" x14ac:dyDescent="0.2">
      <c r="A1143" s="118">
        <v>17235735</v>
      </c>
      <c r="B1143" s="219">
        <v>43734</v>
      </c>
      <c r="C1143" s="117">
        <v>50643</v>
      </c>
      <c r="D1143" s="117" t="s">
        <v>3481</v>
      </c>
      <c r="E1143" s="117" t="s">
        <v>3482</v>
      </c>
      <c r="F1143" s="117" t="s">
        <v>3483</v>
      </c>
      <c r="G1143" s="117">
        <v>24</v>
      </c>
    </row>
    <row r="1144" spans="1:7" x14ac:dyDescent="0.2">
      <c r="A1144" s="120">
        <v>17235736</v>
      </c>
      <c r="B1144" s="220">
        <v>43726</v>
      </c>
      <c r="C1144" s="119">
        <v>50643</v>
      </c>
      <c r="D1144" s="119" t="s">
        <v>3481</v>
      </c>
      <c r="E1144" s="119" t="s">
        <v>3477</v>
      </c>
      <c r="F1144" s="119" t="s">
        <v>3475</v>
      </c>
      <c r="G1144" s="119">
        <v>11</v>
      </c>
    </row>
    <row r="1145" spans="1:7" x14ac:dyDescent="0.2">
      <c r="A1145" s="118">
        <v>17235737</v>
      </c>
      <c r="B1145" s="219">
        <v>43713</v>
      </c>
      <c r="C1145" s="117">
        <v>53654</v>
      </c>
      <c r="D1145" s="117" t="s">
        <v>3478</v>
      </c>
      <c r="E1145" s="117" t="s">
        <v>3492</v>
      </c>
      <c r="F1145" s="117" t="s">
        <v>3485</v>
      </c>
      <c r="G1145" s="117">
        <v>26</v>
      </c>
    </row>
    <row r="1146" spans="1:7" x14ac:dyDescent="0.2">
      <c r="A1146" s="120">
        <v>17235738</v>
      </c>
      <c r="B1146" s="220">
        <v>43594</v>
      </c>
      <c r="C1146" s="119">
        <v>55916</v>
      </c>
      <c r="D1146" s="119" t="s">
        <v>3494</v>
      </c>
      <c r="E1146" s="119" t="s">
        <v>3498</v>
      </c>
      <c r="F1146" s="119" t="s">
        <v>3475</v>
      </c>
      <c r="G1146" s="119">
        <v>20</v>
      </c>
    </row>
    <row r="1147" spans="1:7" x14ac:dyDescent="0.2">
      <c r="A1147" s="118">
        <v>17235739</v>
      </c>
      <c r="B1147" s="219">
        <v>43573</v>
      </c>
      <c r="C1147" s="117">
        <v>50643</v>
      </c>
      <c r="D1147" s="117" t="s">
        <v>3481</v>
      </c>
      <c r="E1147" s="117" t="s">
        <v>3492</v>
      </c>
      <c r="F1147" s="117" t="s">
        <v>3485</v>
      </c>
      <c r="G1147" s="117">
        <v>28</v>
      </c>
    </row>
    <row r="1148" spans="1:7" x14ac:dyDescent="0.2">
      <c r="A1148" s="120">
        <v>17235740</v>
      </c>
      <c r="B1148" s="220">
        <v>43793</v>
      </c>
      <c r="C1148" s="119">
        <v>53654</v>
      </c>
      <c r="D1148" s="119" t="s">
        <v>3478</v>
      </c>
      <c r="E1148" s="119" t="s">
        <v>3479</v>
      </c>
      <c r="F1148" s="119" t="s">
        <v>3480</v>
      </c>
      <c r="G1148" s="119">
        <v>67</v>
      </c>
    </row>
    <row r="1149" spans="1:7" x14ac:dyDescent="0.2">
      <c r="A1149" s="118">
        <v>17235741</v>
      </c>
      <c r="B1149" s="219">
        <v>43803</v>
      </c>
      <c r="C1149" s="117">
        <v>50643</v>
      </c>
      <c r="D1149" s="117" t="s">
        <v>3481</v>
      </c>
      <c r="E1149" s="117" t="s">
        <v>3487</v>
      </c>
      <c r="F1149" s="117" t="s">
        <v>3475</v>
      </c>
      <c r="G1149" s="117">
        <v>59</v>
      </c>
    </row>
    <row r="1150" spans="1:7" x14ac:dyDescent="0.2">
      <c r="A1150" s="120">
        <v>17235742</v>
      </c>
      <c r="B1150" s="220">
        <v>43770</v>
      </c>
      <c r="C1150" s="119">
        <v>55916</v>
      </c>
      <c r="D1150" s="119" t="s">
        <v>3494</v>
      </c>
      <c r="E1150" s="119" t="s">
        <v>3482</v>
      </c>
      <c r="F1150" s="119" t="s">
        <v>3483</v>
      </c>
      <c r="G1150" s="119">
        <v>13</v>
      </c>
    </row>
    <row r="1151" spans="1:7" x14ac:dyDescent="0.2">
      <c r="A1151" s="118">
        <v>17235743</v>
      </c>
      <c r="B1151" s="219">
        <v>43502</v>
      </c>
      <c r="C1151" s="117">
        <v>50643</v>
      </c>
      <c r="D1151" s="117" t="s">
        <v>3481</v>
      </c>
      <c r="E1151" s="117" t="s">
        <v>3482</v>
      </c>
      <c r="F1151" s="117" t="s">
        <v>3483</v>
      </c>
      <c r="G1151" s="117">
        <v>20</v>
      </c>
    </row>
    <row r="1152" spans="1:7" x14ac:dyDescent="0.2">
      <c r="A1152" s="120">
        <v>17235744</v>
      </c>
      <c r="B1152" s="220">
        <v>43474</v>
      </c>
      <c r="C1152" s="119">
        <v>55916</v>
      </c>
      <c r="D1152" s="119" t="s">
        <v>3494</v>
      </c>
      <c r="E1152" s="119" t="s">
        <v>3491</v>
      </c>
      <c r="F1152" s="119" t="s">
        <v>3475</v>
      </c>
      <c r="G1152" s="119">
        <v>6</v>
      </c>
    </row>
    <row r="1153" spans="1:7" x14ac:dyDescent="0.2">
      <c r="A1153" s="118">
        <v>17235745</v>
      </c>
      <c r="B1153" s="219">
        <v>43572</v>
      </c>
      <c r="C1153" s="117">
        <v>54672</v>
      </c>
      <c r="D1153" s="117" t="s">
        <v>3473</v>
      </c>
      <c r="E1153" s="117" t="s">
        <v>3477</v>
      </c>
      <c r="F1153" s="117" t="s">
        <v>3475</v>
      </c>
      <c r="G1153" s="117">
        <v>3</v>
      </c>
    </row>
    <row r="1154" spans="1:7" x14ac:dyDescent="0.2">
      <c r="A1154" s="120">
        <v>17235746</v>
      </c>
      <c r="B1154" s="220">
        <v>43794</v>
      </c>
      <c r="C1154" s="119">
        <v>55807</v>
      </c>
      <c r="D1154" s="119" t="s">
        <v>3476</v>
      </c>
      <c r="E1154" s="119" t="s">
        <v>3498</v>
      </c>
      <c r="F1154" s="119" t="s">
        <v>3475</v>
      </c>
      <c r="G1154" s="119">
        <v>8</v>
      </c>
    </row>
    <row r="1155" spans="1:7" x14ac:dyDescent="0.2">
      <c r="A1155" s="118">
        <v>17235747</v>
      </c>
      <c r="B1155" s="219">
        <v>43800</v>
      </c>
      <c r="C1155" s="117">
        <v>52956</v>
      </c>
      <c r="D1155" s="117" t="s">
        <v>3490</v>
      </c>
      <c r="E1155" s="117" t="s">
        <v>3487</v>
      </c>
      <c r="F1155" s="117" t="s">
        <v>3475</v>
      </c>
      <c r="G1155" s="117">
        <v>13</v>
      </c>
    </row>
    <row r="1156" spans="1:7" x14ac:dyDescent="0.2">
      <c r="A1156" s="120">
        <v>17235748</v>
      </c>
      <c r="B1156" s="220">
        <v>43572</v>
      </c>
      <c r="C1156" s="119">
        <v>57624</v>
      </c>
      <c r="D1156" s="119" t="s">
        <v>3500</v>
      </c>
      <c r="E1156" s="119" t="s">
        <v>3477</v>
      </c>
      <c r="F1156" s="119" t="s">
        <v>3475</v>
      </c>
      <c r="G1156" s="119">
        <v>19</v>
      </c>
    </row>
    <row r="1157" spans="1:7" x14ac:dyDescent="0.2">
      <c r="A1157" s="118">
        <v>17235749</v>
      </c>
      <c r="B1157" s="219">
        <v>43747</v>
      </c>
      <c r="C1157" s="117">
        <v>55916</v>
      </c>
      <c r="D1157" s="117" t="s">
        <v>3494</v>
      </c>
      <c r="E1157" s="117" t="s">
        <v>3477</v>
      </c>
      <c r="F1157" s="117" t="s">
        <v>3475</v>
      </c>
      <c r="G1157" s="117">
        <v>43</v>
      </c>
    </row>
    <row r="1158" spans="1:7" x14ac:dyDescent="0.2">
      <c r="A1158" s="120">
        <v>17235750</v>
      </c>
      <c r="B1158" s="220">
        <v>43786</v>
      </c>
      <c r="C1158" s="119">
        <v>57624</v>
      </c>
      <c r="D1158" s="119" t="s">
        <v>3500</v>
      </c>
      <c r="E1158" s="119" t="s">
        <v>3482</v>
      </c>
      <c r="F1158" s="119" t="s">
        <v>3483</v>
      </c>
      <c r="G1158" s="119">
        <v>49</v>
      </c>
    </row>
    <row r="1159" spans="1:7" x14ac:dyDescent="0.2">
      <c r="A1159" s="118">
        <v>17235751</v>
      </c>
      <c r="B1159" s="219">
        <v>43484</v>
      </c>
      <c r="C1159" s="117">
        <v>52380</v>
      </c>
      <c r="D1159" s="117" t="s">
        <v>3497</v>
      </c>
      <c r="E1159" s="117" t="s">
        <v>3498</v>
      </c>
      <c r="F1159" s="117" t="s">
        <v>3475</v>
      </c>
      <c r="G1159" s="117">
        <v>13</v>
      </c>
    </row>
    <row r="1160" spans="1:7" x14ac:dyDescent="0.2">
      <c r="A1160" s="120">
        <v>17235752</v>
      </c>
      <c r="B1160" s="220">
        <v>43807</v>
      </c>
      <c r="C1160" s="119">
        <v>55807</v>
      </c>
      <c r="D1160" s="119" t="s">
        <v>3476</v>
      </c>
      <c r="E1160" s="119" t="s">
        <v>3491</v>
      </c>
      <c r="F1160" s="119" t="s">
        <v>3475</v>
      </c>
      <c r="G1160" s="119">
        <v>11</v>
      </c>
    </row>
    <row r="1161" spans="1:7" x14ac:dyDescent="0.2">
      <c r="A1161" s="118">
        <v>17235753</v>
      </c>
      <c r="B1161" s="219">
        <v>43646</v>
      </c>
      <c r="C1161" s="117">
        <v>52065</v>
      </c>
      <c r="D1161" s="117" t="s">
        <v>3488</v>
      </c>
      <c r="E1161" s="117" t="s">
        <v>3474</v>
      </c>
      <c r="F1161" s="117" t="s">
        <v>3475</v>
      </c>
      <c r="G1161" s="117">
        <v>4</v>
      </c>
    </row>
    <row r="1162" spans="1:7" x14ac:dyDescent="0.2">
      <c r="A1162" s="120">
        <v>17235754</v>
      </c>
      <c r="B1162" s="220">
        <v>43731</v>
      </c>
      <c r="C1162" s="119">
        <v>59518</v>
      </c>
      <c r="D1162" s="119" t="s">
        <v>3501</v>
      </c>
      <c r="E1162" s="119" t="s">
        <v>3477</v>
      </c>
      <c r="F1162" s="119" t="s">
        <v>3475</v>
      </c>
      <c r="G1162" s="119">
        <v>49</v>
      </c>
    </row>
    <row r="1163" spans="1:7" x14ac:dyDescent="0.2">
      <c r="A1163" s="118">
        <v>17235755</v>
      </c>
      <c r="B1163" s="219">
        <v>43504</v>
      </c>
      <c r="C1163" s="117">
        <v>50643</v>
      </c>
      <c r="D1163" s="117" t="s">
        <v>3481</v>
      </c>
      <c r="E1163" s="117" t="s">
        <v>3474</v>
      </c>
      <c r="F1163" s="117" t="s">
        <v>3475</v>
      </c>
      <c r="G1163" s="117">
        <v>67</v>
      </c>
    </row>
    <row r="1164" spans="1:7" x14ac:dyDescent="0.2">
      <c r="A1164" s="120">
        <v>17235756</v>
      </c>
      <c r="B1164" s="220">
        <v>43770</v>
      </c>
      <c r="C1164" s="119">
        <v>52065</v>
      </c>
      <c r="D1164" s="119" t="s">
        <v>3488</v>
      </c>
      <c r="E1164" s="119" t="s">
        <v>3482</v>
      </c>
      <c r="F1164" s="119" t="s">
        <v>3483</v>
      </c>
      <c r="G1164" s="119">
        <v>52</v>
      </c>
    </row>
    <row r="1165" spans="1:7" x14ac:dyDescent="0.2">
      <c r="A1165" s="118">
        <v>17235757</v>
      </c>
      <c r="B1165" s="219">
        <v>43537</v>
      </c>
      <c r="C1165" s="117">
        <v>50244</v>
      </c>
      <c r="D1165" s="117" t="s">
        <v>3496</v>
      </c>
      <c r="E1165" s="117" t="s">
        <v>3474</v>
      </c>
      <c r="F1165" s="117" t="s">
        <v>3475</v>
      </c>
      <c r="G1165" s="117">
        <v>55</v>
      </c>
    </row>
    <row r="1166" spans="1:7" x14ac:dyDescent="0.2">
      <c r="A1166" s="120">
        <v>17235758</v>
      </c>
      <c r="B1166" s="220">
        <v>43549</v>
      </c>
      <c r="C1166" s="119">
        <v>51197</v>
      </c>
      <c r="D1166" s="119" t="s">
        <v>84</v>
      </c>
      <c r="E1166" s="119" t="s">
        <v>3482</v>
      </c>
      <c r="F1166" s="119" t="s">
        <v>3483</v>
      </c>
      <c r="G1166" s="119">
        <v>32</v>
      </c>
    </row>
    <row r="1167" spans="1:7" x14ac:dyDescent="0.2">
      <c r="A1167" s="118">
        <v>17235759</v>
      </c>
      <c r="B1167" s="219">
        <v>43470</v>
      </c>
      <c r="C1167" s="117">
        <v>52956</v>
      </c>
      <c r="D1167" s="117" t="s">
        <v>3490</v>
      </c>
      <c r="E1167" s="117" t="s">
        <v>3477</v>
      </c>
      <c r="F1167" s="117" t="s">
        <v>3475</v>
      </c>
      <c r="G1167" s="117">
        <v>21</v>
      </c>
    </row>
    <row r="1168" spans="1:7" x14ac:dyDescent="0.2">
      <c r="A1168" s="120">
        <v>17235760</v>
      </c>
      <c r="B1168" s="220">
        <v>43555</v>
      </c>
      <c r="C1168" s="119">
        <v>53654</v>
      </c>
      <c r="D1168" s="119" t="s">
        <v>3478</v>
      </c>
      <c r="E1168" s="119" t="s">
        <v>3489</v>
      </c>
      <c r="F1168" s="119" t="s">
        <v>3475</v>
      </c>
      <c r="G1168" s="119">
        <v>42</v>
      </c>
    </row>
    <row r="1169" spans="1:7" x14ac:dyDescent="0.2">
      <c r="A1169" s="118">
        <v>17235761</v>
      </c>
      <c r="B1169" s="219">
        <v>43773</v>
      </c>
      <c r="C1169" s="117">
        <v>52187</v>
      </c>
      <c r="D1169" s="117" t="s">
        <v>3493</v>
      </c>
      <c r="E1169" s="117" t="s">
        <v>3498</v>
      </c>
      <c r="F1169" s="117" t="s">
        <v>3475</v>
      </c>
      <c r="G1169" s="117">
        <v>18</v>
      </c>
    </row>
    <row r="1170" spans="1:7" x14ac:dyDescent="0.2">
      <c r="A1170" s="120">
        <v>17235762</v>
      </c>
      <c r="B1170" s="220">
        <v>43731</v>
      </c>
      <c r="C1170" s="119">
        <v>57624</v>
      </c>
      <c r="D1170" s="119" t="s">
        <v>3500</v>
      </c>
      <c r="E1170" s="119" t="s">
        <v>3487</v>
      </c>
      <c r="F1170" s="119" t="s">
        <v>3475</v>
      </c>
      <c r="G1170" s="119">
        <v>16</v>
      </c>
    </row>
    <row r="1171" spans="1:7" x14ac:dyDescent="0.2">
      <c r="A1171" s="118">
        <v>17235763</v>
      </c>
      <c r="B1171" s="219">
        <v>43643</v>
      </c>
      <c r="C1171" s="117">
        <v>52187</v>
      </c>
      <c r="D1171" s="117" t="s">
        <v>3493</v>
      </c>
      <c r="E1171" s="117" t="s">
        <v>3474</v>
      </c>
      <c r="F1171" s="117" t="s">
        <v>3475</v>
      </c>
      <c r="G1171" s="117">
        <v>26</v>
      </c>
    </row>
    <row r="1172" spans="1:7" x14ac:dyDescent="0.2">
      <c r="A1172" s="120">
        <v>17235764</v>
      </c>
      <c r="B1172" s="220">
        <v>43587</v>
      </c>
      <c r="C1172" s="119">
        <v>53654</v>
      </c>
      <c r="D1172" s="119" t="s">
        <v>3478</v>
      </c>
      <c r="E1172" s="119" t="s">
        <v>3477</v>
      </c>
      <c r="F1172" s="119" t="s">
        <v>3475</v>
      </c>
      <c r="G1172" s="119">
        <v>57</v>
      </c>
    </row>
    <row r="1173" spans="1:7" x14ac:dyDescent="0.2">
      <c r="A1173" s="118">
        <v>17235765</v>
      </c>
      <c r="B1173" s="219">
        <v>43732</v>
      </c>
      <c r="C1173" s="117">
        <v>52956</v>
      </c>
      <c r="D1173" s="117" t="s">
        <v>3490</v>
      </c>
      <c r="E1173" s="117" t="s">
        <v>3477</v>
      </c>
      <c r="F1173" s="117" t="s">
        <v>3475</v>
      </c>
      <c r="G1173" s="117">
        <v>59</v>
      </c>
    </row>
    <row r="1174" spans="1:7" x14ac:dyDescent="0.2">
      <c r="A1174" s="120">
        <v>17235766</v>
      </c>
      <c r="B1174" s="220">
        <v>43625</v>
      </c>
      <c r="C1174" s="119">
        <v>51197</v>
      </c>
      <c r="D1174" s="119" t="s">
        <v>84</v>
      </c>
      <c r="E1174" s="119" t="s">
        <v>3474</v>
      </c>
      <c r="F1174" s="119" t="s">
        <v>3475</v>
      </c>
      <c r="G1174" s="119">
        <v>49</v>
      </c>
    </row>
    <row r="1175" spans="1:7" x14ac:dyDescent="0.2">
      <c r="A1175" s="118">
        <v>17235767</v>
      </c>
      <c r="B1175" s="219">
        <v>43511</v>
      </c>
      <c r="C1175" s="117">
        <v>51197</v>
      </c>
      <c r="D1175" s="117" t="s">
        <v>84</v>
      </c>
      <c r="E1175" s="117" t="s">
        <v>3477</v>
      </c>
      <c r="F1175" s="117" t="s">
        <v>3475</v>
      </c>
      <c r="G1175" s="117">
        <v>1</v>
      </c>
    </row>
    <row r="1176" spans="1:7" x14ac:dyDescent="0.2">
      <c r="A1176" s="120">
        <v>17235768</v>
      </c>
      <c r="B1176" s="220">
        <v>43732</v>
      </c>
      <c r="C1176" s="119">
        <v>55904</v>
      </c>
      <c r="D1176" s="119" t="s">
        <v>3486</v>
      </c>
      <c r="E1176" s="119" t="s">
        <v>3474</v>
      </c>
      <c r="F1176" s="119" t="s">
        <v>3475</v>
      </c>
      <c r="G1176" s="119">
        <v>12</v>
      </c>
    </row>
    <row r="1177" spans="1:7" x14ac:dyDescent="0.2">
      <c r="A1177" s="118">
        <v>17235769</v>
      </c>
      <c r="B1177" s="219">
        <v>43785</v>
      </c>
      <c r="C1177" s="117">
        <v>59518</v>
      </c>
      <c r="D1177" s="117" t="s">
        <v>3501</v>
      </c>
      <c r="E1177" s="117" t="s">
        <v>3482</v>
      </c>
      <c r="F1177" s="117" t="s">
        <v>3483</v>
      </c>
      <c r="G1177" s="117">
        <v>50</v>
      </c>
    </row>
    <row r="1178" spans="1:7" x14ac:dyDescent="0.2">
      <c r="A1178" s="120">
        <v>17235770</v>
      </c>
      <c r="B1178" s="220">
        <v>43653</v>
      </c>
      <c r="C1178" s="119">
        <v>55807</v>
      </c>
      <c r="D1178" s="119" t="s">
        <v>3476</v>
      </c>
      <c r="E1178" s="119" t="s">
        <v>3487</v>
      </c>
      <c r="F1178" s="119" t="s">
        <v>3475</v>
      </c>
      <c r="G1178" s="119">
        <v>31</v>
      </c>
    </row>
    <row r="1179" spans="1:7" x14ac:dyDescent="0.2">
      <c r="A1179" s="118">
        <v>17235771</v>
      </c>
      <c r="B1179" s="219">
        <v>43812</v>
      </c>
      <c r="C1179" s="117">
        <v>56047</v>
      </c>
      <c r="D1179" s="117" t="s">
        <v>3499</v>
      </c>
      <c r="E1179" s="117" t="s">
        <v>3498</v>
      </c>
      <c r="F1179" s="117" t="s">
        <v>3475</v>
      </c>
      <c r="G1179" s="117">
        <v>12</v>
      </c>
    </row>
    <row r="1180" spans="1:7" x14ac:dyDescent="0.2">
      <c r="A1180" s="120">
        <v>17235772</v>
      </c>
      <c r="B1180" s="220">
        <v>43724</v>
      </c>
      <c r="C1180" s="119">
        <v>53654</v>
      </c>
      <c r="D1180" s="119" t="s">
        <v>3478</v>
      </c>
      <c r="E1180" s="119" t="s">
        <v>3492</v>
      </c>
      <c r="F1180" s="119" t="s">
        <v>3485</v>
      </c>
      <c r="G1180" s="119">
        <v>16</v>
      </c>
    </row>
    <row r="1181" spans="1:7" x14ac:dyDescent="0.2">
      <c r="A1181" s="118">
        <v>17235773</v>
      </c>
      <c r="B1181" s="219">
        <v>43530</v>
      </c>
      <c r="C1181" s="117">
        <v>50643</v>
      </c>
      <c r="D1181" s="117" t="s">
        <v>3481</v>
      </c>
      <c r="E1181" s="117" t="s">
        <v>3489</v>
      </c>
      <c r="F1181" s="117" t="s">
        <v>3475</v>
      </c>
      <c r="G1181" s="117">
        <v>7</v>
      </c>
    </row>
    <row r="1182" spans="1:7" x14ac:dyDescent="0.2">
      <c r="A1182" s="120">
        <v>17235774</v>
      </c>
      <c r="B1182" s="220">
        <v>43595</v>
      </c>
      <c r="C1182" s="119">
        <v>52065</v>
      </c>
      <c r="D1182" s="119" t="s">
        <v>3488</v>
      </c>
      <c r="E1182" s="119" t="s">
        <v>3482</v>
      </c>
      <c r="F1182" s="119" t="s">
        <v>3483</v>
      </c>
      <c r="G1182" s="119">
        <v>53</v>
      </c>
    </row>
    <row r="1183" spans="1:7" x14ac:dyDescent="0.2">
      <c r="A1183" s="118">
        <v>17235775</v>
      </c>
      <c r="B1183" s="219">
        <v>43717</v>
      </c>
      <c r="C1183" s="117">
        <v>50244</v>
      </c>
      <c r="D1183" s="117" t="s">
        <v>3496</v>
      </c>
      <c r="E1183" s="117" t="s">
        <v>3498</v>
      </c>
      <c r="F1183" s="117" t="s">
        <v>3475</v>
      </c>
      <c r="G1183" s="117">
        <v>24</v>
      </c>
    </row>
    <row r="1184" spans="1:7" x14ac:dyDescent="0.2">
      <c r="A1184" s="120">
        <v>17235776</v>
      </c>
      <c r="B1184" s="220">
        <v>43772</v>
      </c>
      <c r="C1184" s="119">
        <v>50244</v>
      </c>
      <c r="D1184" s="119" t="s">
        <v>3496</v>
      </c>
      <c r="E1184" s="119" t="s">
        <v>3492</v>
      </c>
      <c r="F1184" s="119" t="s">
        <v>3485</v>
      </c>
      <c r="G1184" s="119">
        <v>47</v>
      </c>
    </row>
    <row r="1185" spans="1:7" x14ac:dyDescent="0.2">
      <c r="A1185" s="118">
        <v>17235777</v>
      </c>
      <c r="B1185" s="219">
        <v>43557</v>
      </c>
      <c r="C1185" s="117">
        <v>54672</v>
      </c>
      <c r="D1185" s="117" t="s">
        <v>3473</v>
      </c>
      <c r="E1185" s="117" t="s">
        <v>3492</v>
      </c>
      <c r="F1185" s="117" t="s">
        <v>3485</v>
      </c>
      <c r="G1185" s="117">
        <v>13</v>
      </c>
    </row>
    <row r="1186" spans="1:7" x14ac:dyDescent="0.2">
      <c r="A1186" s="120">
        <v>17235778</v>
      </c>
      <c r="B1186" s="220">
        <v>43791</v>
      </c>
      <c r="C1186" s="119">
        <v>54672</v>
      </c>
      <c r="D1186" s="119" t="s">
        <v>3473</v>
      </c>
      <c r="E1186" s="119" t="s">
        <v>3491</v>
      </c>
      <c r="F1186" s="119" t="s">
        <v>3475</v>
      </c>
      <c r="G1186" s="119">
        <v>37</v>
      </c>
    </row>
    <row r="1187" spans="1:7" x14ac:dyDescent="0.2">
      <c r="A1187" s="118">
        <v>17235779</v>
      </c>
      <c r="B1187" s="219">
        <v>43614</v>
      </c>
      <c r="C1187" s="117">
        <v>52187</v>
      </c>
      <c r="D1187" s="117" t="s">
        <v>3493</v>
      </c>
      <c r="E1187" s="117" t="s">
        <v>3492</v>
      </c>
      <c r="F1187" s="117" t="s">
        <v>3485</v>
      </c>
      <c r="G1187" s="117">
        <v>17</v>
      </c>
    </row>
    <row r="1188" spans="1:7" x14ac:dyDescent="0.2">
      <c r="A1188" s="120">
        <v>17235780</v>
      </c>
      <c r="B1188" s="220">
        <v>43641</v>
      </c>
      <c r="C1188" s="119">
        <v>55904</v>
      </c>
      <c r="D1188" s="119" t="s">
        <v>3486</v>
      </c>
      <c r="E1188" s="119" t="s">
        <v>3474</v>
      </c>
      <c r="F1188" s="119" t="s">
        <v>3475</v>
      </c>
      <c r="G1188" s="119">
        <v>61</v>
      </c>
    </row>
    <row r="1189" spans="1:7" x14ac:dyDescent="0.2">
      <c r="A1189" s="118">
        <v>17235781</v>
      </c>
      <c r="B1189" s="219">
        <v>43595</v>
      </c>
      <c r="C1189" s="117">
        <v>52380</v>
      </c>
      <c r="D1189" s="117" t="s">
        <v>3497</v>
      </c>
      <c r="E1189" s="117" t="s">
        <v>3477</v>
      </c>
      <c r="F1189" s="117" t="s">
        <v>3475</v>
      </c>
      <c r="G1189" s="117">
        <v>34</v>
      </c>
    </row>
    <row r="1190" spans="1:7" x14ac:dyDescent="0.2">
      <c r="A1190" s="120">
        <v>17235782</v>
      </c>
      <c r="B1190" s="220">
        <v>43576</v>
      </c>
      <c r="C1190" s="119">
        <v>55916</v>
      </c>
      <c r="D1190" s="119" t="s">
        <v>3494</v>
      </c>
      <c r="E1190" s="119" t="s">
        <v>3482</v>
      </c>
      <c r="F1190" s="119" t="s">
        <v>3483</v>
      </c>
      <c r="G1190" s="119">
        <v>7</v>
      </c>
    </row>
    <row r="1191" spans="1:7" x14ac:dyDescent="0.2">
      <c r="A1191" s="118">
        <v>17235783</v>
      </c>
      <c r="B1191" s="219">
        <v>43609</v>
      </c>
      <c r="C1191" s="117">
        <v>52956</v>
      </c>
      <c r="D1191" s="117" t="s">
        <v>3490</v>
      </c>
      <c r="E1191" s="117" t="s">
        <v>3487</v>
      </c>
      <c r="F1191" s="117" t="s">
        <v>3475</v>
      </c>
      <c r="G1191" s="117">
        <v>51</v>
      </c>
    </row>
    <row r="1192" spans="1:7" x14ac:dyDescent="0.2">
      <c r="A1192" s="120">
        <v>17235784</v>
      </c>
      <c r="B1192" s="220">
        <v>43763</v>
      </c>
      <c r="C1192" s="119">
        <v>53654</v>
      </c>
      <c r="D1192" s="119" t="s">
        <v>3478</v>
      </c>
      <c r="E1192" s="119" t="s">
        <v>3474</v>
      </c>
      <c r="F1192" s="119" t="s">
        <v>3475</v>
      </c>
      <c r="G1192" s="119">
        <v>1</v>
      </c>
    </row>
    <row r="1193" spans="1:7" x14ac:dyDescent="0.2">
      <c r="A1193" s="118">
        <v>17235785</v>
      </c>
      <c r="B1193" s="219">
        <v>43481</v>
      </c>
      <c r="C1193" s="117">
        <v>59518</v>
      </c>
      <c r="D1193" s="117" t="s">
        <v>3501</v>
      </c>
      <c r="E1193" s="117" t="s">
        <v>3489</v>
      </c>
      <c r="F1193" s="117" t="s">
        <v>3475</v>
      </c>
      <c r="G1193" s="117">
        <v>52</v>
      </c>
    </row>
    <row r="1194" spans="1:7" x14ac:dyDescent="0.2">
      <c r="A1194" s="120">
        <v>17235786</v>
      </c>
      <c r="B1194" s="220">
        <v>43624</v>
      </c>
      <c r="C1194" s="119">
        <v>53654</v>
      </c>
      <c r="D1194" s="119" t="s">
        <v>3478</v>
      </c>
      <c r="E1194" s="119" t="s">
        <v>3479</v>
      </c>
      <c r="F1194" s="119" t="s">
        <v>3480</v>
      </c>
      <c r="G1194" s="119">
        <v>4</v>
      </c>
    </row>
    <row r="1195" spans="1:7" x14ac:dyDescent="0.2">
      <c r="A1195" s="118">
        <v>17235787</v>
      </c>
      <c r="B1195" s="219">
        <v>43723</v>
      </c>
      <c r="C1195" s="117">
        <v>52956</v>
      </c>
      <c r="D1195" s="117" t="s">
        <v>3490</v>
      </c>
      <c r="E1195" s="117" t="s">
        <v>3479</v>
      </c>
      <c r="F1195" s="117" t="s">
        <v>3480</v>
      </c>
      <c r="G1195" s="117">
        <v>24</v>
      </c>
    </row>
    <row r="1196" spans="1:7" x14ac:dyDescent="0.2">
      <c r="A1196" s="120">
        <v>17235788</v>
      </c>
      <c r="B1196" s="220">
        <v>43513</v>
      </c>
      <c r="C1196" s="119">
        <v>50244</v>
      </c>
      <c r="D1196" s="119" t="s">
        <v>3496</v>
      </c>
      <c r="E1196" s="119" t="s">
        <v>3492</v>
      </c>
      <c r="F1196" s="119" t="s">
        <v>3485</v>
      </c>
      <c r="G1196" s="119">
        <v>65</v>
      </c>
    </row>
    <row r="1197" spans="1:7" x14ac:dyDescent="0.2">
      <c r="A1197" s="118">
        <v>17235789</v>
      </c>
      <c r="B1197" s="219">
        <v>43749</v>
      </c>
      <c r="C1197" s="117">
        <v>53654</v>
      </c>
      <c r="D1197" s="117" t="s">
        <v>3478</v>
      </c>
      <c r="E1197" s="117" t="s">
        <v>3487</v>
      </c>
      <c r="F1197" s="117" t="s">
        <v>3475</v>
      </c>
      <c r="G1197" s="117">
        <v>56</v>
      </c>
    </row>
    <row r="1198" spans="1:7" x14ac:dyDescent="0.2">
      <c r="A1198" s="120">
        <v>17235790</v>
      </c>
      <c r="B1198" s="220">
        <v>43552</v>
      </c>
      <c r="C1198" s="119">
        <v>51197</v>
      </c>
      <c r="D1198" s="119" t="s">
        <v>84</v>
      </c>
      <c r="E1198" s="119" t="s">
        <v>3498</v>
      </c>
      <c r="F1198" s="119" t="s">
        <v>3475</v>
      </c>
      <c r="G1198" s="119">
        <v>34</v>
      </c>
    </row>
    <row r="1199" spans="1:7" x14ac:dyDescent="0.2">
      <c r="A1199" s="118">
        <v>17235791</v>
      </c>
      <c r="B1199" s="219">
        <v>43644</v>
      </c>
      <c r="C1199" s="117">
        <v>52956</v>
      </c>
      <c r="D1199" s="117" t="s">
        <v>3490</v>
      </c>
      <c r="E1199" s="117" t="s">
        <v>3482</v>
      </c>
      <c r="F1199" s="117" t="s">
        <v>3483</v>
      </c>
      <c r="G1199" s="117">
        <v>43</v>
      </c>
    </row>
    <row r="1200" spans="1:7" x14ac:dyDescent="0.2">
      <c r="A1200" s="120">
        <v>17235792</v>
      </c>
      <c r="B1200" s="220">
        <v>43717</v>
      </c>
      <c r="C1200" s="119">
        <v>55904</v>
      </c>
      <c r="D1200" s="119" t="s">
        <v>3486</v>
      </c>
      <c r="E1200" s="119" t="s">
        <v>3479</v>
      </c>
      <c r="F1200" s="119" t="s">
        <v>3480</v>
      </c>
      <c r="G1200" s="119">
        <v>45</v>
      </c>
    </row>
    <row r="1201" spans="1:7" x14ac:dyDescent="0.2">
      <c r="A1201" s="118">
        <v>17235793</v>
      </c>
      <c r="B1201" s="219">
        <v>43495</v>
      </c>
      <c r="C1201" s="117">
        <v>52187</v>
      </c>
      <c r="D1201" s="117" t="s">
        <v>3493</v>
      </c>
      <c r="E1201" s="117" t="s">
        <v>3487</v>
      </c>
      <c r="F1201" s="117" t="s">
        <v>3475</v>
      </c>
      <c r="G1201" s="117">
        <v>26</v>
      </c>
    </row>
    <row r="1202" spans="1:7" x14ac:dyDescent="0.2">
      <c r="A1202" s="120">
        <v>17235794</v>
      </c>
      <c r="B1202" s="220">
        <v>43561</v>
      </c>
      <c r="C1202" s="119">
        <v>55904</v>
      </c>
      <c r="D1202" s="119" t="s">
        <v>3486</v>
      </c>
      <c r="E1202" s="119" t="s">
        <v>3492</v>
      </c>
      <c r="F1202" s="119" t="s">
        <v>3485</v>
      </c>
      <c r="G1202" s="119">
        <v>43</v>
      </c>
    </row>
    <row r="1203" spans="1:7" x14ac:dyDescent="0.2">
      <c r="A1203" s="118">
        <v>17235795</v>
      </c>
      <c r="B1203" s="219">
        <v>43526</v>
      </c>
      <c r="C1203" s="117">
        <v>50643</v>
      </c>
      <c r="D1203" s="117" t="s">
        <v>3481</v>
      </c>
      <c r="E1203" s="117" t="s">
        <v>3487</v>
      </c>
      <c r="F1203" s="117" t="s">
        <v>3475</v>
      </c>
      <c r="G1203" s="117">
        <v>27</v>
      </c>
    </row>
    <row r="1204" spans="1:7" x14ac:dyDescent="0.2">
      <c r="A1204" s="120">
        <v>17235796</v>
      </c>
      <c r="B1204" s="220">
        <v>43686</v>
      </c>
      <c r="C1204" s="119">
        <v>51197</v>
      </c>
      <c r="D1204" s="119" t="s">
        <v>84</v>
      </c>
      <c r="E1204" s="119" t="s">
        <v>3479</v>
      </c>
      <c r="F1204" s="119" t="s">
        <v>3480</v>
      </c>
      <c r="G1204" s="119">
        <v>66</v>
      </c>
    </row>
    <row r="1205" spans="1:7" x14ac:dyDescent="0.2">
      <c r="A1205" s="118">
        <v>17235797</v>
      </c>
      <c r="B1205" s="219">
        <v>43674</v>
      </c>
      <c r="C1205" s="117">
        <v>55904</v>
      </c>
      <c r="D1205" s="117" t="s">
        <v>3486</v>
      </c>
      <c r="E1205" s="117" t="s">
        <v>3482</v>
      </c>
      <c r="F1205" s="117" t="s">
        <v>3483</v>
      </c>
      <c r="G1205" s="117">
        <v>54</v>
      </c>
    </row>
    <row r="1206" spans="1:7" x14ac:dyDescent="0.2">
      <c r="A1206" s="120">
        <v>17235798</v>
      </c>
      <c r="B1206" s="220">
        <v>43587</v>
      </c>
      <c r="C1206" s="119">
        <v>52380</v>
      </c>
      <c r="D1206" s="119" t="s">
        <v>3497</v>
      </c>
      <c r="E1206" s="119" t="s">
        <v>3487</v>
      </c>
      <c r="F1206" s="119" t="s">
        <v>3475</v>
      </c>
      <c r="G1206" s="119">
        <v>25</v>
      </c>
    </row>
    <row r="1207" spans="1:7" x14ac:dyDescent="0.2">
      <c r="A1207" s="118">
        <v>17235799</v>
      </c>
      <c r="B1207" s="219">
        <v>43771</v>
      </c>
      <c r="C1207" s="117">
        <v>57624</v>
      </c>
      <c r="D1207" s="117" t="s">
        <v>3500</v>
      </c>
      <c r="E1207" s="117" t="s">
        <v>3489</v>
      </c>
      <c r="F1207" s="117" t="s">
        <v>3475</v>
      </c>
      <c r="G1207" s="117">
        <v>23</v>
      </c>
    </row>
    <row r="1208" spans="1:7" x14ac:dyDescent="0.2">
      <c r="A1208" s="120">
        <v>17235800</v>
      </c>
      <c r="B1208" s="220">
        <v>43740</v>
      </c>
      <c r="C1208" s="119">
        <v>54672</v>
      </c>
      <c r="D1208" s="119" t="s">
        <v>3473</v>
      </c>
      <c r="E1208" s="119" t="s">
        <v>3498</v>
      </c>
      <c r="F1208" s="119" t="s">
        <v>3475</v>
      </c>
      <c r="G1208" s="119">
        <v>58</v>
      </c>
    </row>
    <row r="1209" spans="1:7" x14ac:dyDescent="0.2">
      <c r="A1209" s="118">
        <v>17235801</v>
      </c>
      <c r="B1209" s="219">
        <v>43566</v>
      </c>
      <c r="C1209" s="117">
        <v>54672</v>
      </c>
      <c r="D1209" s="117" t="s">
        <v>3473</v>
      </c>
      <c r="E1209" s="117" t="s">
        <v>3479</v>
      </c>
      <c r="F1209" s="117" t="s">
        <v>3480</v>
      </c>
      <c r="G1209" s="117">
        <v>59</v>
      </c>
    </row>
    <row r="1210" spans="1:7" x14ac:dyDescent="0.2">
      <c r="A1210" s="120">
        <v>17235802</v>
      </c>
      <c r="B1210" s="220">
        <v>43648</v>
      </c>
      <c r="C1210" s="119">
        <v>50244</v>
      </c>
      <c r="D1210" s="119" t="s">
        <v>3496</v>
      </c>
      <c r="E1210" s="119" t="s">
        <v>3482</v>
      </c>
      <c r="F1210" s="119" t="s">
        <v>3483</v>
      </c>
      <c r="G1210" s="119">
        <v>62</v>
      </c>
    </row>
    <row r="1211" spans="1:7" x14ac:dyDescent="0.2">
      <c r="A1211" s="118">
        <v>17235803</v>
      </c>
      <c r="B1211" s="219">
        <v>43763</v>
      </c>
      <c r="C1211" s="117">
        <v>59518</v>
      </c>
      <c r="D1211" s="117" t="s">
        <v>3501</v>
      </c>
      <c r="E1211" s="117" t="s">
        <v>3477</v>
      </c>
      <c r="F1211" s="117" t="s">
        <v>3475</v>
      </c>
      <c r="G1211" s="117">
        <v>51</v>
      </c>
    </row>
    <row r="1212" spans="1:7" x14ac:dyDescent="0.2">
      <c r="A1212" s="120">
        <v>17235804</v>
      </c>
      <c r="B1212" s="220">
        <v>43570</v>
      </c>
      <c r="C1212" s="119">
        <v>50244</v>
      </c>
      <c r="D1212" s="119" t="s">
        <v>3496</v>
      </c>
      <c r="E1212" s="119" t="s">
        <v>3479</v>
      </c>
      <c r="F1212" s="119" t="s">
        <v>3480</v>
      </c>
      <c r="G1212" s="119">
        <v>30</v>
      </c>
    </row>
    <row r="1213" spans="1:7" x14ac:dyDescent="0.2">
      <c r="A1213" s="118">
        <v>17235805</v>
      </c>
      <c r="B1213" s="219">
        <v>43776</v>
      </c>
      <c r="C1213" s="117">
        <v>52187</v>
      </c>
      <c r="D1213" s="117" t="s">
        <v>3493</v>
      </c>
      <c r="E1213" s="117" t="s">
        <v>3479</v>
      </c>
      <c r="F1213" s="117" t="s">
        <v>3480</v>
      </c>
      <c r="G1213" s="117">
        <v>21</v>
      </c>
    </row>
    <row r="1214" spans="1:7" x14ac:dyDescent="0.2">
      <c r="A1214" s="120">
        <v>17235806</v>
      </c>
      <c r="B1214" s="220">
        <v>43520</v>
      </c>
      <c r="C1214" s="119">
        <v>55904</v>
      </c>
      <c r="D1214" s="119" t="s">
        <v>3486</v>
      </c>
      <c r="E1214" s="119" t="s">
        <v>3474</v>
      </c>
      <c r="F1214" s="119" t="s">
        <v>3475</v>
      </c>
      <c r="G1214" s="119">
        <v>60</v>
      </c>
    </row>
    <row r="1215" spans="1:7" x14ac:dyDescent="0.2">
      <c r="A1215" s="118">
        <v>17235807</v>
      </c>
      <c r="B1215" s="219">
        <v>43717</v>
      </c>
      <c r="C1215" s="117">
        <v>52380</v>
      </c>
      <c r="D1215" s="117" t="s">
        <v>3497</v>
      </c>
      <c r="E1215" s="117" t="s">
        <v>3487</v>
      </c>
      <c r="F1215" s="117" t="s">
        <v>3475</v>
      </c>
      <c r="G1215" s="117">
        <v>9</v>
      </c>
    </row>
    <row r="1216" spans="1:7" x14ac:dyDescent="0.2">
      <c r="A1216" s="120">
        <v>17235808</v>
      </c>
      <c r="B1216" s="220">
        <v>43469</v>
      </c>
      <c r="C1216" s="119">
        <v>52380</v>
      </c>
      <c r="D1216" s="119" t="s">
        <v>3497</v>
      </c>
      <c r="E1216" s="119" t="s">
        <v>3492</v>
      </c>
      <c r="F1216" s="119" t="s">
        <v>3485</v>
      </c>
      <c r="G1216" s="119">
        <v>45</v>
      </c>
    </row>
    <row r="1217" spans="1:7" x14ac:dyDescent="0.2">
      <c r="A1217" s="118">
        <v>17235809</v>
      </c>
      <c r="B1217" s="219">
        <v>43784</v>
      </c>
      <c r="C1217" s="117">
        <v>57624</v>
      </c>
      <c r="D1217" s="117" t="s">
        <v>3500</v>
      </c>
      <c r="E1217" s="117" t="s">
        <v>3491</v>
      </c>
      <c r="F1217" s="117" t="s">
        <v>3475</v>
      </c>
      <c r="G1217" s="117">
        <v>29</v>
      </c>
    </row>
    <row r="1218" spans="1:7" x14ac:dyDescent="0.2">
      <c r="A1218" s="120">
        <v>17235810</v>
      </c>
      <c r="B1218" s="220">
        <v>43477</v>
      </c>
      <c r="C1218" s="119">
        <v>59518</v>
      </c>
      <c r="D1218" s="119" t="s">
        <v>3501</v>
      </c>
      <c r="E1218" s="119" t="s">
        <v>3487</v>
      </c>
      <c r="F1218" s="119" t="s">
        <v>3475</v>
      </c>
      <c r="G1218" s="119">
        <v>2</v>
      </c>
    </row>
    <row r="1219" spans="1:7" x14ac:dyDescent="0.2">
      <c r="A1219" s="118">
        <v>17235811</v>
      </c>
      <c r="B1219" s="219">
        <v>43612</v>
      </c>
      <c r="C1219" s="117">
        <v>53654</v>
      </c>
      <c r="D1219" s="117" t="s">
        <v>3478</v>
      </c>
      <c r="E1219" s="117" t="s">
        <v>3492</v>
      </c>
      <c r="F1219" s="117" t="s">
        <v>3485</v>
      </c>
      <c r="G1219" s="117">
        <v>21</v>
      </c>
    </row>
    <row r="1220" spans="1:7" x14ac:dyDescent="0.2">
      <c r="A1220" s="120">
        <v>17235812</v>
      </c>
      <c r="B1220" s="220">
        <v>43535</v>
      </c>
      <c r="C1220" s="119">
        <v>52956</v>
      </c>
      <c r="D1220" s="119" t="s">
        <v>3490</v>
      </c>
      <c r="E1220" s="119" t="s">
        <v>3487</v>
      </c>
      <c r="F1220" s="119" t="s">
        <v>3475</v>
      </c>
      <c r="G1220" s="119">
        <v>40</v>
      </c>
    </row>
    <row r="1221" spans="1:7" x14ac:dyDescent="0.2">
      <c r="A1221" s="118">
        <v>17235813</v>
      </c>
      <c r="B1221" s="219">
        <v>43667</v>
      </c>
      <c r="C1221" s="117">
        <v>50244</v>
      </c>
      <c r="D1221" s="117" t="s">
        <v>3496</v>
      </c>
      <c r="E1221" s="117" t="s">
        <v>3489</v>
      </c>
      <c r="F1221" s="117" t="s">
        <v>3475</v>
      </c>
      <c r="G1221" s="117">
        <v>20</v>
      </c>
    </row>
    <row r="1222" spans="1:7" x14ac:dyDescent="0.2">
      <c r="A1222" s="120">
        <v>17235814</v>
      </c>
      <c r="B1222" s="220">
        <v>43776</v>
      </c>
      <c r="C1222" s="119">
        <v>56047</v>
      </c>
      <c r="D1222" s="119" t="s">
        <v>3499</v>
      </c>
      <c r="E1222" s="119" t="s">
        <v>3491</v>
      </c>
      <c r="F1222" s="119" t="s">
        <v>3475</v>
      </c>
      <c r="G1222" s="119">
        <v>35</v>
      </c>
    </row>
    <row r="1223" spans="1:7" x14ac:dyDescent="0.2">
      <c r="A1223" s="118">
        <v>17235815</v>
      </c>
      <c r="B1223" s="219">
        <v>43665</v>
      </c>
      <c r="C1223" s="117">
        <v>54672</v>
      </c>
      <c r="D1223" s="117" t="s">
        <v>3473</v>
      </c>
      <c r="E1223" s="117" t="s">
        <v>3489</v>
      </c>
      <c r="F1223" s="117" t="s">
        <v>3475</v>
      </c>
      <c r="G1223" s="117">
        <v>50</v>
      </c>
    </row>
    <row r="1224" spans="1:7" x14ac:dyDescent="0.2">
      <c r="A1224" s="120">
        <v>17235816</v>
      </c>
      <c r="B1224" s="220">
        <v>43718</v>
      </c>
      <c r="C1224" s="119">
        <v>54672</v>
      </c>
      <c r="D1224" s="119" t="s">
        <v>3473</v>
      </c>
      <c r="E1224" s="119" t="s">
        <v>3479</v>
      </c>
      <c r="F1224" s="119" t="s">
        <v>3480</v>
      </c>
      <c r="G1224" s="119">
        <v>36</v>
      </c>
    </row>
    <row r="1225" spans="1:7" x14ac:dyDescent="0.2">
      <c r="A1225" s="118">
        <v>17235817</v>
      </c>
      <c r="B1225" s="219">
        <v>43727</v>
      </c>
      <c r="C1225" s="117">
        <v>52187</v>
      </c>
      <c r="D1225" s="117" t="s">
        <v>3493</v>
      </c>
      <c r="E1225" s="117" t="s">
        <v>3498</v>
      </c>
      <c r="F1225" s="117" t="s">
        <v>3475</v>
      </c>
      <c r="G1225" s="117">
        <v>53</v>
      </c>
    </row>
    <row r="1226" spans="1:7" x14ac:dyDescent="0.2">
      <c r="A1226" s="120">
        <v>17235818</v>
      </c>
      <c r="B1226" s="220">
        <v>43791</v>
      </c>
      <c r="C1226" s="119">
        <v>56464</v>
      </c>
      <c r="D1226" s="119" t="s">
        <v>3495</v>
      </c>
      <c r="E1226" s="119" t="s">
        <v>3492</v>
      </c>
      <c r="F1226" s="119" t="s">
        <v>3485</v>
      </c>
      <c r="G1226" s="119">
        <v>35</v>
      </c>
    </row>
    <row r="1227" spans="1:7" x14ac:dyDescent="0.2">
      <c r="A1227" s="118">
        <v>17235819</v>
      </c>
      <c r="B1227" s="219">
        <v>43472</v>
      </c>
      <c r="C1227" s="117">
        <v>56047</v>
      </c>
      <c r="D1227" s="117" t="s">
        <v>3499</v>
      </c>
      <c r="E1227" s="117" t="s">
        <v>3492</v>
      </c>
      <c r="F1227" s="117" t="s">
        <v>3485</v>
      </c>
      <c r="G1227" s="117">
        <v>31</v>
      </c>
    </row>
    <row r="1228" spans="1:7" x14ac:dyDescent="0.2">
      <c r="A1228" s="120">
        <v>17235820</v>
      </c>
      <c r="B1228" s="220">
        <v>43508</v>
      </c>
      <c r="C1228" s="119">
        <v>50244</v>
      </c>
      <c r="D1228" s="119" t="s">
        <v>3496</v>
      </c>
      <c r="E1228" s="119" t="s">
        <v>3487</v>
      </c>
      <c r="F1228" s="119" t="s">
        <v>3475</v>
      </c>
      <c r="G1228" s="119">
        <v>36</v>
      </c>
    </row>
    <row r="1229" spans="1:7" x14ac:dyDescent="0.2">
      <c r="A1229" s="118">
        <v>17235821</v>
      </c>
      <c r="B1229" s="219">
        <v>43726</v>
      </c>
      <c r="C1229" s="117">
        <v>53654</v>
      </c>
      <c r="D1229" s="117" t="s">
        <v>3478</v>
      </c>
      <c r="E1229" s="117" t="s">
        <v>3477</v>
      </c>
      <c r="F1229" s="117" t="s">
        <v>3475</v>
      </c>
      <c r="G1229" s="117">
        <v>27</v>
      </c>
    </row>
    <row r="1230" spans="1:7" x14ac:dyDescent="0.2">
      <c r="A1230" s="120">
        <v>17235822</v>
      </c>
      <c r="B1230" s="220">
        <v>43733</v>
      </c>
      <c r="C1230" s="119">
        <v>52956</v>
      </c>
      <c r="D1230" s="119" t="s">
        <v>3490</v>
      </c>
      <c r="E1230" s="119" t="s">
        <v>3489</v>
      </c>
      <c r="F1230" s="119" t="s">
        <v>3475</v>
      </c>
      <c r="G1230" s="119">
        <v>24</v>
      </c>
    </row>
    <row r="1231" spans="1:7" x14ac:dyDescent="0.2">
      <c r="A1231" s="118">
        <v>17235823</v>
      </c>
      <c r="B1231" s="219">
        <v>43553</v>
      </c>
      <c r="C1231" s="117">
        <v>52380</v>
      </c>
      <c r="D1231" s="117" t="s">
        <v>3497</v>
      </c>
      <c r="E1231" s="117" t="s">
        <v>3477</v>
      </c>
      <c r="F1231" s="117" t="s">
        <v>3475</v>
      </c>
      <c r="G1231" s="117">
        <v>56</v>
      </c>
    </row>
    <row r="1232" spans="1:7" x14ac:dyDescent="0.2">
      <c r="A1232" s="120">
        <v>17235824</v>
      </c>
      <c r="B1232" s="220">
        <v>43709</v>
      </c>
      <c r="C1232" s="119">
        <v>53654</v>
      </c>
      <c r="D1232" s="119" t="s">
        <v>3478</v>
      </c>
      <c r="E1232" s="119" t="s">
        <v>3491</v>
      </c>
      <c r="F1232" s="119" t="s">
        <v>3475</v>
      </c>
      <c r="G1232" s="119">
        <v>58</v>
      </c>
    </row>
    <row r="1233" spans="1:7" x14ac:dyDescent="0.2">
      <c r="A1233" s="118">
        <v>17235825</v>
      </c>
      <c r="B1233" s="219">
        <v>43700</v>
      </c>
      <c r="C1233" s="117">
        <v>50643</v>
      </c>
      <c r="D1233" s="117" t="s">
        <v>3481</v>
      </c>
      <c r="E1233" s="117" t="s">
        <v>3492</v>
      </c>
      <c r="F1233" s="117" t="s">
        <v>3485</v>
      </c>
      <c r="G1233" s="117">
        <v>43</v>
      </c>
    </row>
    <row r="1234" spans="1:7" x14ac:dyDescent="0.2">
      <c r="A1234" s="120">
        <v>17235826</v>
      </c>
      <c r="B1234" s="220">
        <v>43727</v>
      </c>
      <c r="C1234" s="119">
        <v>57624</v>
      </c>
      <c r="D1234" s="119" t="s">
        <v>3500</v>
      </c>
      <c r="E1234" s="119" t="s">
        <v>3477</v>
      </c>
      <c r="F1234" s="119" t="s">
        <v>3475</v>
      </c>
      <c r="G1234" s="119">
        <v>45</v>
      </c>
    </row>
    <row r="1235" spans="1:7" x14ac:dyDescent="0.2">
      <c r="A1235" s="118">
        <v>17235827</v>
      </c>
      <c r="B1235" s="219">
        <v>43737</v>
      </c>
      <c r="C1235" s="117">
        <v>50244</v>
      </c>
      <c r="D1235" s="117" t="s">
        <v>3496</v>
      </c>
      <c r="E1235" s="117" t="s">
        <v>3487</v>
      </c>
      <c r="F1235" s="117" t="s">
        <v>3475</v>
      </c>
      <c r="G1235" s="117">
        <v>58</v>
      </c>
    </row>
    <row r="1236" spans="1:7" x14ac:dyDescent="0.2">
      <c r="A1236" s="120">
        <v>17235828</v>
      </c>
      <c r="B1236" s="220">
        <v>43662</v>
      </c>
      <c r="C1236" s="119">
        <v>53654</v>
      </c>
      <c r="D1236" s="119" t="s">
        <v>3478</v>
      </c>
      <c r="E1236" s="119" t="s">
        <v>3492</v>
      </c>
      <c r="F1236" s="119" t="s">
        <v>3485</v>
      </c>
      <c r="G1236" s="119">
        <v>65</v>
      </c>
    </row>
    <row r="1237" spans="1:7" x14ac:dyDescent="0.2">
      <c r="A1237" s="118">
        <v>17235829</v>
      </c>
      <c r="B1237" s="219">
        <v>43810</v>
      </c>
      <c r="C1237" s="117">
        <v>54672</v>
      </c>
      <c r="D1237" s="117" t="s">
        <v>3473</v>
      </c>
      <c r="E1237" s="117" t="s">
        <v>3492</v>
      </c>
      <c r="F1237" s="117" t="s">
        <v>3485</v>
      </c>
      <c r="G1237" s="117">
        <v>49</v>
      </c>
    </row>
    <row r="1238" spans="1:7" x14ac:dyDescent="0.2">
      <c r="A1238" s="120">
        <v>17235830</v>
      </c>
      <c r="B1238" s="220">
        <v>43667</v>
      </c>
      <c r="C1238" s="119">
        <v>53654</v>
      </c>
      <c r="D1238" s="119" t="s">
        <v>3478</v>
      </c>
      <c r="E1238" s="119" t="s">
        <v>3492</v>
      </c>
      <c r="F1238" s="119" t="s">
        <v>3485</v>
      </c>
      <c r="G1238" s="119">
        <v>60</v>
      </c>
    </row>
    <row r="1239" spans="1:7" x14ac:dyDescent="0.2">
      <c r="A1239" s="118">
        <v>17235831</v>
      </c>
      <c r="B1239" s="219">
        <v>43506</v>
      </c>
      <c r="C1239" s="117">
        <v>52956</v>
      </c>
      <c r="D1239" s="117" t="s">
        <v>3490</v>
      </c>
      <c r="E1239" s="117" t="s">
        <v>3491</v>
      </c>
      <c r="F1239" s="117" t="s">
        <v>3475</v>
      </c>
      <c r="G1239" s="117">
        <v>7</v>
      </c>
    </row>
    <row r="1240" spans="1:7" x14ac:dyDescent="0.2">
      <c r="A1240" s="120">
        <v>17235832</v>
      </c>
      <c r="B1240" s="220">
        <v>43657</v>
      </c>
      <c r="C1240" s="119">
        <v>52187</v>
      </c>
      <c r="D1240" s="119" t="s">
        <v>3493</v>
      </c>
      <c r="E1240" s="119" t="s">
        <v>3482</v>
      </c>
      <c r="F1240" s="119" t="s">
        <v>3483</v>
      </c>
      <c r="G1240" s="119">
        <v>8</v>
      </c>
    </row>
    <row r="1241" spans="1:7" x14ac:dyDescent="0.2">
      <c r="A1241" s="118">
        <v>17235833</v>
      </c>
      <c r="B1241" s="219">
        <v>43468</v>
      </c>
      <c r="C1241" s="117">
        <v>54672</v>
      </c>
      <c r="D1241" s="117" t="s">
        <v>3473</v>
      </c>
      <c r="E1241" s="117" t="s">
        <v>3498</v>
      </c>
      <c r="F1241" s="117" t="s">
        <v>3475</v>
      </c>
      <c r="G1241" s="117">
        <v>40</v>
      </c>
    </row>
    <row r="1242" spans="1:7" x14ac:dyDescent="0.2">
      <c r="A1242" s="120">
        <v>17235834</v>
      </c>
      <c r="B1242" s="220">
        <v>43742</v>
      </c>
      <c r="C1242" s="119">
        <v>55916</v>
      </c>
      <c r="D1242" s="119" t="s">
        <v>3494</v>
      </c>
      <c r="E1242" s="119" t="s">
        <v>3487</v>
      </c>
      <c r="F1242" s="119" t="s">
        <v>3475</v>
      </c>
      <c r="G1242" s="119">
        <v>63</v>
      </c>
    </row>
    <row r="1243" spans="1:7" x14ac:dyDescent="0.2">
      <c r="A1243" s="118">
        <v>17235835</v>
      </c>
      <c r="B1243" s="219">
        <v>43669</v>
      </c>
      <c r="C1243" s="117">
        <v>54672</v>
      </c>
      <c r="D1243" s="117" t="s">
        <v>3473</v>
      </c>
      <c r="E1243" s="117" t="s">
        <v>3487</v>
      </c>
      <c r="F1243" s="117" t="s">
        <v>3475</v>
      </c>
      <c r="G1243" s="117">
        <v>40</v>
      </c>
    </row>
    <row r="1244" spans="1:7" x14ac:dyDescent="0.2">
      <c r="A1244" s="120">
        <v>17235836</v>
      </c>
      <c r="B1244" s="220">
        <v>43828</v>
      </c>
      <c r="C1244" s="119">
        <v>52380</v>
      </c>
      <c r="D1244" s="119" t="s">
        <v>3497</v>
      </c>
      <c r="E1244" s="119" t="s">
        <v>3477</v>
      </c>
      <c r="F1244" s="119" t="s">
        <v>3475</v>
      </c>
      <c r="G1244" s="119">
        <v>15</v>
      </c>
    </row>
    <row r="1245" spans="1:7" x14ac:dyDescent="0.2">
      <c r="A1245" s="118">
        <v>17235837</v>
      </c>
      <c r="B1245" s="219">
        <v>43611</v>
      </c>
      <c r="C1245" s="117">
        <v>55807</v>
      </c>
      <c r="D1245" s="117" t="s">
        <v>3476</v>
      </c>
      <c r="E1245" s="117" t="s">
        <v>3477</v>
      </c>
      <c r="F1245" s="117" t="s">
        <v>3475</v>
      </c>
      <c r="G1245" s="117">
        <v>22</v>
      </c>
    </row>
    <row r="1246" spans="1:7" x14ac:dyDescent="0.2">
      <c r="A1246" s="120">
        <v>17235838</v>
      </c>
      <c r="B1246" s="220">
        <v>43488</v>
      </c>
      <c r="C1246" s="119">
        <v>52956</v>
      </c>
      <c r="D1246" s="119" t="s">
        <v>3490</v>
      </c>
      <c r="E1246" s="119" t="s">
        <v>3479</v>
      </c>
      <c r="F1246" s="119" t="s">
        <v>3480</v>
      </c>
      <c r="G1246" s="119">
        <v>56</v>
      </c>
    </row>
    <row r="1247" spans="1:7" x14ac:dyDescent="0.2">
      <c r="A1247" s="118">
        <v>17235839</v>
      </c>
      <c r="B1247" s="219">
        <v>43617</v>
      </c>
      <c r="C1247" s="117">
        <v>52065</v>
      </c>
      <c r="D1247" s="117" t="s">
        <v>3488</v>
      </c>
      <c r="E1247" s="117" t="s">
        <v>3477</v>
      </c>
      <c r="F1247" s="117" t="s">
        <v>3475</v>
      </c>
      <c r="G1247" s="117">
        <v>15</v>
      </c>
    </row>
    <row r="1248" spans="1:7" x14ac:dyDescent="0.2">
      <c r="A1248" s="120">
        <v>17235840</v>
      </c>
      <c r="B1248" s="220">
        <v>43485</v>
      </c>
      <c r="C1248" s="119">
        <v>59518</v>
      </c>
      <c r="D1248" s="119" t="s">
        <v>3501</v>
      </c>
      <c r="E1248" s="119" t="s">
        <v>3477</v>
      </c>
      <c r="F1248" s="119" t="s">
        <v>3475</v>
      </c>
      <c r="G1248" s="119">
        <v>53</v>
      </c>
    </row>
    <row r="1249" spans="1:7" x14ac:dyDescent="0.2">
      <c r="A1249" s="118">
        <v>17235841</v>
      </c>
      <c r="B1249" s="219">
        <v>43693</v>
      </c>
      <c r="C1249" s="117">
        <v>56047</v>
      </c>
      <c r="D1249" s="117" t="s">
        <v>3499</v>
      </c>
      <c r="E1249" s="117" t="s">
        <v>3492</v>
      </c>
      <c r="F1249" s="117" t="s">
        <v>3485</v>
      </c>
      <c r="G1249" s="117">
        <v>53</v>
      </c>
    </row>
    <row r="1250" spans="1:7" x14ac:dyDescent="0.2">
      <c r="A1250" s="120">
        <v>17235842</v>
      </c>
      <c r="B1250" s="220">
        <v>43643</v>
      </c>
      <c r="C1250" s="119">
        <v>53654</v>
      </c>
      <c r="D1250" s="119" t="s">
        <v>3478</v>
      </c>
      <c r="E1250" s="119" t="s">
        <v>3477</v>
      </c>
      <c r="F1250" s="119" t="s">
        <v>3475</v>
      </c>
      <c r="G1250" s="119">
        <v>47</v>
      </c>
    </row>
    <row r="1251" spans="1:7" x14ac:dyDescent="0.2">
      <c r="A1251" s="118">
        <v>17235843</v>
      </c>
      <c r="B1251" s="219">
        <v>43650</v>
      </c>
      <c r="C1251" s="117">
        <v>56047</v>
      </c>
      <c r="D1251" s="117" t="s">
        <v>3499</v>
      </c>
      <c r="E1251" s="117" t="s">
        <v>3477</v>
      </c>
      <c r="F1251" s="117" t="s">
        <v>3475</v>
      </c>
      <c r="G1251" s="117">
        <v>48</v>
      </c>
    </row>
    <row r="1252" spans="1:7" x14ac:dyDescent="0.2">
      <c r="A1252" s="120">
        <v>17235844</v>
      </c>
      <c r="B1252" s="220">
        <v>43718</v>
      </c>
      <c r="C1252" s="119">
        <v>51197</v>
      </c>
      <c r="D1252" s="119" t="s">
        <v>84</v>
      </c>
      <c r="E1252" s="119" t="s">
        <v>3489</v>
      </c>
      <c r="F1252" s="119" t="s">
        <v>3475</v>
      </c>
      <c r="G1252" s="119">
        <v>3</v>
      </c>
    </row>
    <row r="1253" spans="1:7" x14ac:dyDescent="0.2">
      <c r="A1253" s="118">
        <v>17235845</v>
      </c>
      <c r="B1253" s="219">
        <v>43771</v>
      </c>
      <c r="C1253" s="117">
        <v>52065</v>
      </c>
      <c r="D1253" s="117" t="s">
        <v>3488</v>
      </c>
      <c r="E1253" s="117" t="s">
        <v>3474</v>
      </c>
      <c r="F1253" s="117" t="s">
        <v>3475</v>
      </c>
      <c r="G1253" s="117">
        <v>4</v>
      </c>
    </row>
    <row r="1254" spans="1:7" x14ac:dyDescent="0.2">
      <c r="A1254" s="120">
        <v>17235846</v>
      </c>
      <c r="B1254" s="220">
        <v>43504</v>
      </c>
      <c r="C1254" s="119">
        <v>59518</v>
      </c>
      <c r="D1254" s="119" t="s">
        <v>3501</v>
      </c>
      <c r="E1254" s="119" t="s">
        <v>3477</v>
      </c>
      <c r="F1254" s="119" t="s">
        <v>3475</v>
      </c>
      <c r="G1254" s="119">
        <v>32</v>
      </c>
    </row>
    <row r="1255" spans="1:7" x14ac:dyDescent="0.2">
      <c r="A1255" s="118">
        <v>17235847</v>
      </c>
      <c r="B1255" s="219">
        <v>43748</v>
      </c>
      <c r="C1255" s="117">
        <v>55904</v>
      </c>
      <c r="D1255" s="117" t="s">
        <v>3486</v>
      </c>
      <c r="E1255" s="117" t="s">
        <v>3474</v>
      </c>
      <c r="F1255" s="117" t="s">
        <v>3475</v>
      </c>
      <c r="G1255" s="117">
        <v>16</v>
      </c>
    </row>
    <row r="1256" spans="1:7" x14ac:dyDescent="0.2">
      <c r="A1256" s="120">
        <v>17235848</v>
      </c>
      <c r="B1256" s="220">
        <v>43780</v>
      </c>
      <c r="C1256" s="119">
        <v>55916</v>
      </c>
      <c r="D1256" s="119" t="s">
        <v>3494</v>
      </c>
      <c r="E1256" s="119" t="s">
        <v>3482</v>
      </c>
      <c r="F1256" s="119" t="s">
        <v>3483</v>
      </c>
      <c r="G1256" s="119">
        <v>56</v>
      </c>
    </row>
    <row r="1257" spans="1:7" x14ac:dyDescent="0.2">
      <c r="A1257" s="118">
        <v>17235849</v>
      </c>
      <c r="B1257" s="219">
        <v>43694</v>
      </c>
      <c r="C1257" s="117">
        <v>57624</v>
      </c>
      <c r="D1257" s="117" t="s">
        <v>3500</v>
      </c>
      <c r="E1257" s="117" t="s">
        <v>3482</v>
      </c>
      <c r="F1257" s="117" t="s">
        <v>3483</v>
      </c>
      <c r="G1257" s="117">
        <v>5</v>
      </c>
    </row>
    <row r="1258" spans="1:7" x14ac:dyDescent="0.2">
      <c r="A1258" s="120">
        <v>17235850</v>
      </c>
      <c r="B1258" s="220">
        <v>43504</v>
      </c>
      <c r="C1258" s="119">
        <v>54672</v>
      </c>
      <c r="D1258" s="119" t="s">
        <v>3473</v>
      </c>
      <c r="E1258" s="119" t="s">
        <v>3474</v>
      </c>
      <c r="F1258" s="119" t="s">
        <v>3475</v>
      </c>
      <c r="G1258" s="119">
        <v>27</v>
      </c>
    </row>
    <row r="1259" spans="1:7" x14ac:dyDescent="0.2">
      <c r="A1259" s="118">
        <v>17235851</v>
      </c>
      <c r="B1259" s="219">
        <v>43680</v>
      </c>
      <c r="C1259" s="117">
        <v>56047</v>
      </c>
      <c r="D1259" s="117" t="s">
        <v>3499</v>
      </c>
      <c r="E1259" s="117" t="s">
        <v>3498</v>
      </c>
      <c r="F1259" s="117" t="s">
        <v>3475</v>
      </c>
      <c r="G1259" s="117">
        <v>60</v>
      </c>
    </row>
    <row r="1260" spans="1:7" x14ac:dyDescent="0.2">
      <c r="A1260" s="120">
        <v>17235852</v>
      </c>
      <c r="B1260" s="220">
        <v>43498</v>
      </c>
      <c r="C1260" s="119">
        <v>52956</v>
      </c>
      <c r="D1260" s="119" t="s">
        <v>3490</v>
      </c>
      <c r="E1260" s="119" t="s">
        <v>3474</v>
      </c>
      <c r="F1260" s="119" t="s">
        <v>3475</v>
      </c>
      <c r="G1260" s="119">
        <v>20</v>
      </c>
    </row>
    <row r="1261" spans="1:7" x14ac:dyDescent="0.2">
      <c r="A1261" s="118">
        <v>17235853</v>
      </c>
      <c r="B1261" s="219">
        <v>43520</v>
      </c>
      <c r="C1261" s="117">
        <v>53654</v>
      </c>
      <c r="D1261" s="117" t="s">
        <v>3478</v>
      </c>
      <c r="E1261" s="117" t="s">
        <v>3492</v>
      </c>
      <c r="F1261" s="117" t="s">
        <v>3485</v>
      </c>
      <c r="G1261" s="117">
        <v>44</v>
      </c>
    </row>
    <row r="1262" spans="1:7" x14ac:dyDescent="0.2">
      <c r="A1262" s="120">
        <v>17235854</v>
      </c>
      <c r="B1262" s="220">
        <v>43760</v>
      </c>
      <c r="C1262" s="119">
        <v>54672</v>
      </c>
      <c r="D1262" s="119" t="s">
        <v>3473</v>
      </c>
      <c r="E1262" s="119" t="s">
        <v>3487</v>
      </c>
      <c r="F1262" s="119" t="s">
        <v>3475</v>
      </c>
      <c r="G1262" s="119">
        <v>56</v>
      </c>
    </row>
    <row r="1263" spans="1:7" x14ac:dyDescent="0.2">
      <c r="A1263" s="118">
        <v>17235855</v>
      </c>
      <c r="B1263" s="219">
        <v>43662</v>
      </c>
      <c r="C1263" s="117">
        <v>55916</v>
      </c>
      <c r="D1263" s="117" t="s">
        <v>3494</v>
      </c>
      <c r="E1263" s="117" t="s">
        <v>3477</v>
      </c>
      <c r="F1263" s="117" t="s">
        <v>3475</v>
      </c>
      <c r="G1263" s="117">
        <v>43</v>
      </c>
    </row>
    <row r="1264" spans="1:7" x14ac:dyDescent="0.2">
      <c r="A1264" s="120">
        <v>17235856</v>
      </c>
      <c r="B1264" s="220">
        <v>43556</v>
      </c>
      <c r="C1264" s="119">
        <v>50643</v>
      </c>
      <c r="D1264" s="119" t="s">
        <v>3481</v>
      </c>
      <c r="E1264" s="119" t="s">
        <v>3498</v>
      </c>
      <c r="F1264" s="119" t="s">
        <v>3475</v>
      </c>
      <c r="G1264" s="119">
        <v>2</v>
      </c>
    </row>
    <row r="1265" spans="1:7" x14ac:dyDescent="0.2">
      <c r="A1265" s="118">
        <v>17235857</v>
      </c>
      <c r="B1265" s="219">
        <v>43809</v>
      </c>
      <c r="C1265" s="117">
        <v>55916</v>
      </c>
      <c r="D1265" s="117" t="s">
        <v>3494</v>
      </c>
      <c r="E1265" s="117" t="s">
        <v>3492</v>
      </c>
      <c r="F1265" s="117" t="s">
        <v>3485</v>
      </c>
      <c r="G1265" s="117">
        <v>9</v>
      </c>
    </row>
    <row r="1266" spans="1:7" x14ac:dyDescent="0.2">
      <c r="A1266" s="120">
        <v>17235858</v>
      </c>
      <c r="B1266" s="220">
        <v>43732</v>
      </c>
      <c r="C1266" s="119">
        <v>55916</v>
      </c>
      <c r="D1266" s="119" t="s">
        <v>3494</v>
      </c>
      <c r="E1266" s="119" t="s">
        <v>3498</v>
      </c>
      <c r="F1266" s="119" t="s">
        <v>3475</v>
      </c>
      <c r="G1266" s="119">
        <v>35</v>
      </c>
    </row>
    <row r="1267" spans="1:7" x14ac:dyDescent="0.2">
      <c r="A1267" s="118">
        <v>17235859</v>
      </c>
      <c r="B1267" s="219">
        <v>43487</v>
      </c>
      <c r="C1267" s="117">
        <v>56047</v>
      </c>
      <c r="D1267" s="117" t="s">
        <v>3499</v>
      </c>
      <c r="E1267" s="117" t="s">
        <v>3489</v>
      </c>
      <c r="F1267" s="117" t="s">
        <v>3475</v>
      </c>
      <c r="G1267" s="117">
        <v>2</v>
      </c>
    </row>
    <row r="1268" spans="1:7" x14ac:dyDescent="0.2">
      <c r="A1268" s="120">
        <v>17235860</v>
      </c>
      <c r="B1268" s="220">
        <v>43808</v>
      </c>
      <c r="C1268" s="119">
        <v>52956</v>
      </c>
      <c r="D1268" s="119" t="s">
        <v>3490</v>
      </c>
      <c r="E1268" s="119" t="s">
        <v>3474</v>
      </c>
      <c r="F1268" s="119" t="s">
        <v>3475</v>
      </c>
      <c r="G1268" s="119">
        <v>17</v>
      </c>
    </row>
    <row r="1269" spans="1:7" x14ac:dyDescent="0.2">
      <c r="A1269" s="118">
        <v>17235861</v>
      </c>
      <c r="B1269" s="219">
        <v>43615</v>
      </c>
      <c r="C1269" s="117">
        <v>55916</v>
      </c>
      <c r="D1269" s="117" t="s">
        <v>3494</v>
      </c>
      <c r="E1269" s="117" t="s">
        <v>3482</v>
      </c>
      <c r="F1269" s="117" t="s">
        <v>3483</v>
      </c>
      <c r="G1269" s="117">
        <v>59</v>
      </c>
    </row>
    <row r="1270" spans="1:7" x14ac:dyDescent="0.2">
      <c r="A1270" s="120">
        <v>17235862</v>
      </c>
      <c r="B1270" s="220">
        <v>43823</v>
      </c>
      <c r="C1270" s="119">
        <v>55807</v>
      </c>
      <c r="D1270" s="119" t="s">
        <v>3476</v>
      </c>
      <c r="E1270" s="119" t="s">
        <v>3479</v>
      </c>
      <c r="F1270" s="119" t="s">
        <v>3480</v>
      </c>
      <c r="G1270" s="119">
        <v>45</v>
      </c>
    </row>
    <row r="1271" spans="1:7" x14ac:dyDescent="0.2">
      <c r="A1271" s="118">
        <v>17235863</v>
      </c>
      <c r="B1271" s="219">
        <v>43485</v>
      </c>
      <c r="C1271" s="117">
        <v>55904</v>
      </c>
      <c r="D1271" s="117" t="s">
        <v>3486</v>
      </c>
      <c r="E1271" s="117" t="s">
        <v>3487</v>
      </c>
      <c r="F1271" s="117" t="s">
        <v>3475</v>
      </c>
      <c r="G1271" s="117">
        <v>17</v>
      </c>
    </row>
    <row r="1272" spans="1:7" x14ac:dyDescent="0.2">
      <c r="A1272" s="120">
        <v>17235864</v>
      </c>
      <c r="B1272" s="220">
        <v>43610</v>
      </c>
      <c r="C1272" s="119">
        <v>55904</v>
      </c>
      <c r="D1272" s="119" t="s">
        <v>3486</v>
      </c>
      <c r="E1272" s="119" t="s">
        <v>3491</v>
      </c>
      <c r="F1272" s="119" t="s">
        <v>3475</v>
      </c>
      <c r="G1272" s="119">
        <v>27</v>
      </c>
    </row>
    <row r="1273" spans="1:7" x14ac:dyDescent="0.2">
      <c r="A1273" s="118">
        <v>17235865</v>
      </c>
      <c r="B1273" s="219">
        <v>43613</v>
      </c>
      <c r="C1273" s="117">
        <v>53654</v>
      </c>
      <c r="D1273" s="117" t="s">
        <v>3478</v>
      </c>
      <c r="E1273" s="117" t="s">
        <v>3477</v>
      </c>
      <c r="F1273" s="117" t="s">
        <v>3475</v>
      </c>
      <c r="G1273" s="117">
        <v>34</v>
      </c>
    </row>
    <row r="1274" spans="1:7" x14ac:dyDescent="0.2">
      <c r="A1274" s="120">
        <v>17235866</v>
      </c>
      <c r="B1274" s="220">
        <v>43467</v>
      </c>
      <c r="C1274" s="119">
        <v>51197</v>
      </c>
      <c r="D1274" s="119" t="s">
        <v>84</v>
      </c>
      <c r="E1274" s="119" t="s">
        <v>3479</v>
      </c>
      <c r="F1274" s="119" t="s">
        <v>3480</v>
      </c>
      <c r="G1274" s="119">
        <v>14</v>
      </c>
    </row>
    <row r="1275" spans="1:7" x14ac:dyDescent="0.2">
      <c r="A1275" s="118">
        <v>17235867</v>
      </c>
      <c r="B1275" s="219">
        <v>43613</v>
      </c>
      <c r="C1275" s="117">
        <v>54672</v>
      </c>
      <c r="D1275" s="117" t="s">
        <v>3473</v>
      </c>
      <c r="E1275" s="117" t="s">
        <v>3479</v>
      </c>
      <c r="F1275" s="117" t="s">
        <v>3480</v>
      </c>
      <c r="G1275" s="117">
        <v>53</v>
      </c>
    </row>
    <row r="1276" spans="1:7" x14ac:dyDescent="0.2">
      <c r="A1276" s="120">
        <v>17235868</v>
      </c>
      <c r="B1276" s="220">
        <v>43650</v>
      </c>
      <c r="C1276" s="119">
        <v>50643</v>
      </c>
      <c r="D1276" s="119" t="s">
        <v>3481</v>
      </c>
      <c r="E1276" s="119" t="s">
        <v>3482</v>
      </c>
      <c r="F1276" s="119" t="s">
        <v>3483</v>
      </c>
      <c r="G1276" s="119">
        <v>2</v>
      </c>
    </row>
    <row r="1277" spans="1:7" x14ac:dyDescent="0.2">
      <c r="A1277" s="118">
        <v>17235869</v>
      </c>
      <c r="B1277" s="219">
        <v>43589</v>
      </c>
      <c r="C1277" s="117">
        <v>52187</v>
      </c>
      <c r="D1277" s="117" t="s">
        <v>3493</v>
      </c>
      <c r="E1277" s="117" t="s">
        <v>3487</v>
      </c>
      <c r="F1277" s="117" t="s">
        <v>3475</v>
      </c>
      <c r="G1277" s="117">
        <v>17</v>
      </c>
    </row>
    <row r="1278" spans="1:7" x14ac:dyDescent="0.2">
      <c r="A1278" s="120">
        <v>17235870</v>
      </c>
      <c r="B1278" s="220">
        <v>43659</v>
      </c>
      <c r="C1278" s="119">
        <v>52380</v>
      </c>
      <c r="D1278" s="119" t="s">
        <v>3497</v>
      </c>
      <c r="E1278" s="119" t="s">
        <v>3479</v>
      </c>
      <c r="F1278" s="119" t="s">
        <v>3480</v>
      </c>
      <c r="G1278" s="119">
        <v>34</v>
      </c>
    </row>
    <row r="1279" spans="1:7" x14ac:dyDescent="0.2">
      <c r="A1279" s="118">
        <v>17235871</v>
      </c>
      <c r="B1279" s="219">
        <v>43553</v>
      </c>
      <c r="C1279" s="117">
        <v>55916</v>
      </c>
      <c r="D1279" s="117" t="s">
        <v>3494</v>
      </c>
      <c r="E1279" s="117" t="s">
        <v>3498</v>
      </c>
      <c r="F1279" s="117" t="s">
        <v>3475</v>
      </c>
      <c r="G1279" s="117">
        <v>39</v>
      </c>
    </row>
    <row r="1280" spans="1:7" x14ac:dyDescent="0.2">
      <c r="A1280" s="120">
        <v>17235872</v>
      </c>
      <c r="B1280" s="220">
        <v>43751</v>
      </c>
      <c r="C1280" s="119">
        <v>52187</v>
      </c>
      <c r="D1280" s="119" t="s">
        <v>3493</v>
      </c>
      <c r="E1280" s="119" t="s">
        <v>3489</v>
      </c>
      <c r="F1280" s="119" t="s">
        <v>3475</v>
      </c>
      <c r="G1280" s="119">
        <v>22</v>
      </c>
    </row>
    <row r="1281" spans="1:7" x14ac:dyDescent="0.2">
      <c r="A1281" s="118">
        <v>17235873</v>
      </c>
      <c r="B1281" s="219">
        <v>43590</v>
      </c>
      <c r="C1281" s="117">
        <v>52380</v>
      </c>
      <c r="D1281" s="117" t="s">
        <v>3497</v>
      </c>
      <c r="E1281" s="117" t="s">
        <v>3487</v>
      </c>
      <c r="F1281" s="117" t="s">
        <v>3475</v>
      </c>
      <c r="G1281" s="117">
        <v>41</v>
      </c>
    </row>
    <row r="1282" spans="1:7" x14ac:dyDescent="0.2">
      <c r="A1282" s="120">
        <v>17235874</v>
      </c>
      <c r="B1282" s="220">
        <v>43545</v>
      </c>
      <c r="C1282" s="119">
        <v>51197</v>
      </c>
      <c r="D1282" s="119" t="s">
        <v>84</v>
      </c>
      <c r="E1282" s="119" t="s">
        <v>3491</v>
      </c>
      <c r="F1282" s="119" t="s">
        <v>3475</v>
      </c>
      <c r="G1282" s="119">
        <v>67</v>
      </c>
    </row>
    <row r="1283" spans="1:7" x14ac:dyDescent="0.2">
      <c r="A1283" s="118">
        <v>17235875</v>
      </c>
      <c r="B1283" s="219">
        <v>43508</v>
      </c>
      <c r="C1283" s="117">
        <v>50244</v>
      </c>
      <c r="D1283" s="117" t="s">
        <v>3496</v>
      </c>
      <c r="E1283" s="117" t="s">
        <v>3492</v>
      </c>
      <c r="F1283" s="117" t="s">
        <v>3485</v>
      </c>
      <c r="G1283" s="117">
        <v>59</v>
      </c>
    </row>
    <row r="1284" spans="1:7" x14ac:dyDescent="0.2">
      <c r="A1284" s="120">
        <v>17235876</v>
      </c>
      <c r="B1284" s="220">
        <v>43553</v>
      </c>
      <c r="C1284" s="119">
        <v>56047</v>
      </c>
      <c r="D1284" s="119" t="s">
        <v>3499</v>
      </c>
      <c r="E1284" s="119" t="s">
        <v>3474</v>
      </c>
      <c r="F1284" s="119" t="s">
        <v>3475</v>
      </c>
      <c r="G1284" s="119">
        <v>67</v>
      </c>
    </row>
    <row r="1285" spans="1:7" x14ac:dyDescent="0.2">
      <c r="A1285" s="118">
        <v>17235877</v>
      </c>
      <c r="B1285" s="219">
        <v>43574</v>
      </c>
      <c r="C1285" s="117">
        <v>55807</v>
      </c>
      <c r="D1285" s="117" t="s">
        <v>3476</v>
      </c>
      <c r="E1285" s="117" t="s">
        <v>3489</v>
      </c>
      <c r="F1285" s="117" t="s">
        <v>3475</v>
      </c>
      <c r="G1285" s="117">
        <v>12</v>
      </c>
    </row>
    <row r="1286" spans="1:7" x14ac:dyDescent="0.2">
      <c r="A1286" s="120">
        <v>17235878</v>
      </c>
      <c r="B1286" s="220">
        <v>43744</v>
      </c>
      <c r="C1286" s="119">
        <v>52380</v>
      </c>
      <c r="D1286" s="119" t="s">
        <v>3497</v>
      </c>
      <c r="E1286" s="119" t="s">
        <v>3498</v>
      </c>
      <c r="F1286" s="119" t="s">
        <v>3475</v>
      </c>
      <c r="G1286" s="119">
        <v>33</v>
      </c>
    </row>
    <row r="1287" spans="1:7" x14ac:dyDescent="0.2">
      <c r="A1287" s="118">
        <v>17235879</v>
      </c>
      <c r="B1287" s="219">
        <v>43557</v>
      </c>
      <c r="C1287" s="117">
        <v>50643</v>
      </c>
      <c r="D1287" s="117" t="s">
        <v>3481</v>
      </c>
      <c r="E1287" s="117" t="s">
        <v>3489</v>
      </c>
      <c r="F1287" s="117" t="s">
        <v>3475</v>
      </c>
      <c r="G1287" s="117">
        <v>42</v>
      </c>
    </row>
    <row r="1288" spans="1:7" x14ac:dyDescent="0.2">
      <c r="A1288" s="120">
        <v>17235880</v>
      </c>
      <c r="B1288" s="220">
        <v>43784</v>
      </c>
      <c r="C1288" s="119">
        <v>52956</v>
      </c>
      <c r="D1288" s="119" t="s">
        <v>3490</v>
      </c>
      <c r="E1288" s="119" t="s">
        <v>3479</v>
      </c>
      <c r="F1288" s="119" t="s">
        <v>3480</v>
      </c>
      <c r="G1288" s="119">
        <v>35</v>
      </c>
    </row>
    <row r="1289" spans="1:7" x14ac:dyDescent="0.2">
      <c r="A1289" s="118">
        <v>17235881</v>
      </c>
      <c r="B1289" s="219">
        <v>43623</v>
      </c>
      <c r="C1289" s="117">
        <v>55904</v>
      </c>
      <c r="D1289" s="117" t="s">
        <v>3486</v>
      </c>
      <c r="E1289" s="117" t="s">
        <v>3491</v>
      </c>
      <c r="F1289" s="117" t="s">
        <v>3475</v>
      </c>
      <c r="G1289" s="117">
        <v>28</v>
      </c>
    </row>
    <row r="1290" spans="1:7" x14ac:dyDescent="0.2">
      <c r="A1290" s="120">
        <v>17235882</v>
      </c>
      <c r="B1290" s="220">
        <v>43776</v>
      </c>
      <c r="C1290" s="119">
        <v>56047</v>
      </c>
      <c r="D1290" s="119" t="s">
        <v>3499</v>
      </c>
      <c r="E1290" s="119" t="s">
        <v>3479</v>
      </c>
      <c r="F1290" s="119" t="s">
        <v>3480</v>
      </c>
      <c r="G1290" s="119">
        <v>12</v>
      </c>
    </row>
    <row r="1291" spans="1:7" x14ac:dyDescent="0.2">
      <c r="A1291" s="118">
        <v>17235883</v>
      </c>
      <c r="B1291" s="219">
        <v>43706</v>
      </c>
      <c r="C1291" s="117">
        <v>56464</v>
      </c>
      <c r="D1291" s="117" t="s">
        <v>3495</v>
      </c>
      <c r="E1291" s="117" t="s">
        <v>3487</v>
      </c>
      <c r="F1291" s="117" t="s">
        <v>3475</v>
      </c>
      <c r="G1291" s="117">
        <v>35</v>
      </c>
    </row>
    <row r="1292" spans="1:7" x14ac:dyDescent="0.2">
      <c r="A1292" s="120">
        <v>17235884</v>
      </c>
      <c r="B1292" s="220">
        <v>43514</v>
      </c>
      <c r="C1292" s="119">
        <v>54672</v>
      </c>
      <c r="D1292" s="119" t="s">
        <v>3473</v>
      </c>
      <c r="E1292" s="119" t="s">
        <v>3492</v>
      </c>
      <c r="F1292" s="119" t="s">
        <v>3485</v>
      </c>
      <c r="G1292" s="119">
        <v>47</v>
      </c>
    </row>
    <row r="1293" spans="1:7" x14ac:dyDescent="0.2">
      <c r="A1293" s="118">
        <v>17235885</v>
      </c>
      <c r="B1293" s="219">
        <v>43576</v>
      </c>
      <c r="C1293" s="117">
        <v>57624</v>
      </c>
      <c r="D1293" s="117" t="s">
        <v>3500</v>
      </c>
      <c r="E1293" s="117" t="s">
        <v>3489</v>
      </c>
      <c r="F1293" s="117" t="s">
        <v>3475</v>
      </c>
      <c r="G1293" s="117">
        <v>10</v>
      </c>
    </row>
    <row r="1294" spans="1:7" x14ac:dyDescent="0.2">
      <c r="A1294" s="120">
        <v>17235886</v>
      </c>
      <c r="B1294" s="220">
        <v>43583</v>
      </c>
      <c r="C1294" s="119">
        <v>59518</v>
      </c>
      <c r="D1294" s="119" t="s">
        <v>3501</v>
      </c>
      <c r="E1294" s="119" t="s">
        <v>3498</v>
      </c>
      <c r="F1294" s="119" t="s">
        <v>3475</v>
      </c>
      <c r="G1294" s="119">
        <v>1</v>
      </c>
    </row>
    <row r="1295" spans="1:7" x14ac:dyDescent="0.2">
      <c r="A1295" s="118">
        <v>17235887</v>
      </c>
      <c r="B1295" s="219">
        <v>43687</v>
      </c>
      <c r="C1295" s="117">
        <v>54672</v>
      </c>
      <c r="D1295" s="117" t="s">
        <v>3473</v>
      </c>
      <c r="E1295" s="117" t="s">
        <v>3492</v>
      </c>
      <c r="F1295" s="117" t="s">
        <v>3485</v>
      </c>
      <c r="G1295" s="117">
        <v>59</v>
      </c>
    </row>
    <row r="1296" spans="1:7" x14ac:dyDescent="0.2">
      <c r="A1296" s="120">
        <v>17235888</v>
      </c>
      <c r="B1296" s="220">
        <v>43814</v>
      </c>
      <c r="C1296" s="119">
        <v>50643</v>
      </c>
      <c r="D1296" s="119" t="s">
        <v>3481</v>
      </c>
      <c r="E1296" s="119" t="s">
        <v>3482</v>
      </c>
      <c r="F1296" s="119" t="s">
        <v>3483</v>
      </c>
      <c r="G1296" s="119">
        <v>16</v>
      </c>
    </row>
    <row r="1297" spans="1:7" x14ac:dyDescent="0.2">
      <c r="A1297" s="118">
        <v>17235889</v>
      </c>
      <c r="B1297" s="219">
        <v>43501</v>
      </c>
      <c r="C1297" s="117">
        <v>55807</v>
      </c>
      <c r="D1297" s="117" t="s">
        <v>3476</v>
      </c>
      <c r="E1297" s="117" t="s">
        <v>3482</v>
      </c>
      <c r="F1297" s="117" t="s">
        <v>3483</v>
      </c>
      <c r="G1297" s="117">
        <v>31</v>
      </c>
    </row>
    <row r="1298" spans="1:7" x14ac:dyDescent="0.2">
      <c r="A1298" s="120">
        <v>17235890</v>
      </c>
      <c r="B1298" s="220">
        <v>43786</v>
      </c>
      <c r="C1298" s="119">
        <v>56464</v>
      </c>
      <c r="D1298" s="119" t="s">
        <v>3495</v>
      </c>
      <c r="E1298" s="119" t="s">
        <v>3474</v>
      </c>
      <c r="F1298" s="119" t="s">
        <v>3475</v>
      </c>
      <c r="G1298" s="119">
        <v>61</v>
      </c>
    </row>
    <row r="1299" spans="1:7" x14ac:dyDescent="0.2">
      <c r="A1299" s="118">
        <v>17235891</v>
      </c>
      <c r="B1299" s="219">
        <v>43727</v>
      </c>
      <c r="C1299" s="117">
        <v>52065</v>
      </c>
      <c r="D1299" s="117" t="s">
        <v>3488</v>
      </c>
      <c r="E1299" s="117" t="s">
        <v>3487</v>
      </c>
      <c r="F1299" s="117" t="s">
        <v>3475</v>
      </c>
      <c r="G1299" s="117">
        <v>22</v>
      </c>
    </row>
    <row r="1300" spans="1:7" x14ac:dyDescent="0.2">
      <c r="A1300" s="120">
        <v>17235892</v>
      </c>
      <c r="B1300" s="220">
        <v>43717</v>
      </c>
      <c r="C1300" s="119">
        <v>52380</v>
      </c>
      <c r="D1300" s="119" t="s">
        <v>3497</v>
      </c>
      <c r="E1300" s="119" t="s">
        <v>3498</v>
      </c>
      <c r="F1300" s="119" t="s">
        <v>3475</v>
      </c>
      <c r="G1300" s="119">
        <v>64</v>
      </c>
    </row>
    <row r="1301" spans="1:7" x14ac:dyDescent="0.2">
      <c r="A1301" s="118">
        <v>17235893</v>
      </c>
      <c r="B1301" s="219">
        <v>43595</v>
      </c>
      <c r="C1301" s="117">
        <v>55807</v>
      </c>
      <c r="D1301" s="117" t="s">
        <v>3476</v>
      </c>
      <c r="E1301" s="117" t="s">
        <v>3479</v>
      </c>
      <c r="F1301" s="117" t="s">
        <v>3480</v>
      </c>
      <c r="G1301" s="117">
        <v>40</v>
      </c>
    </row>
    <row r="1302" spans="1:7" x14ac:dyDescent="0.2">
      <c r="A1302" s="120">
        <v>17235894</v>
      </c>
      <c r="B1302" s="220">
        <v>43605</v>
      </c>
      <c r="C1302" s="119">
        <v>52187</v>
      </c>
      <c r="D1302" s="119" t="s">
        <v>3493</v>
      </c>
      <c r="E1302" s="119" t="s">
        <v>3491</v>
      </c>
      <c r="F1302" s="119" t="s">
        <v>3475</v>
      </c>
      <c r="G1302" s="119">
        <v>5</v>
      </c>
    </row>
    <row r="1303" spans="1:7" x14ac:dyDescent="0.2">
      <c r="A1303" s="118">
        <v>17235895</v>
      </c>
      <c r="B1303" s="219">
        <v>43809</v>
      </c>
      <c r="C1303" s="117">
        <v>51197</v>
      </c>
      <c r="D1303" s="117" t="s">
        <v>84</v>
      </c>
      <c r="E1303" s="117" t="s">
        <v>3479</v>
      </c>
      <c r="F1303" s="117" t="s">
        <v>3480</v>
      </c>
      <c r="G1303" s="117">
        <v>2</v>
      </c>
    </row>
    <row r="1304" spans="1:7" x14ac:dyDescent="0.2">
      <c r="A1304" s="120">
        <v>17235896</v>
      </c>
      <c r="B1304" s="220">
        <v>43787</v>
      </c>
      <c r="C1304" s="119">
        <v>51197</v>
      </c>
      <c r="D1304" s="119" t="s">
        <v>84</v>
      </c>
      <c r="E1304" s="119" t="s">
        <v>3487</v>
      </c>
      <c r="F1304" s="119" t="s">
        <v>3475</v>
      </c>
      <c r="G1304" s="119">
        <v>6</v>
      </c>
    </row>
    <row r="1305" spans="1:7" x14ac:dyDescent="0.2">
      <c r="A1305" s="118">
        <v>17235897</v>
      </c>
      <c r="B1305" s="219">
        <v>43665</v>
      </c>
      <c r="C1305" s="117">
        <v>52187</v>
      </c>
      <c r="D1305" s="117" t="s">
        <v>3493</v>
      </c>
      <c r="E1305" s="117" t="s">
        <v>3477</v>
      </c>
      <c r="F1305" s="117" t="s">
        <v>3475</v>
      </c>
      <c r="G1305" s="117">
        <v>26</v>
      </c>
    </row>
    <row r="1306" spans="1:7" x14ac:dyDescent="0.2">
      <c r="A1306" s="120">
        <v>17235898</v>
      </c>
      <c r="B1306" s="220">
        <v>43715</v>
      </c>
      <c r="C1306" s="119">
        <v>54672</v>
      </c>
      <c r="D1306" s="119" t="s">
        <v>3473</v>
      </c>
      <c r="E1306" s="119" t="s">
        <v>3492</v>
      </c>
      <c r="F1306" s="119" t="s">
        <v>3485</v>
      </c>
      <c r="G1306" s="119">
        <v>57</v>
      </c>
    </row>
    <row r="1307" spans="1:7" x14ac:dyDescent="0.2">
      <c r="A1307" s="118">
        <v>17235899</v>
      </c>
      <c r="B1307" s="219">
        <v>43524</v>
      </c>
      <c r="C1307" s="117">
        <v>50244</v>
      </c>
      <c r="D1307" s="117" t="s">
        <v>3496</v>
      </c>
      <c r="E1307" s="117" t="s">
        <v>3498</v>
      </c>
      <c r="F1307" s="117" t="s">
        <v>3475</v>
      </c>
      <c r="G1307" s="117">
        <v>16</v>
      </c>
    </row>
    <row r="1308" spans="1:7" x14ac:dyDescent="0.2">
      <c r="A1308" s="120">
        <v>17235900</v>
      </c>
      <c r="B1308" s="220">
        <v>43773</v>
      </c>
      <c r="C1308" s="119">
        <v>57624</v>
      </c>
      <c r="D1308" s="119" t="s">
        <v>3500</v>
      </c>
      <c r="E1308" s="119" t="s">
        <v>3477</v>
      </c>
      <c r="F1308" s="119" t="s">
        <v>3475</v>
      </c>
      <c r="G1308" s="119">
        <v>42</v>
      </c>
    </row>
    <row r="1309" spans="1:7" x14ac:dyDescent="0.2">
      <c r="A1309" s="118">
        <v>17235901</v>
      </c>
      <c r="B1309" s="219">
        <v>43473</v>
      </c>
      <c r="C1309" s="117">
        <v>59518</v>
      </c>
      <c r="D1309" s="117" t="s">
        <v>3501</v>
      </c>
      <c r="E1309" s="117" t="s">
        <v>3479</v>
      </c>
      <c r="F1309" s="117" t="s">
        <v>3480</v>
      </c>
      <c r="G1309" s="117">
        <v>43</v>
      </c>
    </row>
    <row r="1310" spans="1:7" x14ac:dyDescent="0.2">
      <c r="A1310" s="120">
        <v>17235902</v>
      </c>
      <c r="B1310" s="220">
        <v>43508</v>
      </c>
      <c r="C1310" s="119">
        <v>55807</v>
      </c>
      <c r="D1310" s="119" t="s">
        <v>3476</v>
      </c>
      <c r="E1310" s="119" t="s">
        <v>3487</v>
      </c>
      <c r="F1310" s="119" t="s">
        <v>3475</v>
      </c>
      <c r="G1310" s="119">
        <v>55</v>
      </c>
    </row>
    <row r="1311" spans="1:7" x14ac:dyDescent="0.2">
      <c r="A1311" s="118">
        <v>17235903</v>
      </c>
      <c r="B1311" s="219">
        <v>43609</v>
      </c>
      <c r="C1311" s="117">
        <v>52956</v>
      </c>
      <c r="D1311" s="117" t="s">
        <v>3490</v>
      </c>
      <c r="E1311" s="117" t="s">
        <v>3479</v>
      </c>
      <c r="F1311" s="117" t="s">
        <v>3480</v>
      </c>
      <c r="G1311" s="117">
        <v>53</v>
      </c>
    </row>
    <row r="1312" spans="1:7" x14ac:dyDescent="0.2">
      <c r="A1312" s="120">
        <v>17235904</v>
      </c>
      <c r="B1312" s="220">
        <v>43805</v>
      </c>
      <c r="C1312" s="119">
        <v>55916</v>
      </c>
      <c r="D1312" s="119" t="s">
        <v>3494</v>
      </c>
      <c r="E1312" s="119" t="s">
        <v>3474</v>
      </c>
      <c r="F1312" s="119" t="s">
        <v>3475</v>
      </c>
      <c r="G1312" s="119">
        <v>65</v>
      </c>
    </row>
    <row r="1313" spans="1:7" x14ac:dyDescent="0.2">
      <c r="A1313" s="118">
        <v>17235905</v>
      </c>
      <c r="B1313" s="219">
        <v>43529</v>
      </c>
      <c r="C1313" s="117">
        <v>55807</v>
      </c>
      <c r="D1313" s="117" t="s">
        <v>3476</v>
      </c>
      <c r="E1313" s="117" t="s">
        <v>3498</v>
      </c>
      <c r="F1313" s="117" t="s">
        <v>3475</v>
      </c>
      <c r="G1313" s="117">
        <v>61</v>
      </c>
    </row>
    <row r="1314" spans="1:7" x14ac:dyDescent="0.2">
      <c r="A1314" s="120">
        <v>17235906</v>
      </c>
      <c r="B1314" s="220">
        <v>43717</v>
      </c>
      <c r="C1314" s="119">
        <v>52380</v>
      </c>
      <c r="D1314" s="119" t="s">
        <v>3497</v>
      </c>
      <c r="E1314" s="119" t="s">
        <v>3491</v>
      </c>
      <c r="F1314" s="119" t="s">
        <v>3475</v>
      </c>
      <c r="G1314" s="119">
        <v>65</v>
      </c>
    </row>
    <row r="1315" spans="1:7" x14ac:dyDescent="0.2">
      <c r="A1315" s="118">
        <v>17235907</v>
      </c>
      <c r="B1315" s="219">
        <v>43761</v>
      </c>
      <c r="C1315" s="117">
        <v>55904</v>
      </c>
      <c r="D1315" s="117" t="s">
        <v>3486</v>
      </c>
      <c r="E1315" s="117" t="s">
        <v>3489</v>
      </c>
      <c r="F1315" s="117" t="s">
        <v>3475</v>
      </c>
      <c r="G1315" s="117">
        <v>34</v>
      </c>
    </row>
    <row r="1316" spans="1:7" x14ac:dyDescent="0.2">
      <c r="A1316" s="120">
        <v>17235908</v>
      </c>
      <c r="B1316" s="220">
        <v>43510</v>
      </c>
      <c r="C1316" s="119">
        <v>54672</v>
      </c>
      <c r="D1316" s="119" t="s">
        <v>3473</v>
      </c>
      <c r="E1316" s="119" t="s">
        <v>3474</v>
      </c>
      <c r="F1316" s="119" t="s">
        <v>3475</v>
      </c>
      <c r="G1316" s="119">
        <v>66</v>
      </c>
    </row>
    <row r="1317" spans="1:7" x14ac:dyDescent="0.2">
      <c r="A1317" s="118">
        <v>17235909</v>
      </c>
      <c r="B1317" s="219">
        <v>43477</v>
      </c>
      <c r="C1317" s="117">
        <v>53654</v>
      </c>
      <c r="D1317" s="117" t="s">
        <v>3478</v>
      </c>
      <c r="E1317" s="117" t="s">
        <v>3482</v>
      </c>
      <c r="F1317" s="117" t="s">
        <v>3483</v>
      </c>
      <c r="G1317" s="117">
        <v>61</v>
      </c>
    </row>
    <row r="1318" spans="1:7" x14ac:dyDescent="0.2">
      <c r="A1318" s="120">
        <v>17235910</v>
      </c>
      <c r="B1318" s="220">
        <v>43478</v>
      </c>
      <c r="C1318" s="119">
        <v>55916</v>
      </c>
      <c r="D1318" s="119" t="s">
        <v>3494</v>
      </c>
      <c r="E1318" s="119" t="s">
        <v>3487</v>
      </c>
      <c r="F1318" s="119" t="s">
        <v>3475</v>
      </c>
      <c r="G1318" s="119">
        <v>19</v>
      </c>
    </row>
    <row r="1319" spans="1:7" x14ac:dyDescent="0.2">
      <c r="A1319" s="118">
        <v>17235911</v>
      </c>
      <c r="B1319" s="219">
        <v>43736</v>
      </c>
      <c r="C1319" s="117">
        <v>56047</v>
      </c>
      <c r="D1319" s="117" t="s">
        <v>3499</v>
      </c>
      <c r="E1319" s="117" t="s">
        <v>3474</v>
      </c>
      <c r="F1319" s="117" t="s">
        <v>3475</v>
      </c>
      <c r="G1319" s="117">
        <v>46</v>
      </c>
    </row>
    <row r="1320" spans="1:7" x14ac:dyDescent="0.2">
      <c r="A1320" s="120">
        <v>17235912</v>
      </c>
      <c r="B1320" s="220">
        <v>43487</v>
      </c>
      <c r="C1320" s="119">
        <v>50643</v>
      </c>
      <c r="D1320" s="119" t="s">
        <v>3481</v>
      </c>
      <c r="E1320" s="119" t="s">
        <v>3489</v>
      </c>
      <c r="F1320" s="119" t="s">
        <v>3475</v>
      </c>
      <c r="G1320" s="119">
        <v>38</v>
      </c>
    </row>
    <row r="1321" spans="1:7" x14ac:dyDescent="0.2">
      <c r="A1321" s="118">
        <v>17235913</v>
      </c>
      <c r="B1321" s="219">
        <v>43555</v>
      </c>
      <c r="C1321" s="117">
        <v>56464</v>
      </c>
      <c r="D1321" s="117" t="s">
        <v>3495</v>
      </c>
      <c r="E1321" s="117" t="s">
        <v>3477</v>
      </c>
      <c r="F1321" s="117" t="s">
        <v>3475</v>
      </c>
      <c r="G1321" s="117">
        <v>39</v>
      </c>
    </row>
    <row r="1322" spans="1:7" x14ac:dyDescent="0.2">
      <c r="A1322" s="120">
        <v>17235914</v>
      </c>
      <c r="B1322" s="220">
        <v>43822</v>
      </c>
      <c r="C1322" s="119">
        <v>57624</v>
      </c>
      <c r="D1322" s="119" t="s">
        <v>3500</v>
      </c>
      <c r="E1322" s="119" t="s">
        <v>3489</v>
      </c>
      <c r="F1322" s="119" t="s">
        <v>3475</v>
      </c>
      <c r="G1322" s="119">
        <v>67</v>
      </c>
    </row>
    <row r="1323" spans="1:7" x14ac:dyDescent="0.2">
      <c r="A1323" s="118">
        <v>17235915</v>
      </c>
      <c r="B1323" s="219">
        <v>43671</v>
      </c>
      <c r="C1323" s="117">
        <v>56047</v>
      </c>
      <c r="D1323" s="117" t="s">
        <v>3499</v>
      </c>
      <c r="E1323" s="117" t="s">
        <v>3498</v>
      </c>
      <c r="F1323" s="117" t="s">
        <v>3475</v>
      </c>
      <c r="G1323" s="117">
        <v>60</v>
      </c>
    </row>
    <row r="1324" spans="1:7" x14ac:dyDescent="0.2">
      <c r="A1324" s="120">
        <v>17235916</v>
      </c>
      <c r="B1324" s="220">
        <v>43521</v>
      </c>
      <c r="C1324" s="119">
        <v>57624</v>
      </c>
      <c r="D1324" s="119" t="s">
        <v>3500</v>
      </c>
      <c r="E1324" s="119" t="s">
        <v>3474</v>
      </c>
      <c r="F1324" s="119" t="s">
        <v>3475</v>
      </c>
      <c r="G1324" s="119">
        <v>67</v>
      </c>
    </row>
    <row r="1325" spans="1:7" x14ac:dyDescent="0.2">
      <c r="A1325" s="118">
        <v>17235917</v>
      </c>
      <c r="B1325" s="219">
        <v>43702</v>
      </c>
      <c r="C1325" s="117">
        <v>54672</v>
      </c>
      <c r="D1325" s="117" t="s">
        <v>3473</v>
      </c>
      <c r="E1325" s="117" t="s">
        <v>3477</v>
      </c>
      <c r="F1325" s="117" t="s">
        <v>3475</v>
      </c>
      <c r="G1325" s="117">
        <v>4</v>
      </c>
    </row>
    <row r="1326" spans="1:7" x14ac:dyDescent="0.2">
      <c r="A1326" s="120">
        <v>17235918</v>
      </c>
      <c r="B1326" s="220">
        <v>43649</v>
      </c>
      <c r="C1326" s="119">
        <v>55916</v>
      </c>
      <c r="D1326" s="119" t="s">
        <v>3494</v>
      </c>
      <c r="E1326" s="119" t="s">
        <v>3498</v>
      </c>
      <c r="F1326" s="119" t="s">
        <v>3475</v>
      </c>
      <c r="G1326" s="119">
        <v>63</v>
      </c>
    </row>
    <row r="1327" spans="1:7" x14ac:dyDescent="0.2">
      <c r="A1327" s="118">
        <v>17235919</v>
      </c>
      <c r="B1327" s="219">
        <v>43562</v>
      </c>
      <c r="C1327" s="117">
        <v>53654</v>
      </c>
      <c r="D1327" s="117" t="s">
        <v>3478</v>
      </c>
      <c r="E1327" s="117" t="s">
        <v>3492</v>
      </c>
      <c r="F1327" s="117" t="s">
        <v>3485</v>
      </c>
      <c r="G1327" s="117">
        <v>15</v>
      </c>
    </row>
    <row r="1328" spans="1:7" x14ac:dyDescent="0.2">
      <c r="A1328" s="120">
        <v>17235920</v>
      </c>
      <c r="B1328" s="220">
        <v>43750</v>
      </c>
      <c r="C1328" s="119">
        <v>51197</v>
      </c>
      <c r="D1328" s="119" t="s">
        <v>84</v>
      </c>
      <c r="E1328" s="119" t="s">
        <v>3477</v>
      </c>
      <c r="F1328" s="119" t="s">
        <v>3475</v>
      </c>
      <c r="G1328" s="119">
        <v>6</v>
      </c>
    </row>
    <row r="1329" spans="1:7" x14ac:dyDescent="0.2">
      <c r="A1329" s="118">
        <v>17235921</v>
      </c>
      <c r="B1329" s="219">
        <v>43731</v>
      </c>
      <c r="C1329" s="117">
        <v>56047</v>
      </c>
      <c r="D1329" s="117" t="s">
        <v>3499</v>
      </c>
      <c r="E1329" s="117" t="s">
        <v>3491</v>
      </c>
      <c r="F1329" s="117" t="s">
        <v>3475</v>
      </c>
      <c r="G1329" s="117">
        <v>16</v>
      </c>
    </row>
    <row r="1330" spans="1:7" x14ac:dyDescent="0.2">
      <c r="A1330" s="120">
        <v>17235922</v>
      </c>
      <c r="B1330" s="220">
        <v>43679</v>
      </c>
      <c r="C1330" s="119">
        <v>56047</v>
      </c>
      <c r="D1330" s="119" t="s">
        <v>3499</v>
      </c>
      <c r="E1330" s="119" t="s">
        <v>3474</v>
      </c>
      <c r="F1330" s="119" t="s">
        <v>3475</v>
      </c>
      <c r="G1330" s="119">
        <v>66</v>
      </c>
    </row>
    <row r="1331" spans="1:7" x14ac:dyDescent="0.2">
      <c r="A1331" s="118">
        <v>17235923</v>
      </c>
      <c r="B1331" s="219">
        <v>43535</v>
      </c>
      <c r="C1331" s="117">
        <v>50643</v>
      </c>
      <c r="D1331" s="117" t="s">
        <v>3481</v>
      </c>
      <c r="E1331" s="117" t="s">
        <v>3498</v>
      </c>
      <c r="F1331" s="117" t="s">
        <v>3475</v>
      </c>
      <c r="G1331" s="117">
        <v>26</v>
      </c>
    </row>
    <row r="1332" spans="1:7" x14ac:dyDescent="0.2">
      <c r="A1332" s="120">
        <v>17235924</v>
      </c>
      <c r="B1332" s="220">
        <v>43652</v>
      </c>
      <c r="C1332" s="119">
        <v>50643</v>
      </c>
      <c r="D1332" s="119" t="s">
        <v>3481</v>
      </c>
      <c r="E1332" s="119" t="s">
        <v>3498</v>
      </c>
      <c r="F1332" s="119" t="s">
        <v>3475</v>
      </c>
      <c r="G1332" s="119">
        <v>23</v>
      </c>
    </row>
    <row r="1333" spans="1:7" x14ac:dyDescent="0.2">
      <c r="A1333" s="118">
        <v>17235925</v>
      </c>
      <c r="B1333" s="219">
        <v>43492</v>
      </c>
      <c r="C1333" s="117">
        <v>57624</v>
      </c>
      <c r="D1333" s="117" t="s">
        <v>3500</v>
      </c>
      <c r="E1333" s="117" t="s">
        <v>3479</v>
      </c>
      <c r="F1333" s="117" t="s">
        <v>3480</v>
      </c>
      <c r="G1333" s="117">
        <v>27</v>
      </c>
    </row>
    <row r="1334" spans="1:7" x14ac:dyDescent="0.2">
      <c r="A1334" s="120">
        <v>17235926</v>
      </c>
      <c r="B1334" s="220">
        <v>43539</v>
      </c>
      <c r="C1334" s="119">
        <v>57624</v>
      </c>
      <c r="D1334" s="119" t="s">
        <v>3500</v>
      </c>
      <c r="E1334" s="119" t="s">
        <v>3474</v>
      </c>
      <c r="F1334" s="119" t="s">
        <v>3475</v>
      </c>
      <c r="G1334" s="119">
        <v>15</v>
      </c>
    </row>
    <row r="1335" spans="1:7" x14ac:dyDescent="0.2">
      <c r="A1335" s="118">
        <v>17235927</v>
      </c>
      <c r="B1335" s="219">
        <v>43570</v>
      </c>
      <c r="C1335" s="117">
        <v>56464</v>
      </c>
      <c r="D1335" s="117" t="s">
        <v>3495</v>
      </c>
      <c r="E1335" s="117" t="s">
        <v>3477</v>
      </c>
      <c r="F1335" s="117" t="s">
        <v>3475</v>
      </c>
      <c r="G1335" s="117">
        <v>42</v>
      </c>
    </row>
    <row r="1336" spans="1:7" x14ac:dyDescent="0.2">
      <c r="A1336" s="120">
        <v>17235928</v>
      </c>
      <c r="B1336" s="220">
        <v>43793</v>
      </c>
      <c r="C1336" s="119">
        <v>55904</v>
      </c>
      <c r="D1336" s="119" t="s">
        <v>3486</v>
      </c>
      <c r="E1336" s="119" t="s">
        <v>3474</v>
      </c>
      <c r="F1336" s="119" t="s">
        <v>3475</v>
      </c>
      <c r="G1336" s="119">
        <v>2</v>
      </c>
    </row>
    <row r="1337" spans="1:7" x14ac:dyDescent="0.2">
      <c r="A1337" s="118">
        <v>17235929</v>
      </c>
      <c r="B1337" s="219">
        <v>43541</v>
      </c>
      <c r="C1337" s="117">
        <v>56464</v>
      </c>
      <c r="D1337" s="117" t="s">
        <v>3495</v>
      </c>
      <c r="E1337" s="117" t="s">
        <v>3492</v>
      </c>
      <c r="F1337" s="117" t="s">
        <v>3485</v>
      </c>
      <c r="G1337" s="117">
        <v>29</v>
      </c>
    </row>
    <row r="1338" spans="1:7" x14ac:dyDescent="0.2">
      <c r="A1338" s="120">
        <v>17235930</v>
      </c>
      <c r="B1338" s="220">
        <v>43680</v>
      </c>
      <c r="C1338" s="119">
        <v>54672</v>
      </c>
      <c r="D1338" s="119" t="s">
        <v>3473</v>
      </c>
      <c r="E1338" s="119" t="s">
        <v>3487</v>
      </c>
      <c r="F1338" s="119" t="s">
        <v>3475</v>
      </c>
      <c r="G1338" s="119">
        <v>36</v>
      </c>
    </row>
    <row r="1339" spans="1:7" x14ac:dyDescent="0.2">
      <c r="A1339" s="118">
        <v>17235931</v>
      </c>
      <c r="B1339" s="219">
        <v>43816</v>
      </c>
      <c r="C1339" s="117">
        <v>57624</v>
      </c>
      <c r="D1339" s="117" t="s">
        <v>3500</v>
      </c>
      <c r="E1339" s="117" t="s">
        <v>3482</v>
      </c>
      <c r="F1339" s="117" t="s">
        <v>3483</v>
      </c>
      <c r="G1339" s="117">
        <v>27</v>
      </c>
    </row>
    <row r="1340" spans="1:7" x14ac:dyDescent="0.2">
      <c r="A1340" s="120">
        <v>17235932</v>
      </c>
      <c r="B1340" s="220">
        <v>43496</v>
      </c>
      <c r="C1340" s="119">
        <v>54672</v>
      </c>
      <c r="D1340" s="119" t="s">
        <v>3473</v>
      </c>
      <c r="E1340" s="119" t="s">
        <v>3479</v>
      </c>
      <c r="F1340" s="119" t="s">
        <v>3480</v>
      </c>
      <c r="G1340" s="119">
        <v>15</v>
      </c>
    </row>
    <row r="1341" spans="1:7" x14ac:dyDescent="0.2">
      <c r="A1341" s="118">
        <v>17235933</v>
      </c>
      <c r="B1341" s="219">
        <v>43641</v>
      </c>
      <c r="C1341" s="117">
        <v>50643</v>
      </c>
      <c r="D1341" s="117" t="s">
        <v>3481</v>
      </c>
      <c r="E1341" s="117" t="s">
        <v>3474</v>
      </c>
      <c r="F1341" s="117" t="s">
        <v>3475</v>
      </c>
      <c r="G1341" s="117">
        <v>56</v>
      </c>
    </row>
    <row r="1342" spans="1:7" x14ac:dyDescent="0.2">
      <c r="A1342" s="120">
        <v>17235934</v>
      </c>
      <c r="B1342" s="220">
        <v>43596</v>
      </c>
      <c r="C1342" s="119">
        <v>55916</v>
      </c>
      <c r="D1342" s="119" t="s">
        <v>3494</v>
      </c>
      <c r="E1342" s="119" t="s">
        <v>3492</v>
      </c>
      <c r="F1342" s="119" t="s">
        <v>3485</v>
      </c>
      <c r="G1342" s="119">
        <v>25</v>
      </c>
    </row>
    <row r="1343" spans="1:7" x14ac:dyDescent="0.2">
      <c r="A1343" s="118">
        <v>17235935</v>
      </c>
      <c r="B1343" s="219">
        <v>43631</v>
      </c>
      <c r="C1343" s="117">
        <v>55916</v>
      </c>
      <c r="D1343" s="117" t="s">
        <v>3494</v>
      </c>
      <c r="E1343" s="117" t="s">
        <v>3479</v>
      </c>
      <c r="F1343" s="117" t="s">
        <v>3480</v>
      </c>
      <c r="G1343" s="117">
        <v>63</v>
      </c>
    </row>
    <row r="1344" spans="1:7" x14ac:dyDescent="0.2">
      <c r="A1344" s="120">
        <v>17235936</v>
      </c>
      <c r="B1344" s="220">
        <v>43644</v>
      </c>
      <c r="C1344" s="119">
        <v>53654</v>
      </c>
      <c r="D1344" s="119" t="s">
        <v>3478</v>
      </c>
      <c r="E1344" s="119" t="s">
        <v>3477</v>
      </c>
      <c r="F1344" s="119" t="s">
        <v>3475</v>
      </c>
      <c r="G1344" s="119">
        <v>19</v>
      </c>
    </row>
    <row r="1345" spans="1:7" x14ac:dyDescent="0.2">
      <c r="A1345" s="118">
        <v>17235937</v>
      </c>
      <c r="B1345" s="219">
        <v>43684</v>
      </c>
      <c r="C1345" s="117">
        <v>52956</v>
      </c>
      <c r="D1345" s="117" t="s">
        <v>3490</v>
      </c>
      <c r="E1345" s="117" t="s">
        <v>3482</v>
      </c>
      <c r="F1345" s="117" t="s">
        <v>3483</v>
      </c>
      <c r="G1345" s="117">
        <v>8</v>
      </c>
    </row>
    <row r="1346" spans="1:7" x14ac:dyDescent="0.2">
      <c r="A1346" s="120">
        <v>17235938</v>
      </c>
      <c r="B1346" s="220">
        <v>43713</v>
      </c>
      <c r="C1346" s="119">
        <v>52065</v>
      </c>
      <c r="D1346" s="119" t="s">
        <v>3488</v>
      </c>
      <c r="E1346" s="119" t="s">
        <v>3498</v>
      </c>
      <c r="F1346" s="119" t="s">
        <v>3475</v>
      </c>
      <c r="G1346" s="119">
        <v>55</v>
      </c>
    </row>
    <row r="1347" spans="1:7" x14ac:dyDescent="0.2">
      <c r="A1347" s="118">
        <v>17235939</v>
      </c>
      <c r="B1347" s="219">
        <v>43666</v>
      </c>
      <c r="C1347" s="117">
        <v>56047</v>
      </c>
      <c r="D1347" s="117" t="s">
        <v>3499</v>
      </c>
      <c r="E1347" s="117" t="s">
        <v>3482</v>
      </c>
      <c r="F1347" s="117" t="s">
        <v>3483</v>
      </c>
      <c r="G1347" s="117">
        <v>32</v>
      </c>
    </row>
    <row r="1348" spans="1:7" x14ac:dyDescent="0.2">
      <c r="A1348" s="120">
        <v>17235940</v>
      </c>
      <c r="B1348" s="220">
        <v>43492</v>
      </c>
      <c r="C1348" s="119">
        <v>52380</v>
      </c>
      <c r="D1348" s="119" t="s">
        <v>3497</v>
      </c>
      <c r="E1348" s="119" t="s">
        <v>3492</v>
      </c>
      <c r="F1348" s="119" t="s">
        <v>3485</v>
      </c>
      <c r="G1348" s="119">
        <v>33</v>
      </c>
    </row>
    <row r="1349" spans="1:7" x14ac:dyDescent="0.2">
      <c r="A1349" s="118">
        <v>17235941</v>
      </c>
      <c r="B1349" s="219">
        <v>43814</v>
      </c>
      <c r="C1349" s="117">
        <v>50643</v>
      </c>
      <c r="D1349" s="117" t="s">
        <v>3481</v>
      </c>
      <c r="E1349" s="117" t="s">
        <v>3474</v>
      </c>
      <c r="F1349" s="117" t="s">
        <v>3475</v>
      </c>
      <c r="G1349" s="117">
        <v>31</v>
      </c>
    </row>
    <row r="1350" spans="1:7" x14ac:dyDescent="0.2">
      <c r="A1350" s="120">
        <v>17235942</v>
      </c>
      <c r="B1350" s="220">
        <v>43618</v>
      </c>
      <c r="C1350" s="119">
        <v>53654</v>
      </c>
      <c r="D1350" s="119" t="s">
        <v>3478</v>
      </c>
      <c r="E1350" s="119" t="s">
        <v>3492</v>
      </c>
      <c r="F1350" s="119" t="s">
        <v>3485</v>
      </c>
      <c r="G1350" s="119">
        <v>59</v>
      </c>
    </row>
    <row r="1351" spans="1:7" x14ac:dyDescent="0.2">
      <c r="A1351" s="118">
        <v>17235943</v>
      </c>
      <c r="B1351" s="219">
        <v>43681</v>
      </c>
      <c r="C1351" s="117">
        <v>57624</v>
      </c>
      <c r="D1351" s="117" t="s">
        <v>3500</v>
      </c>
      <c r="E1351" s="117" t="s">
        <v>3487</v>
      </c>
      <c r="F1351" s="117" t="s">
        <v>3475</v>
      </c>
      <c r="G1351" s="117">
        <v>28</v>
      </c>
    </row>
    <row r="1352" spans="1:7" x14ac:dyDescent="0.2">
      <c r="A1352" s="120">
        <v>17235944</v>
      </c>
      <c r="B1352" s="220">
        <v>43707</v>
      </c>
      <c r="C1352" s="119">
        <v>50643</v>
      </c>
      <c r="D1352" s="119" t="s">
        <v>3481</v>
      </c>
      <c r="E1352" s="119" t="s">
        <v>3491</v>
      </c>
      <c r="F1352" s="119" t="s">
        <v>3475</v>
      </c>
      <c r="G1352" s="119">
        <v>21</v>
      </c>
    </row>
    <row r="1353" spans="1:7" x14ac:dyDescent="0.2">
      <c r="A1353" s="118">
        <v>17235945</v>
      </c>
      <c r="B1353" s="219">
        <v>43815</v>
      </c>
      <c r="C1353" s="117">
        <v>55807</v>
      </c>
      <c r="D1353" s="117" t="s">
        <v>3476</v>
      </c>
      <c r="E1353" s="117" t="s">
        <v>3491</v>
      </c>
      <c r="F1353" s="117" t="s">
        <v>3475</v>
      </c>
      <c r="G1353" s="117">
        <v>47</v>
      </c>
    </row>
    <row r="1354" spans="1:7" x14ac:dyDescent="0.2">
      <c r="A1354" s="120">
        <v>17235946</v>
      </c>
      <c r="B1354" s="220">
        <v>43731</v>
      </c>
      <c r="C1354" s="119">
        <v>52187</v>
      </c>
      <c r="D1354" s="119" t="s">
        <v>3493</v>
      </c>
      <c r="E1354" s="119" t="s">
        <v>3492</v>
      </c>
      <c r="F1354" s="119" t="s">
        <v>3485</v>
      </c>
      <c r="G1354" s="119">
        <v>56</v>
      </c>
    </row>
    <row r="1355" spans="1:7" x14ac:dyDescent="0.2">
      <c r="A1355" s="118">
        <v>17235947</v>
      </c>
      <c r="B1355" s="219">
        <v>43766</v>
      </c>
      <c r="C1355" s="117">
        <v>51197</v>
      </c>
      <c r="D1355" s="117" t="s">
        <v>84</v>
      </c>
      <c r="E1355" s="117" t="s">
        <v>3489</v>
      </c>
      <c r="F1355" s="117" t="s">
        <v>3475</v>
      </c>
      <c r="G1355" s="117">
        <v>1</v>
      </c>
    </row>
    <row r="1356" spans="1:7" x14ac:dyDescent="0.2">
      <c r="A1356" s="120">
        <v>17235948</v>
      </c>
      <c r="B1356" s="220">
        <v>43725</v>
      </c>
      <c r="C1356" s="119">
        <v>59518</v>
      </c>
      <c r="D1356" s="119" t="s">
        <v>3501</v>
      </c>
      <c r="E1356" s="119" t="s">
        <v>3498</v>
      </c>
      <c r="F1356" s="119" t="s">
        <v>3475</v>
      </c>
      <c r="G1356" s="119">
        <v>47</v>
      </c>
    </row>
    <row r="1357" spans="1:7" x14ac:dyDescent="0.2">
      <c r="A1357" s="118">
        <v>17235949</v>
      </c>
      <c r="B1357" s="219">
        <v>43757</v>
      </c>
      <c r="C1357" s="117">
        <v>51197</v>
      </c>
      <c r="D1357" s="117" t="s">
        <v>84</v>
      </c>
      <c r="E1357" s="117" t="s">
        <v>3491</v>
      </c>
      <c r="F1357" s="117" t="s">
        <v>3475</v>
      </c>
      <c r="G1357" s="117">
        <v>17</v>
      </c>
    </row>
    <row r="1358" spans="1:7" x14ac:dyDescent="0.2">
      <c r="A1358" s="120">
        <v>17235950</v>
      </c>
      <c r="B1358" s="220">
        <v>43583</v>
      </c>
      <c r="C1358" s="119">
        <v>54672</v>
      </c>
      <c r="D1358" s="119" t="s">
        <v>3473</v>
      </c>
      <c r="E1358" s="119" t="s">
        <v>3487</v>
      </c>
      <c r="F1358" s="119" t="s">
        <v>3475</v>
      </c>
      <c r="G1358" s="119">
        <v>27</v>
      </c>
    </row>
    <row r="1359" spans="1:7" x14ac:dyDescent="0.2">
      <c r="A1359" s="118">
        <v>17235951</v>
      </c>
      <c r="B1359" s="219">
        <v>43595</v>
      </c>
      <c r="C1359" s="117">
        <v>52380</v>
      </c>
      <c r="D1359" s="117" t="s">
        <v>3497</v>
      </c>
      <c r="E1359" s="117" t="s">
        <v>3477</v>
      </c>
      <c r="F1359" s="117" t="s">
        <v>3475</v>
      </c>
      <c r="G1359" s="117">
        <v>23</v>
      </c>
    </row>
    <row r="1360" spans="1:7" x14ac:dyDescent="0.2">
      <c r="A1360" s="120">
        <v>17235952</v>
      </c>
      <c r="B1360" s="220">
        <v>43735</v>
      </c>
      <c r="C1360" s="119">
        <v>59518</v>
      </c>
      <c r="D1360" s="119" t="s">
        <v>3501</v>
      </c>
      <c r="E1360" s="119" t="s">
        <v>3474</v>
      </c>
      <c r="F1360" s="119" t="s">
        <v>3475</v>
      </c>
      <c r="G1360" s="119">
        <v>51</v>
      </c>
    </row>
    <row r="1361" spans="1:7" x14ac:dyDescent="0.2">
      <c r="A1361" s="118">
        <v>17235953</v>
      </c>
      <c r="B1361" s="219">
        <v>43594</v>
      </c>
      <c r="C1361" s="117">
        <v>50643</v>
      </c>
      <c r="D1361" s="117" t="s">
        <v>3481</v>
      </c>
      <c r="E1361" s="117" t="s">
        <v>3482</v>
      </c>
      <c r="F1361" s="117" t="s">
        <v>3483</v>
      </c>
      <c r="G1361" s="117">
        <v>2</v>
      </c>
    </row>
    <row r="1362" spans="1:7" x14ac:dyDescent="0.2">
      <c r="A1362" s="120">
        <v>17235954</v>
      </c>
      <c r="B1362" s="220">
        <v>43792</v>
      </c>
      <c r="C1362" s="119">
        <v>55904</v>
      </c>
      <c r="D1362" s="119" t="s">
        <v>3486</v>
      </c>
      <c r="E1362" s="119" t="s">
        <v>3479</v>
      </c>
      <c r="F1362" s="119" t="s">
        <v>3480</v>
      </c>
      <c r="G1362" s="119">
        <v>4</v>
      </c>
    </row>
    <row r="1363" spans="1:7" x14ac:dyDescent="0.2">
      <c r="A1363" s="118">
        <v>17235955</v>
      </c>
      <c r="B1363" s="219">
        <v>43478</v>
      </c>
      <c r="C1363" s="117">
        <v>52956</v>
      </c>
      <c r="D1363" s="117" t="s">
        <v>3490</v>
      </c>
      <c r="E1363" s="117" t="s">
        <v>3487</v>
      </c>
      <c r="F1363" s="117" t="s">
        <v>3475</v>
      </c>
      <c r="G1363" s="117">
        <v>65</v>
      </c>
    </row>
    <row r="1364" spans="1:7" x14ac:dyDescent="0.2">
      <c r="A1364" s="120">
        <v>17235956</v>
      </c>
      <c r="B1364" s="220">
        <v>43593</v>
      </c>
      <c r="C1364" s="119">
        <v>59518</v>
      </c>
      <c r="D1364" s="119" t="s">
        <v>3501</v>
      </c>
      <c r="E1364" s="119" t="s">
        <v>3489</v>
      </c>
      <c r="F1364" s="119" t="s">
        <v>3475</v>
      </c>
      <c r="G1364" s="119">
        <v>7</v>
      </c>
    </row>
    <row r="1365" spans="1:7" x14ac:dyDescent="0.2">
      <c r="A1365" s="118">
        <v>17235957</v>
      </c>
      <c r="B1365" s="219">
        <v>43692</v>
      </c>
      <c r="C1365" s="117">
        <v>52956</v>
      </c>
      <c r="D1365" s="117" t="s">
        <v>3490</v>
      </c>
      <c r="E1365" s="117" t="s">
        <v>3498</v>
      </c>
      <c r="F1365" s="117" t="s">
        <v>3475</v>
      </c>
      <c r="G1365" s="117">
        <v>3</v>
      </c>
    </row>
    <row r="1366" spans="1:7" x14ac:dyDescent="0.2">
      <c r="A1366" s="120">
        <v>17235958</v>
      </c>
      <c r="B1366" s="220">
        <v>43767</v>
      </c>
      <c r="C1366" s="119">
        <v>55807</v>
      </c>
      <c r="D1366" s="119" t="s">
        <v>3476</v>
      </c>
      <c r="E1366" s="119" t="s">
        <v>3498</v>
      </c>
      <c r="F1366" s="119" t="s">
        <v>3475</v>
      </c>
      <c r="G1366" s="119">
        <v>50</v>
      </c>
    </row>
    <row r="1367" spans="1:7" x14ac:dyDescent="0.2">
      <c r="A1367" s="118">
        <v>17235959</v>
      </c>
      <c r="B1367" s="219">
        <v>43585</v>
      </c>
      <c r="C1367" s="117">
        <v>56464</v>
      </c>
      <c r="D1367" s="117" t="s">
        <v>3495</v>
      </c>
      <c r="E1367" s="117" t="s">
        <v>3491</v>
      </c>
      <c r="F1367" s="117" t="s">
        <v>3475</v>
      </c>
      <c r="G1367" s="117">
        <v>53</v>
      </c>
    </row>
    <row r="1368" spans="1:7" x14ac:dyDescent="0.2">
      <c r="A1368" s="120">
        <v>17235960</v>
      </c>
      <c r="B1368" s="220">
        <v>43652</v>
      </c>
      <c r="C1368" s="119">
        <v>50643</v>
      </c>
      <c r="D1368" s="119" t="s">
        <v>3481</v>
      </c>
      <c r="E1368" s="119" t="s">
        <v>3487</v>
      </c>
      <c r="F1368" s="119" t="s">
        <v>3475</v>
      </c>
      <c r="G1368" s="119">
        <v>66</v>
      </c>
    </row>
    <row r="1369" spans="1:7" x14ac:dyDescent="0.2">
      <c r="A1369" s="118">
        <v>17235961</v>
      </c>
      <c r="B1369" s="219">
        <v>43770</v>
      </c>
      <c r="C1369" s="117">
        <v>55807</v>
      </c>
      <c r="D1369" s="117" t="s">
        <v>3476</v>
      </c>
      <c r="E1369" s="117" t="s">
        <v>3482</v>
      </c>
      <c r="F1369" s="117" t="s">
        <v>3483</v>
      </c>
      <c r="G1369" s="117">
        <v>47</v>
      </c>
    </row>
    <row r="1370" spans="1:7" x14ac:dyDescent="0.2">
      <c r="A1370" s="120">
        <v>17235962</v>
      </c>
      <c r="B1370" s="220">
        <v>43506</v>
      </c>
      <c r="C1370" s="119">
        <v>52065</v>
      </c>
      <c r="D1370" s="119" t="s">
        <v>3488</v>
      </c>
      <c r="E1370" s="119" t="s">
        <v>3482</v>
      </c>
      <c r="F1370" s="119" t="s">
        <v>3483</v>
      </c>
      <c r="G1370" s="119">
        <v>8</v>
      </c>
    </row>
    <row r="1371" spans="1:7" x14ac:dyDescent="0.2">
      <c r="A1371" s="118">
        <v>17235963</v>
      </c>
      <c r="B1371" s="219">
        <v>43768</v>
      </c>
      <c r="C1371" s="117">
        <v>54672</v>
      </c>
      <c r="D1371" s="117" t="s">
        <v>3473</v>
      </c>
      <c r="E1371" s="117" t="s">
        <v>3489</v>
      </c>
      <c r="F1371" s="117" t="s">
        <v>3475</v>
      </c>
      <c r="G1371" s="117">
        <v>40</v>
      </c>
    </row>
    <row r="1372" spans="1:7" x14ac:dyDescent="0.2">
      <c r="A1372" s="120">
        <v>17235964</v>
      </c>
      <c r="B1372" s="220">
        <v>43682</v>
      </c>
      <c r="C1372" s="119">
        <v>53654</v>
      </c>
      <c r="D1372" s="119" t="s">
        <v>3478</v>
      </c>
      <c r="E1372" s="119" t="s">
        <v>3482</v>
      </c>
      <c r="F1372" s="119" t="s">
        <v>3483</v>
      </c>
      <c r="G1372" s="119">
        <v>31</v>
      </c>
    </row>
    <row r="1373" spans="1:7" x14ac:dyDescent="0.2">
      <c r="A1373" s="118">
        <v>17235965</v>
      </c>
      <c r="B1373" s="219">
        <v>43471</v>
      </c>
      <c r="C1373" s="117">
        <v>53654</v>
      </c>
      <c r="D1373" s="117" t="s">
        <v>3478</v>
      </c>
      <c r="E1373" s="117" t="s">
        <v>3498</v>
      </c>
      <c r="F1373" s="117" t="s">
        <v>3475</v>
      </c>
      <c r="G1373" s="117">
        <v>8</v>
      </c>
    </row>
    <row r="1374" spans="1:7" x14ac:dyDescent="0.2">
      <c r="A1374" s="120">
        <v>17235966</v>
      </c>
      <c r="B1374" s="220">
        <v>43519</v>
      </c>
      <c r="C1374" s="119">
        <v>55807</v>
      </c>
      <c r="D1374" s="119" t="s">
        <v>3476</v>
      </c>
      <c r="E1374" s="119" t="s">
        <v>3477</v>
      </c>
      <c r="F1374" s="119" t="s">
        <v>3475</v>
      </c>
      <c r="G1374" s="119">
        <v>20</v>
      </c>
    </row>
    <row r="1375" spans="1:7" x14ac:dyDescent="0.2">
      <c r="A1375" s="118">
        <v>17235967</v>
      </c>
      <c r="B1375" s="219">
        <v>43481</v>
      </c>
      <c r="C1375" s="117">
        <v>55807</v>
      </c>
      <c r="D1375" s="117" t="s">
        <v>3476</v>
      </c>
      <c r="E1375" s="117" t="s">
        <v>3474</v>
      </c>
      <c r="F1375" s="117" t="s">
        <v>3475</v>
      </c>
      <c r="G1375" s="117">
        <v>62</v>
      </c>
    </row>
    <row r="1376" spans="1:7" x14ac:dyDescent="0.2">
      <c r="A1376" s="120">
        <v>17235968</v>
      </c>
      <c r="B1376" s="220">
        <v>43658</v>
      </c>
      <c r="C1376" s="119">
        <v>50643</v>
      </c>
      <c r="D1376" s="119" t="s">
        <v>3481</v>
      </c>
      <c r="E1376" s="119" t="s">
        <v>3492</v>
      </c>
      <c r="F1376" s="119" t="s">
        <v>3485</v>
      </c>
      <c r="G1376" s="119">
        <v>50</v>
      </c>
    </row>
    <row r="1377" spans="1:7" x14ac:dyDescent="0.2">
      <c r="A1377" s="118">
        <v>17235969</v>
      </c>
      <c r="B1377" s="219">
        <v>43556</v>
      </c>
      <c r="C1377" s="117">
        <v>52187</v>
      </c>
      <c r="D1377" s="117" t="s">
        <v>3493</v>
      </c>
      <c r="E1377" s="117" t="s">
        <v>3479</v>
      </c>
      <c r="F1377" s="117" t="s">
        <v>3480</v>
      </c>
      <c r="G1377" s="117">
        <v>25</v>
      </c>
    </row>
    <row r="1378" spans="1:7" x14ac:dyDescent="0.2">
      <c r="A1378" s="120">
        <v>17235970</v>
      </c>
      <c r="B1378" s="220">
        <v>43492</v>
      </c>
      <c r="C1378" s="119">
        <v>59518</v>
      </c>
      <c r="D1378" s="119" t="s">
        <v>3501</v>
      </c>
      <c r="E1378" s="119" t="s">
        <v>3487</v>
      </c>
      <c r="F1378" s="119" t="s">
        <v>3475</v>
      </c>
      <c r="G1378" s="119">
        <v>61</v>
      </c>
    </row>
    <row r="1379" spans="1:7" x14ac:dyDescent="0.2">
      <c r="A1379" s="118">
        <v>17235971</v>
      </c>
      <c r="B1379" s="219">
        <v>43781</v>
      </c>
      <c r="C1379" s="117">
        <v>54672</v>
      </c>
      <c r="D1379" s="117" t="s">
        <v>3473</v>
      </c>
      <c r="E1379" s="117" t="s">
        <v>3498</v>
      </c>
      <c r="F1379" s="117" t="s">
        <v>3475</v>
      </c>
      <c r="G1379" s="117">
        <v>50</v>
      </c>
    </row>
    <row r="1380" spans="1:7" x14ac:dyDescent="0.2">
      <c r="A1380" s="120">
        <v>17235972</v>
      </c>
      <c r="B1380" s="220">
        <v>43688</v>
      </c>
      <c r="C1380" s="119">
        <v>50244</v>
      </c>
      <c r="D1380" s="119" t="s">
        <v>3496</v>
      </c>
      <c r="E1380" s="119" t="s">
        <v>3487</v>
      </c>
      <c r="F1380" s="119" t="s">
        <v>3475</v>
      </c>
      <c r="G1380" s="119">
        <v>37</v>
      </c>
    </row>
    <row r="1381" spans="1:7" x14ac:dyDescent="0.2">
      <c r="A1381" s="118">
        <v>17235973</v>
      </c>
      <c r="B1381" s="219">
        <v>43667</v>
      </c>
      <c r="C1381" s="117">
        <v>52187</v>
      </c>
      <c r="D1381" s="117" t="s">
        <v>3493</v>
      </c>
      <c r="E1381" s="117" t="s">
        <v>3491</v>
      </c>
      <c r="F1381" s="117" t="s">
        <v>3475</v>
      </c>
      <c r="G1381" s="117">
        <v>31</v>
      </c>
    </row>
    <row r="1382" spans="1:7" x14ac:dyDescent="0.2">
      <c r="A1382" s="120">
        <v>17235974</v>
      </c>
      <c r="B1382" s="220">
        <v>43721</v>
      </c>
      <c r="C1382" s="119">
        <v>50244</v>
      </c>
      <c r="D1382" s="119" t="s">
        <v>3496</v>
      </c>
      <c r="E1382" s="119" t="s">
        <v>3498</v>
      </c>
      <c r="F1382" s="119" t="s">
        <v>3475</v>
      </c>
      <c r="G1382" s="119">
        <v>48</v>
      </c>
    </row>
    <row r="1383" spans="1:7" x14ac:dyDescent="0.2">
      <c r="A1383" s="118">
        <v>17235975</v>
      </c>
      <c r="B1383" s="219">
        <v>43553</v>
      </c>
      <c r="C1383" s="117">
        <v>52187</v>
      </c>
      <c r="D1383" s="117" t="s">
        <v>3493</v>
      </c>
      <c r="E1383" s="117" t="s">
        <v>3479</v>
      </c>
      <c r="F1383" s="117" t="s">
        <v>3480</v>
      </c>
      <c r="G1383" s="117">
        <v>49</v>
      </c>
    </row>
    <row r="1384" spans="1:7" x14ac:dyDescent="0.2">
      <c r="A1384" s="120">
        <v>17235976</v>
      </c>
      <c r="B1384" s="220">
        <v>43509</v>
      </c>
      <c r="C1384" s="119">
        <v>59518</v>
      </c>
      <c r="D1384" s="119" t="s">
        <v>3501</v>
      </c>
      <c r="E1384" s="119" t="s">
        <v>3474</v>
      </c>
      <c r="F1384" s="119" t="s">
        <v>3475</v>
      </c>
      <c r="G1384" s="119">
        <v>23</v>
      </c>
    </row>
    <row r="1385" spans="1:7" x14ac:dyDescent="0.2">
      <c r="A1385" s="118">
        <v>17235977</v>
      </c>
      <c r="B1385" s="219">
        <v>43688</v>
      </c>
      <c r="C1385" s="117">
        <v>55916</v>
      </c>
      <c r="D1385" s="117" t="s">
        <v>3494</v>
      </c>
      <c r="E1385" s="117" t="s">
        <v>3487</v>
      </c>
      <c r="F1385" s="117" t="s">
        <v>3475</v>
      </c>
      <c r="G1385" s="117">
        <v>53</v>
      </c>
    </row>
    <row r="1386" spans="1:7" x14ac:dyDescent="0.2">
      <c r="A1386" s="120">
        <v>17235978</v>
      </c>
      <c r="B1386" s="220">
        <v>43677</v>
      </c>
      <c r="C1386" s="119">
        <v>50643</v>
      </c>
      <c r="D1386" s="119" t="s">
        <v>3481</v>
      </c>
      <c r="E1386" s="119" t="s">
        <v>3477</v>
      </c>
      <c r="F1386" s="119" t="s">
        <v>3475</v>
      </c>
      <c r="G1386" s="119">
        <v>10</v>
      </c>
    </row>
    <row r="1387" spans="1:7" x14ac:dyDescent="0.2">
      <c r="A1387" s="118">
        <v>17235979</v>
      </c>
      <c r="B1387" s="219">
        <v>43630</v>
      </c>
      <c r="C1387" s="117">
        <v>52065</v>
      </c>
      <c r="D1387" s="117" t="s">
        <v>3488</v>
      </c>
      <c r="E1387" s="117" t="s">
        <v>3489</v>
      </c>
      <c r="F1387" s="117" t="s">
        <v>3475</v>
      </c>
      <c r="G1387" s="117">
        <v>65</v>
      </c>
    </row>
    <row r="1388" spans="1:7" x14ac:dyDescent="0.2">
      <c r="A1388" s="120">
        <v>17235980</v>
      </c>
      <c r="B1388" s="220">
        <v>43798</v>
      </c>
      <c r="C1388" s="119">
        <v>51197</v>
      </c>
      <c r="D1388" s="119" t="s">
        <v>84</v>
      </c>
      <c r="E1388" s="119" t="s">
        <v>3498</v>
      </c>
      <c r="F1388" s="119" t="s">
        <v>3475</v>
      </c>
      <c r="G1388" s="119">
        <v>53</v>
      </c>
    </row>
    <row r="1389" spans="1:7" x14ac:dyDescent="0.2">
      <c r="A1389" s="118">
        <v>17235981</v>
      </c>
      <c r="B1389" s="219">
        <v>43479</v>
      </c>
      <c r="C1389" s="117">
        <v>50244</v>
      </c>
      <c r="D1389" s="117" t="s">
        <v>3496</v>
      </c>
      <c r="E1389" s="117" t="s">
        <v>3489</v>
      </c>
      <c r="F1389" s="117" t="s">
        <v>3475</v>
      </c>
      <c r="G1389" s="117">
        <v>35</v>
      </c>
    </row>
    <row r="1390" spans="1:7" x14ac:dyDescent="0.2">
      <c r="A1390" s="120">
        <v>17235982</v>
      </c>
      <c r="B1390" s="220">
        <v>43469</v>
      </c>
      <c r="C1390" s="119">
        <v>52065</v>
      </c>
      <c r="D1390" s="119" t="s">
        <v>3488</v>
      </c>
      <c r="E1390" s="119" t="s">
        <v>3492</v>
      </c>
      <c r="F1390" s="119" t="s">
        <v>3485</v>
      </c>
      <c r="G1390" s="119">
        <v>36</v>
      </c>
    </row>
    <row r="1391" spans="1:7" x14ac:dyDescent="0.2">
      <c r="A1391" s="118">
        <v>17235983</v>
      </c>
      <c r="B1391" s="219">
        <v>43804</v>
      </c>
      <c r="C1391" s="117">
        <v>59518</v>
      </c>
      <c r="D1391" s="117" t="s">
        <v>3501</v>
      </c>
      <c r="E1391" s="117" t="s">
        <v>3474</v>
      </c>
      <c r="F1391" s="117" t="s">
        <v>3475</v>
      </c>
      <c r="G1391" s="117">
        <v>43</v>
      </c>
    </row>
    <row r="1392" spans="1:7" x14ac:dyDescent="0.2">
      <c r="A1392" s="120">
        <v>17235984</v>
      </c>
      <c r="B1392" s="220">
        <v>43664</v>
      </c>
      <c r="C1392" s="119">
        <v>52380</v>
      </c>
      <c r="D1392" s="119" t="s">
        <v>3497</v>
      </c>
      <c r="E1392" s="119" t="s">
        <v>3482</v>
      </c>
      <c r="F1392" s="119" t="s">
        <v>3483</v>
      </c>
      <c r="G1392" s="119">
        <v>18</v>
      </c>
    </row>
    <row r="1393" spans="1:7" x14ac:dyDescent="0.2">
      <c r="A1393" s="118">
        <v>17235985</v>
      </c>
      <c r="B1393" s="219">
        <v>43748</v>
      </c>
      <c r="C1393" s="117">
        <v>52956</v>
      </c>
      <c r="D1393" s="117" t="s">
        <v>3490</v>
      </c>
      <c r="E1393" s="117" t="s">
        <v>3487</v>
      </c>
      <c r="F1393" s="117" t="s">
        <v>3475</v>
      </c>
      <c r="G1393" s="117">
        <v>27</v>
      </c>
    </row>
    <row r="1394" spans="1:7" x14ac:dyDescent="0.2">
      <c r="A1394" s="120">
        <v>17235986</v>
      </c>
      <c r="B1394" s="220">
        <v>43527</v>
      </c>
      <c r="C1394" s="119">
        <v>52380</v>
      </c>
      <c r="D1394" s="119" t="s">
        <v>3497</v>
      </c>
      <c r="E1394" s="119" t="s">
        <v>3474</v>
      </c>
      <c r="F1394" s="119" t="s">
        <v>3475</v>
      </c>
      <c r="G1394" s="119">
        <v>58</v>
      </c>
    </row>
    <row r="1395" spans="1:7" x14ac:dyDescent="0.2">
      <c r="A1395" s="118">
        <v>17235987</v>
      </c>
      <c r="B1395" s="219">
        <v>43488</v>
      </c>
      <c r="C1395" s="117">
        <v>56464</v>
      </c>
      <c r="D1395" s="117" t="s">
        <v>3495</v>
      </c>
      <c r="E1395" s="117" t="s">
        <v>3487</v>
      </c>
      <c r="F1395" s="117" t="s">
        <v>3475</v>
      </c>
      <c r="G1395" s="117">
        <v>60</v>
      </c>
    </row>
    <row r="1396" spans="1:7" x14ac:dyDescent="0.2">
      <c r="A1396" s="120">
        <v>17235988</v>
      </c>
      <c r="B1396" s="220">
        <v>43486</v>
      </c>
      <c r="C1396" s="119">
        <v>51197</v>
      </c>
      <c r="D1396" s="119" t="s">
        <v>84</v>
      </c>
      <c r="E1396" s="119" t="s">
        <v>3477</v>
      </c>
      <c r="F1396" s="119" t="s">
        <v>3475</v>
      </c>
      <c r="G1396" s="119">
        <v>10</v>
      </c>
    </row>
    <row r="1397" spans="1:7" x14ac:dyDescent="0.2">
      <c r="A1397" s="118">
        <v>17235989</v>
      </c>
      <c r="B1397" s="219">
        <v>43720</v>
      </c>
      <c r="C1397" s="117">
        <v>52065</v>
      </c>
      <c r="D1397" s="117" t="s">
        <v>3488</v>
      </c>
      <c r="E1397" s="117" t="s">
        <v>3498</v>
      </c>
      <c r="F1397" s="117" t="s">
        <v>3475</v>
      </c>
      <c r="G1397" s="117">
        <v>31</v>
      </c>
    </row>
    <row r="1398" spans="1:7" x14ac:dyDescent="0.2">
      <c r="A1398" s="120">
        <v>17235990</v>
      </c>
      <c r="B1398" s="220">
        <v>43757</v>
      </c>
      <c r="C1398" s="119">
        <v>51197</v>
      </c>
      <c r="D1398" s="119" t="s">
        <v>84</v>
      </c>
      <c r="E1398" s="119" t="s">
        <v>3498</v>
      </c>
      <c r="F1398" s="119" t="s">
        <v>3475</v>
      </c>
      <c r="G1398" s="119">
        <v>29</v>
      </c>
    </row>
    <row r="1399" spans="1:7" x14ac:dyDescent="0.2">
      <c r="A1399" s="118">
        <v>17235991</v>
      </c>
      <c r="B1399" s="219">
        <v>43552</v>
      </c>
      <c r="C1399" s="117">
        <v>50244</v>
      </c>
      <c r="D1399" s="117" t="s">
        <v>3496</v>
      </c>
      <c r="E1399" s="117" t="s">
        <v>3487</v>
      </c>
      <c r="F1399" s="117" t="s">
        <v>3475</v>
      </c>
      <c r="G1399" s="117">
        <v>56</v>
      </c>
    </row>
    <row r="1400" spans="1:7" x14ac:dyDescent="0.2">
      <c r="A1400" s="120">
        <v>17235992</v>
      </c>
      <c r="B1400" s="220">
        <v>43685</v>
      </c>
      <c r="C1400" s="119">
        <v>56464</v>
      </c>
      <c r="D1400" s="119" t="s">
        <v>3495</v>
      </c>
      <c r="E1400" s="119" t="s">
        <v>3487</v>
      </c>
      <c r="F1400" s="119" t="s">
        <v>3475</v>
      </c>
      <c r="G1400" s="119">
        <v>32</v>
      </c>
    </row>
    <row r="1401" spans="1:7" x14ac:dyDescent="0.2">
      <c r="A1401" s="118">
        <v>17235993</v>
      </c>
      <c r="B1401" s="219">
        <v>43795</v>
      </c>
      <c r="C1401" s="117">
        <v>52065</v>
      </c>
      <c r="D1401" s="117" t="s">
        <v>3488</v>
      </c>
      <c r="E1401" s="117" t="s">
        <v>3482</v>
      </c>
      <c r="F1401" s="117" t="s">
        <v>3483</v>
      </c>
      <c r="G1401" s="117">
        <v>21</v>
      </c>
    </row>
    <row r="1402" spans="1:7" x14ac:dyDescent="0.2">
      <c r="A1402" s="120">
        <v>17235994</v>
      </c>
      <c r="B1402" s="220">
        <v>43563</v>
      </c>
      <c r="C1402" s="119">
        <v>53654</v>
      </c>
      <c r="D1402" s="119" t="s">
        <v>3478</v>
      </c>
      <c r="E1402" s="119" t="s">
        <v>3492</v>
      </c>
      <c r="F1402" s="119" t="s">
        <v>3485</v>
      </c>
      <c r="G1402" s="119">
        <v>23</v>
      </c>
    </row>
    <row r="1403" spans="1:7" x14ac:dyDescent="0.2">
      <c r="A1403" s="118">
        <v>17235995</v>
      </c>
      <c r="B1403" s="219">
        <v>43758</v>
      </c>
      <c r="C1403" s="117">
        <v>55916</v>
      </c>
      <c r="D1403" s="117" t="s">
        <v>3494</v>
      </c>
      <c r="E1403" s="117" t="s">
        <v>3474</v>
      </c>
      <c r="F1403" s="117" t="s">
        <v>3475</v>
      </c>
      <c r="G1403" s="117">
        <v>9</v>
      </c>
    </row>
    <row r="1404" spans="1:7" x14ac:dyDescent="0.2">
      <c r="A1404" s="120">
        <v>17235996</v>
      </c>
      <c r="B1404" s="220">
        <v>43630</v>
      </c>
      <c r="C1404" s="119">
        <v>50244</v>
      </c>
      <c r="D1404" s="119" t="s">
        <v>3496</v>
      </c>
      <c r="E1404" s="119" t="s">
        <v>3474</v>
      </c>
      <c r="F1404" s="119" t="s">
        <v>3475</v>
      </c>
      <c r="G1404" s="119">
        <v>52</v>
      </c>
    </row>
    <row r="1405" spans="1:7" x14ac:dyDescent="0.2">
      <c r="A1405" s="118">
        <v>17235997</v>
      </c>
      <c r="B1405" s="219">
        <v>43556</v>
      </c>
      <c r="C1405" s="117">
        <v>52956</v>
      </c>
      <c r="D1405" s="117" t="s">
        <v>3490</v>
      </c>
      <c r="E1405" s="117" t="s">
        <v>3489</v>
      </c>
      <c r="F1405" s="117" t="s">
        <v>3475</v>
      </c>
      <c r="G1405" s="117">
        <v>16</v>
      </c>
    </row>
    <row r="1406" spans="1:7" x14ac:dyDescent="0.2">
      <c r="A1406" s="120">
        <v>17235998</v>
      </c>
      <c r="B1406" s="220">
        <v>43705</v>
      </c>
      <c r="C1406" s="119">
        <v>52380</v>
      </c>
      <c r="D1406" s="119" t="s">
        <v>3497</v>
      </c>
      <c r="E1406" s="119" t="s">
        <v>3489</v>
      </c>
      <c r="F1406" s="119" t="s">
        <v>3475</v>
      </c>
      <c r="G1406" s="119">
        <v>37</v>
      </c>
    </row>
    <row r="1407" spans="1:7" x14ac:dyDescent="0.2">
      <c r="A1407" s="118">
        <v>17235999</v>
      </c>
      <c r="B1407" s="219">
        <v>43773</v>
      </c>
      <c r="C1407" s="117">
        <v>51197</v>
      </c>
      <c r="D1407" s="117" t="s">
        <v>84</v>
      </c>
      <c r="E1407" s="117" t="s">
        <v>3482</v>
      </c>
      <c r="F1407" s="117" t="s">
        <v>3483</v>
      </c>
      <c r="G1407" s="117">
        <v>62</v>
      </c>
    </row>
    <row r="1408" spans="1:7" x14ac:dyDescent="0.2">
      <c r="A1408" s="120">
        <v>17236000</v>
      </c>
      <c r="B1408" s="220">
        <v>43719</v>
      </c>
      <c r="C1408" s="119">
        <v>52380</v>
      </c>
      <c r="D1408" s="119" t="s">
        <v>3497</v>
      </c>
      <c r="E1408" s="119" t="s">
        <v>3474</v>
      </c>
      <c r="F1408" s="119" t="s">
        <v>3475</v>
      </c>
      <c r="G1408" s="119">
        <v>60</v>
      </c>
    </row>
    <row r="1409" spans="1:7" x14ac:dyDescent="0.2">
      <c r="A1409" s="118">
        <v>17236001</v>
      </c>
      <c r="B1409" s="219">
        <v>43666</v>
      </c>
      <c r="C1409" s="117">
        <v>57624</v>
      </c>
      <c r="D1409" s="117" t="s">
        <v>3500</v>
      </c>
      <c r="E1409" s="117" t="s">
        <v>3489</v>
      </c>
      <c r="F1409" s="117" t="s">
        <v>3475</v>
      </c>
      <c r="G1409" s="117">
        <v>35</v>
      </c>
    </row>
    <row r="1410" spans="1:7" x14ac:dyDescent="0.2">
      <c r="A1410" s="120">
        <v>17236002</v>
      </c>
      <c r="B1410" s="220">
        <v>43466</v>
      </c>
      <c r="C1410" s="119">
        <v>55916</v>
      </c>
      <c r="D1410" s="119" t="s">
        <v>3494</v>
      </c>
      <c r="E1410" s="119" t="s">
        <v>3479</v>
      </c>
      <c r="F1410" s="119" t="s">
        <v>3480</v>
      </c>
      <c r="G1410" s="119">
        <v>64</v>
      </c>
    </row>
    <row r="1411" spans="1:7" x14ac:dyDescent="0.2">
      <c r="A1411" s="118">
        <v>17236003</v>
      </c>
      <c r="B1411" s="219">
        <v>43517</v>
      </c>
      <c r="C1411" s="117">
        <v>55916</v>
      </c>
      <c r="D1411" s="117" t="s">
        <v>3494</v>
      </c>
      <c r="E1411" s="117" t="s">
        <v>3491</v>
      </c>
      <c r="F1411" s="117" t="s">
        <v>3475</v>
      </c>
      <c r="G1411" s="117">
        <v>29</v>
      </c>
    </row>
    <row r="1412" spans="1:7" x14ac:dyDescent="0.2">
      <c r="A1412" s="120">
        <v>17236004</v>
      </c>
      <c r="B1412" s="220">
        <v>43635</v>
      </c>
      <c r="C1412" s="119">
        <v>52065</v>
      </c>
      <c r="D1412" s="119" t="s">
        <v>3488</v>
      </c>
      <c r="E1412" s="119" t="s">
        <v>3492</v>
      </c>
      <c r="F1412" s="119" t="s">
        <v>3485</v>
      </c>
      <c r="G1412" s="119">
        <v>42</v>
      </c>
    </row>
    <row r="1413" spans="1:7" x14ac:dyDescent="0.2">
      <c r="A1413" s="118">
        <v>17236005</v>
      </c>
      <c r="B1413" s="219">
        <v>43676</v>
      </c>
      <c r="C1413" s="117">
        <v>52065</v>
      </c>
      <c r="D1413" s="117" t="s">
        <v>3488</v>
      </c>
      <c r="E1413" s="117" t="s">
        <v>3489</v>
      </c>
      <c r="F1413" s="117" t="s">
        <v>3475</v>
      </c>
      <c r="G1413" s="117">
        <v>25</v>
      </c>
    </row>
    <row r="1414" spans="1:7" x14ac:dyDescent="0.2">
      <c r="A1414" s="120">
        <v>17236006</v>
      </c>
      <c r="B1414" s="220">
        <v>43510</v>
      </c>
      <c r="C1414" s="119">
        <v>55904</v>
      </c>
      <c r="D1414" s="119" t="s">
        <v>3486</v>
      </c>
      <c r="E1414" s="119" t="s">
        <v>3479</v>
      </c>
      <c r="F1414" s="119" t="s">
        <v>3480</v>
      </c>
      <c r="G1414" s="119">
        <v>40</v>
      </c>
    </row>
    <row r="1415" spans="1:7" x14ac:dyDescent="0.2">
      <c r="A1415" s="118">
        <v>17236007</v>
      </c>
      <c r="B1415" s="219">
        <v>43531</v>
      </c>
      <c r="C1415" s="117">
        <v>55904</v>
      </c>
      <c r="D1415" s="117" t="s">
        <v>3486</v>
      </c>
      <c r="E1415" s="117" t="s">
        <v>3489</v>
      </c>
      <c r="F1415" s="117" t="s">
        <v>3475</v>
      </c>
      <c r="G1415" s="117">
        <v>66</v>
      </c>
    </row>
    <row r="1416" spans="1:7" x14ac:dyDescent="0.2">
      <c r="A1416" s="120">
        <v>17236008</v>
      </c>
      <c r="B1416" s="220">
        <v>43595</v>
      </c>
      <c r="C1416" s="119">
        <v>52956</v>
      </c>
      <c r="D1416" s="119" t="s">
        <v>3490</v>
      </c>
      <c r="E1416" s="119" t="s">
        <v>3474</v>
      </c>
      <c r="F1416" s="119" t="s">
        <v>3475</v>
      </c>
      <c r="G1416" s="119">
        <v>29</v>
      </c>
    </row>
    <row r="1417" spans="1:7" x14ac:dyDescent="0.2">
      <c r="A1417" s="118">
        <v>17236009</v>
      </c>
      <c r="B1417" s="219">
        <v>43575</v>
      </c>
      <c r="C1417" s="117">
        <v>52380</v>
      </c>
      <c r="D1417" s="117" t="s">
        <v>3497</v>
      </c>
      <c r="E1417" s="117" t="s">
        <v>3487</v>
      </c>
      <c r="F1417" s="117" t="s">
        <v>3475</v>
      </c>
      <c r="G1417" s="117">
        <v>12</v>
      </c>
    </row>
    <row r="1418" spans="1:7" x14ac:dyDescent="0.2">
      <c r="A1418" s="120">
        <v>17236010</v>
      </c>
      <c r="B1418" s="220">
        <v>43573</v>
      </c>
      <c r="C1418" s="119">
        <v>55807</v>
      </c>
      <c r="D1418" s="119" t="s">
        <v>3476</v>
      </c>
      <c r="E1418" s="119" t="s">
        <v>3489</v>
      </c>
      <c r="F1418" s="119" t="s">
        <v>3475</v>
      </c>
      <c r="G1418" s="119">
        <v>5</v>
      </c>
    </row>
    <row r="1419" spans="1:7" x14ac:dyDescent="0.2">
      <c r="A1419" s="118">
        <v>17236011</v>
      </c>
      <c r="B1419" s="219">
        <v>43765</v>
      </c>
      <c r="C1419" s="117">
        <v>55807</v>
      </c>
      <c r="D1419" s="117" t="s">
        <v>3476</v>
      </c>
      <c r="E1419" s="117" t="s">
        <v>3477</v>
      </c>
      <c r="F1419" s="117" t="s">
        <v>3475</v>
      </c>
      <c r="G1419" s="117">
        <v>37</v>
      </c>
    </row>
    <row r="1420" spans="1:7" x14ac:dyDescent="0.2">
      <c r="A1420" s="120">
        <v>17236012</v>
      </c>
      <c r="B1420" s="220">
        <v>43705</v>
      </c>
      <c r="C1420" s="119">
        <v>55904</v>
      </c>
      <c r="D1420" s="119" t="s">
        <v>3486</v>
      </c>
      <c r="E1420" s="119" t="s">
        <v>3498</v>
      </c>
      <c r="F1420" s="119" t="s">
        <v>3475</v>
      </c>
      <c r="G1420" s="119">
        <v>1</v>
      </c>
    </row>
    <row r="1421" spans="1:7" x14ac:dyDescent="0.2">
      <c r="A1421" s="118">
        <v>17236013</v>
      </c>
      <c r="B1421" s="219">
        <v>43682</v>
      </c>
      <c r="C1421" s="117">
        <v>53654</v>
      </c>
      <c r="D1421" s="117" t="s">
        <v>3478</v>
      </c>
      <c r="E1421" s="117" t="s">
        <v>3489</v>
      </c>
      <c r="F1421" s="117" t="s">
        <v>3475</v>
      </c>
      <c r="G1421" s="117">
        <v>32</v>
      </c>
    </row>
    <row r="1422" spans="1:7" x14ac:dyDescent="0.2">
      <c r="A1422" s="120">
        <v>17236014</v>
      </c>
      <c r="B1422" s="220">
        <v>43792</v>
      </c>
      <c r="C1422" s="119">
        <v>56464</v>
      </c>
      <c r="D1422" s="119" t="s">
        <v>3495</v>
      </c>
      <c r="E1422" s="119" t="s">
        <v>3492</v>
      </c>
      <c r="F1422" s="119" t="s">
        <v>3485</v>
      </c>
      <c r="G1422" s="119">
        <v>27</v>
      </c>
    </row>
    <row r="1423" spans="1:7" x14ac:dyDescent="0.2">
      <c r="A1423" s="118">
        <v>17236015</v>
      </c>
      <c r="B1423" s="219">
        <v>43468</v>
      </c>
      <c r="C1423" s="117">
        <v>51197</v>
      </c>
      <c r="D1423" s="117" t="s">
        <v>84</v>
      </c>
      <c r="E1423" s="117" t="s">
        <v>3477</v>
      </c>
      <c r="F1423" s="117" t="s">
        <v>3475</v>
      </c>
      <c r="G1423" s="117">
        <v>25</v>
      </c>
    </row>
    <row r="1424" spans="1:7" x14ac:dyDescent="0.2">
      <c r="A1424" s="120">
        <v>17236016</v>
      </c>
      <c r="B1424" s="220">
        <v>43820</v>
      </c>
      <c r="C1424" s="119">
        <v>52065</v>
      </c>
      <c r="D1424" s="119" t="s">
        <v>3488</v>
      </c>
      <c r="E1424" s="119" t="s">
        <v>3474</v>
      </c>
      <c r="F1424" s="119" t="s">
        <v>3475</v>
      </c>
      <c r="G1424" s="119">
        <v>49</v>
      </c>
    </row>
    <row r="1425" spans="1:7" x14ac:dyDescent="0.2">
      <c r="A1425" s="118">
        <v>17236017</v>
      </c>
      <c r="B1425" s="219">
        <v>43577</v>
      </c>
      <c r="C1425" s="117">
        <v>50244</v>
      </c>
      <c r="D1425" s="117" t="s">
        <v>3496</v>
      </c>
      <c r="E1425" s="117" t="s">
        <v>3487</v>
      </c>
      <c r="F1425" s="117" t="s">
        <v>3475</v>
      </c>
      <c r="G1425" s="117">
        <v>17</v>
      </c>
    </row>
    <row r="1426" spans="1:7" x14ac:dyDescent="0.2">
      <c r="A1426" s="120">
        <v>17236018</v>
      </c>
      <c r="B1426" s="220">
        <v>43747</v>
      </c>
      <c r="C1426" s="119">
        <v>52187</v>
      </c>
      <c r="D1426" s="119" t="s">
        <v>3493</v>
      </c>
      <c r="E1426" s="119" t="s">
        <v>3479</v>
      </c>
      <c r="F1426" s="119" t="s">
        <v>3480</v>
      </c>
      <c r="G1426" s="119">
        <v>41</v>
      </c>
    </row>
    <row r="1427" spans="1:7" x14ac:dyDescent="0.2">
      <c r="A1427" s="118">
        <v>17236019</v>
      </c>
      <c r="B1427" s="219">
        <v>43499</v>
      </c>
      <c r="C1427" s="117">
        <v>52187</v>
      </c>
      <c r="D1427" s="117" t="s">
        <v>3493</v>
      </c>
      <c r="E1427" s="117" t="s">
        <v>3491</v>
      </c>
      <c r="F1427" s="117" t="s">
        <v>3475</v>
      </c>
      <c r="G1427" s="117">
        <v>31</v>
      </c>
    </row>
    <row r="1428" spans="1:7" x14ac:dyDescent="0.2">
      <c r="A1428" s="120">
        <v>17236020</v>
      </c>
      <c r="B1428" s="220">
        <v>43480</v>
      </c>
      <c r="C1428" s="119">
        <v>55916</v>
      </c>
      <c r="D1428" s="119" t="s">
        <v>3494</v>
      </c>
      <c r="E1428" s="119" t="s">
        <v>3482</v>
      </c>
      <c r="F1428" s="119" t="s">
        <v>3483</v>
      </c>
      <c r="G1428" s="119">
        <v>8</v>
      </c>
    </row>
    <row r="1429" spans="1:7" x14ac:dyDescent="0.2">
      <c r="A1429" s="118">
        <v>17236021</v>
      </c>
      <c r="B1429" s="219">
        <v>43761</v>
      </c>
      <c r="C1429" s="117">
        <v>56047</v>
      </c>
      <c r="D1429" s="117" t="s">
        <v>3499</v>
      </c>
      <c r="E1429" s="117" t="s">
        <v>3482</v>
      </c>
      <c r="F1429" s="117" t="s">
        <v>3483</v>
      </c>
      <c r="G1429" s="117">
        <v>48</v>
      </c>
    </row>
    <row r="1430" spans="1:7" x14ac:dyDescent="0.2">
      <c r="A1430" s="120">
        <v>17236022</v>
      </c>
      <c r="B1430" s="220">
        <v>43802</v>
      </c>
      <c r="C1430" s="119">
        <v>51197</v>
      </c>
      <c r="D1430" s="119" t="s">
        <v>84</v>
      </c>
      <c r="E1430" s="119" t="s">
        <v>3498</v>
      </c>
      <c r="F1430" s="119" t="s">
        <v>3475</v>
      </c>
      <c r="G1430" s="119">
        <v>62</v>
      </c>
    </row>
    <row r="1431" spans="1:7" x14ac:dyDescent="0.2">
      <c r="A1431" s="118">
        <v>17236023</v>
      </c>
      <c r="B1431" s="219">
        <v>43756</v>
      </c>
      <c r="C1431" s="117">
        <v>51197</v>
      </c>
      <c r="D1431" s="117" t="s">
        <v>84</v>
      </c>
      <c r="E1431" s="117" t="s">
        <v>3489</v>
      </c>
      <c r="F1431" s="117" t="s">
        <v>3475</v>
      </c>
      <c r="G1431" s="117">
        <v>20</v>
      </c>
    </row>
    <row r="1432" spans="1:7" x14ac:dyDescent="0.2">
      <c r="A1432" s="120">
        <v>17236024</v>
      </c>
      <c r="B1432" s="220">
        <v>43813</v>
      </c>
      <c r="C1432" s="119">
        <v>50643</v>
      </c>
      <c r="D1432" s="119" t="s">
        <v>3481</v>
      </c>
      <c r="E1432" s="119" t="s">
        <v>3477</v>
      </c>
      <c r="F1432" s="119" t="s">
        <v>3475</v>
      </c>
      <c r="G1432" s="119">
        <v>40</v>
      </c>
    </row>
    <row r="1433" spans="1:7" x14ac:dyDescent="0.2">
      <c r="A1433" s="118">
        <v>17236025</v>
      </c>
      <c r="B1433" s="219">
        <v>43580</v>
      </c>
      <c r="C1433" s="117">
        <v>52380</v>
      </c>
      <c r="D1433" s="117" t="s">
        <v>3497</v>
      </c>
      <c r="E1433" s="117" t="s">
        <v>3479</v>
      </c>
      <c r="F1433" s="117" t="s">
        <v>3480</v>
      </c>
      <c r="G1433" s="117">
        <v>36</v>
      </c>
    </row>
    <row r="1434" spans="1:7" x14ac:dyDescent="0.2">
      <c r="A1434" s="120">
        <v>17236026</v>
      </c>
      <c r="B1434" s="220">
        <v>43515</v>
      </c>
      <c r="C1434" s="119">
        <v>52187</v>
      </c>
      <c r="D1434" s="119" t="s">
        <v>3493</v>
      </c>
      <c r="E1434" s="119" t="s">
        <v>3477</v>
      </c>
      <c r="F1434" s="119" t="s">
        <v>3475</v>
      </c>
      <c r="G1434" s="119">
        <v>13</v>
      </c>
    </row>
    <row r="1435" spans="1:7" x14ac:dyDescent="0.2">
      <c r="A1435" s="118">
        <v>17236027</v>
      </c>
      <c r="B1435" s="219">
        <v>43584</v>
      </c>
      <c r="C1435" s="117">
        <v>55916</v>
      </c>
      <c r="D1435" s="117" t="s">
        <v>3494</v>
      </c>
      <c r="E1435" s="117" t="s">
        <v>3487</v>
      </c>
      <c r="F1435" s="117" t="s">
        <v>3475</v>
      </c>
      <c r="G1435" s="117">
        <v>2</v>
      </c>
    </row>
    <row r="1436" spans="1:7" x14ac:dyDescent="0.2">
      <c r="A1436" s="120">
        <v>17236028</v>
      </c>
      <c r="B1436" s="220">
        <v>43550</v>
      </c>
      <c r="C1436" s="119">
        <v>54672</v>
      </c>
      <c r="D1436" s="119" t="s">
        <v>3473</v>
      </c>
      <c r="E1436" s="119" t="s">
        <v>3498</v>
      </c>
      <c r="F1436" s="119" t="s">
        <v>3475</v>
      </c>
      <c r="G1436" s="119">
        <v>57</v>
      </c>
    </row>
    <row r="1437" spans="1:7" x14ac:dyDescent="0.2">
      <c r="A1437" s="118">
        <v>17236029</v>
      </c>
      <c r="B1437" s="219">
        <v>43780</v>
      </c>
      <c r="C1437" s="117">
        <v>51197</v>
      </c>
      <c r="D1437" s="117" t="s">
        <v>84</v>
      </c>
      <c r="E1437" s="117" t="s">
        <v>3474</v>
      </c>
      <c r="F1437" s="117" t="s">
        <v>3475</v>
      </c>
      <c r="G1437" s="117">
        <v>34</v>
      </c>
    </row>
    <row r="1438" spans="1:7" x14ac:dyDescent="0.2">
      <c r="A1438" s="120">
        <v>17236030</v>
      </c>
      <c r="B1438" s="220">
        <v>43493</v>
      </c>
      <c r="C1438" s="119">
        <v>55916</v>
      </c>
      <c r="D1438" s="119" t="s">
        <v>3494</v>
      </c>
      <c r="E1438" s="119" t="s">
        <v>3477</v>
      </c>
      <c r="F1438" s="119" t="s">
        <v>3475</v>
      </c>
      <c r="G1438" s="119">
        <v>9</v>
      </c>
    </row>
    <row r="1439" spans="1:7" x14ac:dyDescent="0.2">
      <c r="A1439" s="118">
        <v>17236031</v>
      </c>
      <c r="B1439" s="219">
        <v>43827</v>
      </c>
      <c r="C1439" s="117">
        <v>57624</v>
      </c>
      <c r="D1439" s="117" t="s">
        <v>3500</v>
      </c>
      <c r="E1439" s="117" t="s">
        <v>3489</v>
      </c>
      <c r="F1439" s="117" t="s">
        <v>3475</v>
      </c>
      <c r="G1439" s="117">
        <v>2</v>
      </c>
    </row>
    <row r="1440" spans="1:7" x14ac:dyDescent="0.2">
      <c r="A1440" s="120">
        <v>17236032</v>
      </c>
      <c r="B1440" s="220">
        <v>43804</v>
      </c>
      <c r="C1440" s="119">
        <v>55807</v>
      </c>
      <c r="D1440" s="119" t="s">
        <v>3476</v>
      </c>
      <c r="E1440" s="119" t="s">
        <v>3487</v>
      </c>
      <c r="F1440" s="119" t="s">
        <v>3475</v>
      </c>
      <c r="G1440" s="119">
        <v>1</v>
      </c>
    </row>
    <row r="1441" spans="1:7" x14ac:dyDescent="0.2">
      <c r="A1441" s="118">
        <v>17236033</v>
      </c>
      <c r="B1441" s="219">
        <v>43736</v>
      </c>
      <c r="C1441" s="117">
        <v>52187</v>
      </c>
      <c r="D1441" s="117" t="s">
        <v>3493</v>
      </c>
      <c r="E1441" s="117" t="s">
        <v>3489</v>
      </c>
      <c r="F1441" s="117" t="s">
        <v>3475</v>
      </c>
      <c r="G1441" s="117">
        <v>65</v>
      </c>
    </row>
    <row r="1442" spans="1:7" x14ac:dyDescent="0.2">
      <c r="A1442" s="120">
        <v>17236034</v>
      </c>
      <c r="B1442" s="220">
        <v>43685</v>
      </c>
      <c r="C1442" s="119">
        <v>53654</v>
      </c>
      <c r="D1442" s="119" t="s">
        <v>3478</v>
      </c>
      <c r="E1442" s="119" t="s">
        <v>3477</v>
      </c>
      <c r="F1442" s="119" t="s">
        <v>3475</v>
      </c>
      <c r="G1442" s="119">
        <v>47</v>
      </c>
    </row>
    <row r="1443" spans="1:7" x14ac:dyDescent="0.2">
      <c r="A1443" s="118">
        <v>17236035</v>
      </c>
      <c r="B1443" s="219">
        <v>43733</v>
      </c>
      <c r="C1443" s="117">
        <v>51197</v>
      </c>
      <c r="D1443" s="117" t="s">
        <v>84</v>
      </c>
      <c r="E1443" s="117" t="s">
        <v>3498</v>
      </c>
      <c r="F1443" s="117" t="s">
        <v>3475</v>
      </c>
      <c r="G1443" s="117">
        <v>41</v>
      </c>
    </row>
    <row r="1444" spans="1:7" x14ac:dyDescent="0.2">
      <c r="A1444" s="120">
        <v>17236036</v>
      </c>
      <c r="B1444" s="220">
        <v>43650</v>
      </c>
      <c r="C1444" s="119">
        <v>56047</v>
      </c>
      <c r="D1444" s="119" t="s">
        <v>3499</v>
      </c>
      <c r="E1444" s="119" t="s">
        <v>3482</v>
      </c>
      <c r="F1444" s="119" t="s">
        <v>3483</v>
      </c>
      <c r="G1444" s="119">
        <v>21</v>
      </c>
    </row>
    <row r="1445" spans="1:7" x14ac:dyDescent="0.2">
      <c r="A1445" s="118">
        <v>17236037</v>
      </c>
      <c r="B1445" s="219">
        <v>43746</v>
      </c>
      <c r="C1445" s="117">
        <v>51197</v>
      </c>
      <c r="D1445" s="117" t="s">
        <v>84</v>
      </c>
      <c r="E1445" s="117" t="s">
        <v>3477</v>
      </c>
      <c r="F1445" s="117" t="s">
        <v>3475</v>
      </c>
      <c r="G1445" s="117">
        <v>33</v>
      </c>
    </row>
    <row r="1446" spans="1:7" x14ac:dyDescent="0.2">
      <c r="A1446" s="120">
        <v>17236038</v>
      </c>
      <c r="B1446" s="220">
        <v>43497</v>
      </c>
      <c r="C1446" s="119">
        <v>55904</v>
      </c>
      <c r="D1446" s="119" t="s">
        <v>3486</v>
      </c>
      <c r="E1446" s="119" t="s">
        <v>3474</v>
      </c>
      <c r="F1446" s="119" t="s">
        <v>3475</v>
      </c>
      <c r="G1446" s="119">
        <v>53</v>
      </c>
    </row>
    <row r="1447" spans="1:7" x14ac:dyDescent="0.2">
      <c r="A1447" s="118">
        <v>17236039</v>
      </c>
      <c r="B1447" s="219">
        <v>43543</v>
      </c>
      <c r="C1447" s="117">
        <v>52956</v>
      </c>
      <c r="D1447" s="117" t="s">
        <v>3490</v>
      </c>
      <c r="E1447" s="117" t="s">
        <v>3492</v>
      </c>
      <c r="F1447" s="117" t="s">
        <v>3485</v>
      </c>
      <c r="G1447" s="117">
        <v>23</v>
      </c>
    </row>
    <row r="1448" spans="1:7" x14ac:dyDescent="0.2">
      <c r="A1448" s="120">
        <v>17236040</v>
      </c>
      <c r="B1448" s="220">
        <v>43490</v>
      </c>
      <c r="C1448" s="119">
        <v>54672</v>
      </c>
      <c r="D1448" s="119" t="s">
        <v>3473</v>
      </c>
      <c r="E1448" s="119" t="s">
        <v>3487</v>
      </c>
      <c r="F1448" s="119" t="s">
        <v>3475</v>
      </c>
      <c r="G1448" s="119">
        <v>1</v>
      </c>
    </row>
    <row r="1449" spans="1:7" x14ac:dyDescent="0.2">
      <c r="A1449" s="118">
        <v>17236041</v>
      </c>
      <c r="B1449" s="219">
        <v>43789</v>
      </c>
      <c r="C1449" s="117">
        <v>54672</v>
      </c>
      <c r="D1449" s="117" t="s">
        <v>3473</v>
      </c>
      <c r="E1449" s="117" t="s">
        <v>3487</v>
      </c>
      <c r="F1449" s="117" t="s">
        <v>3475</v>
      </c>
      <c r="G1449" s="117">
        <v>1</v>
      </c>
    </row>
    <row r="1450" spans="1:7" x14ac:dyDescent="0.2">
      <c r="A1450" s="120">
        <v>17236042</v>
      </c>
      <c r="B1450" s="220">
        <v>43718</v>
      </c>
      <c r="C1450" s="119">
        <v>54672</v>
      </c>
      <c r="D1450" s="119" t="s">
        <v>3473</v>
      </c>
      <c r="E1450" s="119" t="s">
        <v>3498</v>
      </c>
      <c r="F1450" s="119" t="s">
        <v>3475</v>
      </c>
      <c r="G1450" s="119">
        <v>7</v>
      </c>
    </row>
    <row r="1451" spans="1:7" x14ac:dyDescent="0.2">
      <c r="A1451" s="118">
        <v>17236043</v>
      </c>
      <c r="B1451" s="219">
        <v>43590</v>
      </c>
      <c r="C1451" s="117">
        <v>55916</v>
      </c>
      <c r="D1451" s="117" t="s">
        <v>3494</v>
      </c>
      <c r="E1451" s="117" t="s">
        <v>3482</v>
      </c>
      <c r="F1451" s="117" t="s">
        <v>3483</v>
      </c>
      <c r="G1451" s="117">
        <v>58</v>
      </c>
    </row>
    <row r="1452" spans="1:7" x14ac:dyDescent="0.2">
      <c r="A1452" s="120">
        <v>17236044</v>
      </c>
      <c r="B1452" s="220">
        <v>43579</v>
      </c>
      <c r="C1452" s="119">
        <v>54672</v>
      </c>
      <c r="D1452" s="119" t="s">
        <v>3473</v>
      </c>
      <c r="E1452" s="119" t="s">
        <v>3479</v>
      </c>
      <c r="F1452" s="119" t="s">
        <v>3480</v>
      </c>
      <c r="G1452" s="119">
        <v>26</v>
      </c>
    </row>
    <row r="1453" spans="1:7" x14ac:dyDescent="0.2">
      <c r="A1453" s="118">
        <v>17236045</v>
      </c>
      <c r="B1453" s="219">
        <v>43795</v>
      </c>
      <c r="C1453" s="117">
        <v>59518</v>
      </c>
      <c r="D1453" s="117" t="s">
        <v>3501</v>
      </c>
      <c r="E1453" s="117" t="s">
        <v>3498</v>
      </c>
      <c r="F1453" s="117" t="s">
        <v>3475</v>
      </c>
      <c r="G1453" s="117">
        <v>6</v>
      </c>
    </row>
    <row r="1454" spans="1:7" x14ac:dyDescent="0.2">
      <c r="A1454" s="120">
        <v>17236046</v>
      </c>
      <c r="B1454" s="220">
        <v>43730</v>
      </c>
      <c r="C1454" s="119">
        <v>56047</v>
      </c>
      <c r="D1454" s="119" t="s">
        <v>3499</v>
      </c>
      <c r="E1454" s="119" t="s">
        <v>3477</v>
      </c>
      <c r="F1454" s="119" t="s">
        <v>3475</v>
      </c>
      <c r="G1454" s="119">
        <v>23</v>
      </c>
    </row>
    <row r="1455" spans="1:7" x14ac:dyDescent="0.2">
      <c r="A1455" s="118">
        <v>17236047</v>
      </c>
      <c r="B1455" s="219">
        <v>43481</v>
      </c>
      <c r="C1455" s="117">
        <v>53654</v>
      </c>
      <c r="D1455" s="117" t="s">
        <v>3478</v>
      </c>
      <c r="E1455" s="117" t="s">
        <v>3482</v>
      </c>
      <c r="F1455" s="117" t="s">
        <v>3483</v>
      </c>
      <c r="G1455" s="117">
        <v>14</v>
      </c>
    </row>
    <row r="1456" spans="1:7" x14ac:dyDescent="0.2">
      <c r="A1456" s="120">
        <v>17236048</v>
      </c>
      <c r="B1456" s="220">
        <v>43484</v>
      </c>
      <c r="C1456" s="119">
        <v>56464</v>
      </c>
      <c r="D1456" s="119" t="s">
        <v>3495</v>
      </c>
      <c r="E1456" s="119" t="s">
        <v>3479</v>
      </c>
      <c r="F1456" s="119" t="s">
        <v>3480</v>
      </c>
      <c r="G1456" s="119">
        <v>4</v>
      </c>
    </row>
    <row r="1457" spans="1:7" x14ac:dyDescent="0.2">
      <c r="A1457" s="118">
        <v>17236049</v>
      </c>
      <c r="B1457" s="219">
        <v>43758</v>
      </c>
      <c r="C1457" s="117">
        <v>55904</v>
      </c>
      <c r="D1457" s="117" t="s">
        <v>3486</v>
      </c>
      <c r="E1457" s="117" t="s">
        <v>3477</v>
      </c>
      <c r="F1457" s="117" t="s">
        <v>3475</v>
      </c>
      <c r="G1457" s="117">
        <v>62</v>
      </c>
    </row>
    <row r="1458" spans="1:7" x14ac:dyDescent="0.2">
      <c r="A1458" s="120">
        <v>17236050</v>
      </c>
      <c r="B1458" s="220">
        <v>43773</v>
      </c>
      <c r="C1458" s="119">
        <v>50244</v>
      </c>
      <c r="D1458" s="119" t="s">
        <v>3496</v>
      </c>
      <c r="E1458" s="119" t="s">
        <v>3487</v>
      </c>
      <c r="F1458" s="119" t="s">
        <v>3475</v>
      </c>
      <c r="G1458" s="119">
        <v>23</v>
      </c>
    </row>
    <row r="1459" spans="1:7" x14ac:dyDescent="0.2">
      <c r="A1459" s="118">
        <v>17236051</v>
      </c>
      <c r="B1459" s="219">
        <v>43586</v>
      </c>
      <c r="C1459" s="117">
        <v>50244</v>
      </c>
      <c r="D1459" s="117" t="s">
        <v>3496</v>
      </c>
      <c r="E1459" s="117" t="s">
        <v>3491</v>
      </c>
      <c r="F1459" s="117" t="s">
        <v>3475</v>
      </c>
      <c r="G1459" s="117">
        <v>37</v>
      </c>
    </row>
    <row r="1460" spans="1:7" x14ac:dyDescent="0.2">
      <c r="A1460" s="120">
        <v>17236052</v>
      </c>
      <c r="B1460" s="220">
        <v>43501</v>
      </c>
      <c r="C1460" s="119">
        <v>53654</v>
      </c>
      <c r="D1460" s="119" t="s">
        <v>3478</v>
      </c>
      <c r="E1460" s="119" t="s">
        <v>3492</v>
      </c>
      <c r="F1460" s="119" t="s">
        <v>3485</v>
      </c>
      <c r="G1460" s="119">
        <v>22</v>
      </c>
    </row>
    <row r="1461" spans="1:7" x14ac:dyDescent="0.2">
      <c r="A1461" s="118">
        <v>17236053</v>
      </c>
      <c r="B1461" s="219">
        <v>43738</v>
      </c>
      <c r="C1461" s="117">
        <v>50244</v>
      </c>
      <c r="D1461" s="117" t="s">
        <v>3496</v>
      </c>
      <c r="E1461" s="117" t="s">
        <v>3479</v>
      </c>
      <c r="F1461" s="117" t="s">
        <v>3480</v>
      </c>
      <c r="G1461" s="117">
        <v>43</v>
      </c>
    </row>
    <row r="1462" spans="1:7" x14ac:dyDescent="0.2">
      <c r="A1462" s="120">
        <v>17236054</v>
      </c>
      <c r="B1462" s="220">
        <v>43466</v>
      </c>
      <c r="C1462" s="119">
        <v>52187</v>
      </c>
      <c r="D1462" s="119" t="s">
        <v>3493</v>
      </c>
      <c r="E1462" s="119" t="s">
        <v>3498</v>
      </c>
      <c r="F1462" s="119" t="s">
        <v>3475</v>
      </c>
      <c r="G1462" s="119">
        <v>63</v>
      </c>
    </row>
    <row r="1463" spans="1:7" x14ac:dyDescent="0.2">
      <c r="A1463" s="118">
        <v>17236055</v>
      </c>
      <c r="B1463" s="219">
        <v>43698</v>
      </c>
      <c r="C1463" s="117">
        <v>56464</v>
      </c>
      <c r="D1463" s="117" t="s">
        <v>3495</v>
      </c>
      <c r="E1463" s="117" t="s">
        <v>3479</v>
      </c>
      <c r="F1463" s="117" t="s">
        <v>3480</v>
      </c>
      <c r="G1463" s="117">
        <v>60</v>
      </c>
    </row>
    <row r="1464" spans="1:7" x14ac:dyDescent="0.2">
      <c r="A1464" s="120">
        <v>17236056</v>
      </c>
      <c r="B1464" s="220">
        <v>43677</v>
      </c>
      <c r="C1464" s="119">
        <v>52187</v>
      </c>
      <c r="D1464" s="119" t="s">
        <v>3493</v>
      </c>
      <c r="E1464" s="119" t="s">
        <v>3498</v>
      </c>
      <c r="F1464" s="119" t="s">
        <v>3475</v>
      </c>
      <c r="G1464" s="119">
        <v>11</v>
      </c>
    </row>
    <row r="1465" spans="1:7" x14ac:dyDescent="0.2">
      <c r="A1465" s="118">
        <v>17236057</v>
      </c>
      <c r="B1465" s="219">
        <v>43573</v>
      </c>
      <c r="C1465" s="117">
        <v>55916</v>
      </c>
      <c r="D1465" s="117" t="s">
        <v>3494</v>
      </c>
      <c r="E1465" s="117" t="s">
        <v>3477</v>
      </c>
      <c r="F1465" s="117" t="s">
        <v>3475</v>
      </c>
      <c r="G1465" s="117">
        <v>48</v>
      </c>
    </row>
    <row r="1466" spans="1:7" x14ac:dyDescent="0.2">
      <c r="A1466" s="120">
        <v>17236058</v>
      </c>
      <c r="B1466" s="220">
        <v>43501</v>
      </c>
      <c r="C1466" s="119">
        <v>52380</v>
      </c>
      <c r="D1466" s="119" t="s">
        <v>3497</v>
      </c>
      <c r="E1466" s="119" t="s">
        <v>3491</v>
      </c>
      <c r="F1466" s="119" t="s">
        <v>3475</v>
      </c>
      <c r="G1466" s="119">
        <v>51</v>
      </c>
    </row>
    <row r="1467" spans="1:7" x14ac:dyDescent="0.2">
      <c r="A1467" s="118">
        <v>17236059</v>
      </c>
      <c r="B1467" s="219">
        <v>43700</v>
      </c>
      <c r="C1467" s="117">
        <v>52380</v>
      </c>
      <c r="D1467" s="117" t="s">
        <v>3497</v>
      </c>
      <c r="E1467" s="117" t="s">
        <v>3479</v>
      </c>
      <c r="F1467" s="117" t="s">
        <v>3480</v>
      </c>
      <c r="G1467" s="117">
        <v>13</v>
      </c>
    </row>
    <row r="1468" spans="1:7" x14ac:dyDescent="0.2">
      <c r="A1468" s="120">
        <v>17236060</v>
      </c>
      <c r="B1468" s="220">
        <v>43585</v>
      </c>
      <c r="C1468" s="119">
        <v>55904</v>
      </c>
      <c r="D1468" s="119" t="s">
        <v>3486</v>
      </c>
      <c r="E1468" s="119" t="s">
        <v>3491</v>
      </c>
      <c r="F1468" s="119" t="s">
        <v>3475</v>
      </c>
      <c r="G1468" s="119">
        <v>49</v>
      </c>
    </row>
    <row r="1469" spans="1:7" x14ac:dyDescent="0.2">
      <c r="A1469" s="118">
        <v>17236061</v>
      </c>
      <c r="B1469" s="219">
        <v>43797</v>
      </c>
      <c r="C1469" s="117">
        <v>53654</v>
      </c>
      <c r="D1469" s="117" t="s">
        <v>3478</v>
      </c>
      <c r="E1469" s="117" t="s">
        <v>3491</v>
      </c>
      <c r="F1469" s="117" t="s">
        <v>3475</v>
      </c>
      <c r="G1469" s="117">
        <v>41</v>
      </c>
    </row>
    <row r="1470" spans="1:7" x14ac:dyDescent="0.2">
      <c r="A1470" s="120">
        <v>17236062</v>
      </c>
      <c r="B1470" s="220">
        <v>43515</v>
      </c>
      <c r="C1470" s="119">
        <v>56464</v>
      </c>
      <c r="D1470" s="119" t="s">
        <v>3495</v>
      </c>
      <c r="E1470" s="119" t="s">
        <v>3482</v>
      </c>
      <c r="F1470" s="119" t="s">
        <v>3483</v>
      </c>
      <c r="G1470" s="119">
        <v>57</v>
      </c>
    </row>
    <row r="1471" spans="1:7" x14ac:dyDescent="0.2">
      <c r="A1471" s="118">
        <v>17236063</v>
      </c>
      <c r="B1471" s="219">
        <v>43677</v>
      </c>
      <c r="C1471" s="117">
        <v>55916</v>
      </c>
      <c r="D1471" s="117" t="s">
        <v>3494</v>
      </c>
      <c r="E1471" s="117" t="s">
        <v>3479</v>
      </c>
      <c r="F1471" s="117" t="s">
        <v>3480</v>
      </c>
      <c r="G1471" s="117">
        <v>62</v>
      </c>
    </row>
    <row r="1472" spans="1:7" x14ac:dyDescent="0.2">
      <c r="A1472" s="120">
        <v>17236064</v>
      </c>
      <c r="B1472" s="220">
        <v>43675</v>
      </c>
      <c r="C1472" s="119">
        <v>51197</v>
      </c>
      <c r="D1472" s="119" t="s">
        <v>84</v>
      </c>
      <c r="E1472" s="119" t="s">
        <v>3477</v>
      </c>
      <c r="F1472" s="119" t="s">
        <v>3475</v>
      </c>
      <c r="G1472" s="119">
        <v>18</v>
      </c>
    </row>
    <row r="1473" spans="1:7" x14ac:dyDescent="0.2">
      <c r="A1473" s="118">
        <v>17236065</v>
      </c>
      <c r="B1473" s="219">
        <v>43762</v>
      </c>
      <c r="C1473" s="117">
        <v>56047</v>
      </c>
      <c r="D1473" s="117" t="s">
        <v>3499</v>
      </c>
      <c r="E1473" s="117" t="s">
        <v>3487</v>
      </c>
      <c r="F1473" s="117" t="s">
        <v>3475</v>
      </c>
      <c r="G1473" s="117">
        <v>11</v>
      </c>
    </row>
    <row r="1474" spans="1:7" x14ac:dyDescent="0.2">
      <c r="A1474" s="120">
        <v>17236066</v>
      </c>
      <c r="B1474" s="220">
        <v>43696</v>
      </c>
      <c r="C1474" s="119">
        <v>56047</v>
      </c>
      <c r="D1474" s="119" t="s">
        <v>3499</v>
      </c>
      <c r="E1474" s="119" t="s">
        <v>3482</v>
      </c>
      <c r="F1474" s="119" t="s">
        <v>3483</v>
      </c>
      <c r="G1474" s="119">
        <v>12</v>
      </c>
    </row>
    <row r="1475" spans="1:7" x14ac:dyDescent="0.2">
      <c r="A1475" s="118">
        <v>17236067</v>
      </c>
      <c r="B1475" s="219">
        <v>43528</v>
      </c>
      <c r="C1475" s="117">
        <v>52380</v>
      </c>
      <c r="D1475" s="117" t="s">
        <v>3497</v>
      </c>
      <c r="E1475" s="117" t="s">
        <v>3487</v>
      </c>
      <c r="F1475" s="117" t="s">
        <v>3475</v>
      </c>
      <c r="G1475" s="117">
        <v>52</v>
      </c>
    </row>
    <row r="1476" spans="1:7" x14ac:dyDescent="0.2">
      <c r="A1476" s="120">
        <v>17236068</v>
      </c>
      <c r="B1476" s="220">
        <v>43484</v>
      </c>
      <c r="C1476" s="119">
        <v>54672</v>
      </c>
      <c r="D1476" s="119" t="s">
        <v>3473</v>
      </c>
      <c r="E1476" s="119" t="s">
        <v>3489</v>
      </c>
      <c r="F1476" s="119" t="s">
        <v>3475</v>
      </c>
      <c r="G1476" s="119">
        <v>35</v>
      </c>
    </row>
    <row r="1477" spans="1:7" x14ac:dyDescent="0.2">
      <c r="A1477" s="118">
        <v>17236069</v>
      </c>
      <c r="B1477" s="219">
        <v>43779</v>
      </c>
      <c r="C1477" s="117">
        <v>50643</v>
      </c>
      <c r="D1477" s="117" t="s">
        <v>3481</v>
      </c>
      <c r="E1477" s="117" t="s">
        <v>3482</v>
      </c>
      <c r="F1477" s="117" t="s">
        <v>3483</v>
      </c>
      <c r="G1477" s="117">
        <v>15</v>
      </c>
    </row>
    <row r="1478" spans="1:7" x14ac:dyDescent="0.2">
      <c r="A1478" s="120">
        <v>17236070</v>
      </c>
      <c r="B1478" s="220">
        <v>43814</v>
      </c>
      <c r="C1478" s="119">
        <v>56047</v>
      </c>
      <c r="D1478" s="119" t="s">
        <v>3499</v>
      </c>
      <c r="E1478" s="119" t="s">
        <v>3487</v>
      </c>
      <c r="F1478" s="119" t="s">
        <v>3475</v>
      </c>
      <c r="G1478" s="119">
        <v>20</v>
      </c>
    </row>
    <row r="1479" spans="1:7" x14ac:dyDescent="0.2">
      <c r="A1479" s="118">
        <v>17236071</v>
      </c>
      <c r="B1479" s="219">
        <v>43787</v>
      </c>
      <c r="C1479" s="117">
        <v>50643</v>
      </c>
      <c r="D1479" s="117" t="s">
        <v>3481</v>
      </c>
      <c r="E1479" s="117" t="s">
        <v>3491</v>
      </c>
      <c r="F1479" s="117" t="s">
        <v>3475</v>
      </c>
      <c r="G1479" s="117">
        <v>54</v>
      </c>
    </row>
    <row r="1480" spans="1:7" x14ac:dyDescent="0.2">
      <c r="A1480" s="120">
        <v>17236072</v>
      </c>
      <c r="B1480" s="220">
        <v>43768</v>
      </c>
      <c r="C1480" s="119">
        <v>53654</v>
      </c>
      <c r="D1480" s="119" t="s">
        <v>3478</v>
      </c>
      <c r="E1480" s="119" t="s">
        <v>3498</v>
      </c>
      <c r="F1480" s="119" t="s">
        <v>3475</v>
      </c>
      <c r="G1480" s="119">
        <v>35</v>
      </c>
    </row>
    <row r="1481" spans="1:7" x14ac:dyDescent="0.2">
      <c r="A1481" s="118">
        <v>17236073</v>
      </c>
      <c r="B1481" s="219">
        <v>43632</v>
      </c>
      <c r="C1481" s="117">
        <v>51197</v>
      </c>
      <c r="D1481" s="117" t="s">
        <v>84</v>
      </c>
      <c r="E1481" s="117" t="s">
        <v>3482</v>
      </c>
      <c r="F1481" s="117" t="s">
        <v>3483</v>
      </c>
      <c r="G1481" s="117">
        <v>17</v>
      </c>
    </row>
    <row r="1482" spans="1:7" x14ac:dyDescent="0.2">
      <c r="A1482" s="120">
        <v>17236074</v>
      </c>
      <c r="B1482" s="220">
        <v>43546</v>
      </c>
      <c r="C1482" s="119">
        <v>56047</v>
      </c>
      <c r="D1482" s="119" t="s">
        <v>3499</v>
      </c>
      <c r="E1482" s="119" t="s">
        <v>3477</v>
      </c>
      <c r="F1482" s="119" t="s">
        <v>3475</v>
      </c>
      <c r="G1482" s="119">
        <v>67</v>
      </c>
    </row>
    <row r="1483" spans="1:7" x14ac:dyDescent="0.2">
      <c r="A1483" s="118">
        <v>17236075</v>
      </c>
      <c r="B1483" s="219">
        <v>43593</v>
      </c>
      <c r="C1483" s="117">
        <v>55904</v>
      </c>
      <c r="D1483" s="117" t="s">
        <v>3486</v>
      </c>
      <c r="E1483" s="117" t="s">
        <v>3479</v>
      </c>
      <c r="F1483" s="117" t="s">
        <v>3480</v>
      </c>
      <c r="G1483" s="117">
        <v>29</v>
      </c>
    </row>
    <row r="1484" spans="1:7" x14ac:dyDescent="0.2">
      <c r="A1484" s="120">
        <v>17236076</v>
      </c>
      <c r="B1484" s="220">
        <v>43648</v>
      </c>
      <c r="C1484" s="119">
        <v>59518</v>
      </c>
      <c r="D1484" s="119" t="s">
        <v>3501</v>
      </c>
      <c r="E1484" s="119" t="s">
        <v>3487</v>
      </c>
      <c r="F1484" s="119" t="s">
        <v>3475</v>
      </c>
      <c r="G1484" s="119">
        <v>50</v>
      </c>
    </row>
    <row r="1485" spans="1:7" x14ac:dyDescent="0.2">
      <c r="A1485" s="118">
        <v>17236077</v>
      </c>
      <c r="B1485" s="219">
        <v>43816</v>
      </c>
      <c r="C1485" s="117">
        <v>52380</v>
      </c>
      <c r="D1485" s="117" t="s">
        <v>3497</v>
      </c>
      <c r="E1485" s="117" t="s">
        <v>3491</v>
      </c>
      <c r="F1485" s="117" t="s">
        <v>3475</v>
      </c>
      <c r="G1485" s="117">
        <v>67</v>
      </c>
    </row>
    <row r="1486" spans="1:7" x14ac:dyDescent="0.2">
      <c r="A1486" s="120">
        <v>17236078</v>
      </c>
      <c r="B1486" s="220">
        <v>43543</v>
      </c>
      <c r="C1486" s="119">
        <v>51197</v>
      </c>
      <c r="D1486" s="119" t="s">
        <v>84</v>
      </c>
      <c r="E1486" s="119" t="s">
        <v>3474</v>
      </c>
      <c r="F1486" s="119" t="s">
        <v>3475</v>
      </c>
      <c r="G1486" s="119">
        <v>16</v>
      </c>
    </row>
    <row r="1487" spans="1:7" x14ac:dyDescent="0.2">
      <c r="A1487" s="118">
        <v>17236079</v>
      </c>
      <c r="B1487" s="219">
        <v>43828</v>
      </c>
      <c r="C1487" s="117">
        <v>51197</v>
      </c>
      <c r="D1487" s="117" t="s">
        <v>84</v>
      </c>
      <c r="E1487" s="117" t="s">
        <v>3491</v>
      </c>
      <c r="F1487" s="117" t="s">
        <v>3475</v>
      </c>
      <c r="G1487" s="117">
        <v>7</v>
      </c>
    </row>
    <row r="1488" spans="1:7" x14ac:dyDescent="0.2">
      <c r="A1488" s="120">
        <v>17236080</v>
      </c>
      <c r="B1488" s="220">
        <v>43640</v>
      </c>
      <c r="C1488" s="119">
        <v>54672</v>
      </c>
      <c r="D1488" s="119" t="s">
        <v>3473</v>
      </c>
      <c r="E1488" s="119" t="s">
        <v>3492</v>
      </c>
      <c r="F1488" s="119" t="s">
        <v>3485</v>
      </c>
      <c r="G1488" s="119">
        <v>38</v>
      </c>
    </row>
    <row r="1489" spans="1:7" x14ac:dyDescent="0.2">
      <c r="A1489" s="118">
        <v>17236081</v>
      </c>
      <c r="B1489" s="219">
        <v>43536</v>
      </c>
      <c r="C1489" s="117">
        <v>55916</v>
      </c>
      <c r="D1489" s="117" t="s">
        <v>3494</v>
      </c>
      <c r="E1489" s="117" t="s">
        <v>3491</v>
      </c>
      <c r="F1489" s="117" t="s">
        <v>3475</v>
      </c>
      <c r="G1489" s="117">
        <v>19</v>
      </c>
    </row>
    <row r="1490" spans="1:7" x14ac:dyDescent="0.2">
      <c r="A1490" s="120">
        <v>17236082</v>
      </c>
      <c r="B1490" s="220">
        <v>43688</v>
      </c>
      <c r="C1490" s="119">
        <v>54672</v>
      </c>
      <c r="D1490" s="119" t="s">
        <v>3473</v>
      </c>
      <c r="E1490" s="119" t="s">
        <v>3477</v>
      </c>
      <c r="F1490" s="119" t="s">
        <v>3475</v>
      </c>
      <c r="G1490" s="119">
        <v>33</v>
      </c>
    </row>
    <row r="1491" spans="1:7" x14ac:dyDescent="0.2">
      <c r="A1491" s="118">
        <v>17236083</v>
      </c>
      <c r="B1491" s="219">
        <v>43486</v>
      </c>
      <c r="C1491" s="117">
        <v>54672</v>
      </c>
      <c r="D1491" s="117" t="s">
        <v>3473</v>
      </c>
      <c r="E1491" s="117" t="s">
        <v>3474</v>
      </c>
      <c r="F1491" s="117" t="s">
        <v>3475</v>
      </c>
      <c r="G1491" s="117">
        <v>51</v>
      </c>
    </row>
    <row r="1492" spans="1:7" x14ac:dyDescent="0.2">
      <c r="A1492" s="120">
        <v>17236084</v>
      </c>
      <c r="B1492" s="220">
        <v>43586</v>
      </c>
      <c r="C1492" s="119">
        <v>52065</v>
      </c>
      <c r="D1492" s="119" t="s">
        <v>3488</v>
      </c>
      <c r="E1492" s="119" t="s">
        <v>3477</v>
      </c>
      <c r="F1492" s="119" t="s">
        <v>3475</v>
      </c>
      <c r="G1492" s="119">
        <v>40</v>
      </c>
    </row>
    <row r="1493" spans="1:7" x14ac:dyDescent="0.2">
      <c r="A1493" s="118">
        <v>17236085</v>
      </c>
      <c r="B1493" s="219">
        <v>43534</v>
      </c>
      <c r="C1493" s="117">
        <v>55916</v>
      </c>
      <c r="D1493" s="117" t="s">
        <v>3494</v>
      </c>
      <c r="E1493" s="117" t="s">
        <v>3479</v>
      </c>
      <c r="F1493" s="117" t="s">
        <v>3480</v>
      </c>
      <c r="G1493" s="117">
        <v>38</v>
      </c>
    </row>
    <row r="1494" spans="1:7" x14ac:dyDescent="0.2">
      <c r="A1494" s="120">
        <v>17236086</v>
      </c>
      <c r="B1494" s="220">
        <v>43627</v>
      </c>
      <c r="C1494" s="119">
        <v>56464</v>
      </c>
      <c r="D1494" s="119" t="s">
        <v>3495</v>
      </c>
      <c r="E1494" s="119" t="s">
        <v>3492</v>
      </c>
      <c r="F1494" s="119" t="s">
        <v>3485</v>
      </c>
      <c r="G1494" s="119">
        <v>30</v>
      </c>
    </row>
    <row r="1495" spans="1:7" x14ac:dyDescent="0.2">
      <c r="A1495" s="118">
        <v>17236087</v>
      </c>
      <c r="B1495" s="219">
        <v>43633</v>
      </c>
      <c r="C1495" s="117">
        <v>54672</v>
      </c>
      <c r="D1495" s="117" t="s">
        <v>3473</v>
      </c>
      <c r="E1495" s="117" t="s">
        <v>3487</v>
      </c>
      <c r="F1495" s="117" t="s">
        <v>3475</v>
      </c>
      <c r="G1495" s="117">
        <v>29</v>
      </c>
    </row>
    <row r="1496" spans="1:7" x14ac:dyDescent="0.2">
      <c r="A1496" s="120">
        <v>17236088</v>
      </c>
      <c r="B1496" s="220">
        <v>43541</v>
      </c>
      <c r="C1496" s="119">
        <v>56047</v>
      </c>
      <c r="D1496" s="119" t="s">
        <v>3499</v>
      </c>
      <c r="E1496" s="119" t="s">
        <v>3492</v>
      </c>
      <c r="F1496" s="119" t="s">
        <v>3485</v>
      </c>
      <c r="G1496" s="119">
        <v>18</v>
      </c>
    </row>
    <row r="1497" spans="1:7" x14ac:dyDescent="0.2">
      <c r="A1497" s="118">
        <v>17236089</v>
      </c>
      <c r="B1497" s="219">
        <v>43514</v>
      </c>
      <c r="C1497" s="117">
        <v>54672</v>
      </c>
      <c r="D1497" s="117" t="s">
        <v>3473</v>
      </c>
      <c r="E1497" s="117" t="s">
        <v>3487</v>
      </c>
      <c r="F1497" s="117" t="s">
        <v>3475</v>
      </c>
      <c r="G1497" s="117">
        <v>67</v>
      </c>
    </row>
    <row r="1498" spans="1:7" x14ac:dyDescent="0.2">
      <c r="A1498" s="120">
        <v>17236090</v>
      </c>
      <c r="B1498" s="220">
        <v>43723</v>
      </c>
      <c r="C1498" s="119">
        <v>56464</v>
      </c>
      <c r="D1498" s="119" t="s">
        <v>3495</v>
      </c>
      <c r="E1498" s="119" t="s">
        <v>3491</v>
      </c>
      <c r="F1498" s="119" t="s">
        <v>3475</v>
      </c>
      <c r="G1498" s="119">
        <v>66</v>
      </c>
    </row>
    <row r="1499" spans="1:7" x14ac:dyDescent="0.2">
      <c r="A1499" s="118">
        <v>17236091</v>
      </c>
      <c r="B1499" s="219">
        <v>43531</v>
      </c>
      <c r="C1499" s="117">
        <v>54672</v>
      </c>
      <c r="D1499" s="117" t="s">
        <v>3473</v>
      </c>
      <c r="E1499" s="117" t="s">
        <v>3487</v>
      </c>
      <c r="F1499" s="117" t="s">
        <v>3475</v>
      </c>
      <c r="G1499" s="117">
        <v>46</v>
      </c>
    </row>
    <row r="1500" spans="1:7" x14ac:dyDescent="0.2">
      <c r="A1500" s="120">
        <v>17236092</v>
      </c>
      <c r="B1500" s="220">
        <v>43584</v>
      </c>
      <c r="C1500" s="119">
        <v>55916</v>
      </c>
      <c r="D1500" s="119" t="s">
        <v>3494</v>
      </c>
      <c r="E1500" s="119" t="s">
        <v>3487</v>
      </c>
      <c r="F1500" s="119" t="s">
        <v>3475</v>
      </c>
      <c r="G1500" s="119">
        <v>46</v>
      </c>
    </row>
    <row r="1501" spans="1:7" x14ac:dyDescent="0.2">
      <c r="A1501" s="118">
        <v>17236093</v>
      </c>
      <c r="B1501" s="219">
        <v>43717</v>
      </c>
      <c r="C1501" s="117">
        <v>52187</v>
      </c>
      <c r="D1501" s="117" t="s">
        <v>3493</v>
      </c>
      <c r="E1501" s="117" t="s">
        <v>3474</v>
      </c>
      <c r="F1501" s="117" t="s">
        <v>3475</v>
      </c>
      <c r="G1501" s="117">
        <v>26</v>
      </c>
    </row>
    <row r="1502" spans="1:7" x14ac:dyDescent="0.2">
      <c r="A1502" s="120">
        <v>17236094</v>
      </c>
      <c r="B1502" s="220">
        <v>43686</v>
      </c>
      <c r="C1502" s="119">
        <v>52380</v>
      </c>
      <c r="D1502" s="119" t="s">
        <v>3497</v>
      </c>
      <c r="E1502" s="119" t="s">
        <v>3477</v>
      </c>
      <c r="F1502" s="119" t="s">
        <v>3475</v>
      </c>
      <c r="G1502" s="119">
        <v>32</v>
      </c>
    </row>
    <row r="1503" spans="1:7" x14ac:dyDescent="0.2">
      <c r="A1503" s="118">
        <v>17236095</v>
      </c>
      <c r="B1503" s="219">
        <v>43717</v>
      </c>
      <c r="C1503" s="117">
        <v>52956</v>
      </c>
      <c r="D1503" s="117" t="s">
        <v>3490</v>
      </c>
      <c r="E1503" s="117" t="s">
        <v>3474</v>
      </c>
      <c r="F1503" s="117" t="s">
        <v>3475</v>
      </c>
      <c r="G1503" s="117">
        <v>58</v>
      </c>
    </row>
    <row r="1504" spans="1:7" x14ac:dyDescent="0.2">
      <c r="A1504" s="120">
        <v>17236096</v>
      </c>
      <c r="B1504" s="220">
        <v>43664</v>
      </c>
      <c r="C1504" s="119">
        <v>55916</v>
      </c>
      <c r="D1504" s="119" t="s">
        <v>3494</v>
      </c>
      <c r="E1504" s="119" t="s">
        <v>3492</v>
      </c>
      <c r="F1504" s="119" t="s">
        <v>3485</v>
      </c>
      <c r="G1504" s="119">
        <v>37</v>
      </c>
    </row>
    <row r="1505" spans="1:7" x14ac:dyDescent="0.2">
      <c r="A1505" s="118">
        <v>17236097</v>
      </c>
      <c r="B1505" s="219">
        <v>43667</v>
      </c>
      <c r="C1505" s="117">
        <v>50244</v>
      </c>
      <c r="D1505" s="117" t="s">
        <v>3496</v>
      </c>
      <c r="E1505" s="117" t="s">
        <v>3492</v>
      </c>
      <c r="F1505" s="117" t="s">
        <v>3485</v>
      </c>
      <c r="G1505" s="117">
        <v>36</v>
      </c>
    </row>
    <row r="1506" spans="1:7" x14ac:dyDescent="0.2">
      <c r="A1506" s="120">
        <v>17236098</v>
      </c>
      <c r="B1506" s="220">
        <v>43519</v>
      </c>
      <c r="C1506" s="119">
        <v>52065</v>
      </c>
      <c r="D1506" s="119" t="s">
        <v>3488</v>
      </c>
      <c r="E1506" s="119" t="s">
        <v>3482</v>
      </c>
      <c r="F1506" s="119" t="s">
        <v>3483</v>
      </c>
      <c r="G1506" s="119">
        <v>2</v>
      </c>
    </row>
    <row r="1507" spans="1:7" x14ac:dyDescent="0.2">
      <c r="A1507" s="118">
        <v>17236099</v>
      </c>
      <c r="B1507" s="219">
        <v>43537</v>
      </c>
      <c r="C1507" s="117">
        <v>57624</v>
      </c>
      <c r="D1507" s="117" t="s">
        <v>3500</v>
      </c>
      <c r="E1507" s="117" t="s">
        <v>3474</v>
      </c>
      <c r="F1507" s="117" t="s">
        <v>3475</v>
      </c>
      <c r="G1507" s="117">
        <v>44</v>
      </c>
    </row>
    <row r="1508" spans="1:7" x14ac:dyDescent="0.2">
      <c r="A1508" s="120">
        <v>17236100</v>
      </c>
      <c r="B1508" s="220">
        <v>43805</v>
      </c>
      <c r="C1508" s="119">
        <v>56047</v>
      </c>
      <c r="D1508" s="119" t="s">
        <v>3499</v>
      </c>
      <c r="E1508" s="119" t="s">
        <v>3498</v>
      </c>
      <c r="F1508" s="119" t="s">
        <v>3475</v>
      </c>
      <c r="G1508" s="119">
        <v>47</v>
      </c>
    </row>
    <row r="1509" spans="1:7" x14ac:dyDescent="0.2">
      <c r="A1509" s="118">
        <v>17236101</v>
      </c>
      <c r="B1509" s="219">
        <v>43830</v>
      </c>
      <c r="C1509" s="117">
        <v>55916</v>
      </c>
      <c r="D1509" s="117" t="s">
        <v>3494</v>
      </c>
      <c r="E1509" s="117" t="s">
        <v>3498</v>
      </c>
      <c r="F1509" s="117" t="s">
        <v>3475</v>
      </c>
      <c r="G1509" s="117">
        <v>31</v>
      </c>
    </row>
    <row r="1510" spans="1:7" x14ac:dyDescent="0.2">
      <c r="A1510" s="120">
        <v>17236102</v>
      </c>
      <c r="B1510" s="220">
        <v>43693</v>
      </c>
      <c r="C1510" s="119">
        <v>55807</v>
      </c>
      <c r="D1510" s="119" t="s">
        <v>3476</v>
      </c>
      <c r="E1510" s="119" t="s">
        <v>3498</v>
      </c>
      <c r="F1510" s="119" t="s">
        <v>3475</v>
      </c>
      <c r="G1510" s="119">
        <v>1</v>
      </c>
    </row>
    <row r="1511" spans="1:7" x14ac:dyDescent="0.2">
      <c r="A1511" s="118">
        <v>17236103</v>
      </c>
      <c r="B1511" s="219">
        <v>43695</v>
      </c>
      <c r="C1511" s="117">
        <v>54672</v>
      </c>
      <c r="D1511" s="117" t="s">
        <v>3473</v>
      </c>
      <c r="E1511" s="117" t="s">
        <v>3491</v>
      </c>
      <c r="F1511" s="117" t="s">
        <v>3475</v>
      </c>
      <c r="G1511" s="117">
        <v>1</v>
      </c>
    </row>
    <row r="1512" spans="1:7" x14ac:dyDescent="0.2">
      <c r="A1512" s="120">
        <v>17236104</v>
      </c>
      <c r="B1512" s="220">
        <v>43559</v>
      </c>
      <c r="C1512" s="119">
        <v>50643</v>
      </c>
      <c r="D1512" s="119" t="s">
        <v>3481</v>
      </c>
      <c r="E1512" s="119" t="s">
        <v>3489</v>
      </c>
      <c r="F1512" s="119" t="s">
        <v>3475</v>
      </c>
      <c r="G1512" s="119">
        <v>4</v>
      </c>
    </row>
    <row r="1513" spans="1:7" x14ac:dyDescent="0.2">
      <c r="A1513" s="118">
        <v>17236105</v>
      </c>
      <c r="B1513" s="219">
        <v>43809</v>
      </c>
      <c r="C1513" s="117">
        <v>52956</v>
      </c>
      <c r="D1513" s="117" t="s">
        <v>3490</v>
      </c>
      <c r="E1513" s="117" t="s">
        <v>3477</v>
      </c>
      <c r="F1513" s="117" t="s">
        <v>3475</v>
      </c>
      <c r="G1513" s="117">
        <v>25</v>
      </c>
    </row>
    <row r="1514" spans="1:7" x14ac:dyDescent="0.2">
      <c r="A1514" s="120">
        <v>17236106</v>
      </c>
      <c r="B1514" s="220">
        <v>43609</v>
      </c>
      <c r="C1514" s="119">
        <v>52380</v>
      </c>
      <c r="D1514" s="119" t="s">
        <v>3497</v>
      </c>
      <c r="E1514" s="119" t="s">
        <v>3491</v>
      </c>
      <c r="F1514" s="119" t="s">
        <v>3475</v>
      </c>
      <c r="G1514" s="119">
        <v>43</v>
      </c>
    </row>
    <row r="1515" spans="1:7" x14ac:dyDescent="0.2">
      <c r="A1515" s="118">
        <v>17236107</v>
      </c>
      <c r="B1515" s="219">
        <v>43498</v>
      </c>
      <c r="C1515" s="117">
        <v>50643</v>
      </c>
      <c r="D1515" s="117" t="s">
        <v>3481</v>
      </c>
      <c r="E1515" s="117" t="s">
        <v>3479</v>
      </c>
      <c r="F1515" s="117" t="s">
        <v>3480</v>
      </c>
      <c r="G1515" s="117">
        <v>57</v>
      </c>
    </row>
    <row r="1516" spans="1:7" x14ac:dyDescent="0.2">
      <c r="A1516" s="120">
        <v>17236108</v>
      </c>
      <c r="B1516" s="220">
        <v>43726</v>
      </c>
      <c r="C1516" s="119">
        <v>55807</v>
      </c>
      <c r="D1516" s="119" t="s">
        <v>3476</v>
      </c>
      <c r="E1516" s="119" t="s">
        <v>3491</v>
      </c>
      <c r="F1516" s="119" t="s">
        <v>3475</v>
      </c>
      <c r="G1516" s="119">
        <v>22</v>
      </c>
    </row>
    <row r="1517" spans="1:7" x14ac:dyDescent="0.2">
      <c r="A1517" s="118">
        <v>17236109</v>
      </c>
      <c r="B1517" s="219">
        <v>43795</v>
      </c>
      <c r="C1517" s="117">
        <v>52956</v>
      </c>
      <c r="D1517" s="117" t="s">
        <v>3490</v>
      </c>
      <c r="E1517" s="117" t="s">
        <v>3487</v>
      </c>
      <c r="F1517" s="117" t="s">
        <v>3475</v>
      </c>
      <c r="G1517" s="117">
        <v>59</v>
      </c>
    </row>
    <row r="1518" spans="1:7" x14ac:dyDescent="0.2">
      <c r="A1518" s="120">
        <v>17236110</v>
      </c>
      <c r="B1518" s="220">
        <v>43742</v>
      </c>
      <c r="C1518" s="119">
        <v>50244</v>
      </c>
      <c r="D1518" s="119" t="s">
        <v>3496</v>
      </c>
      <c r="E1518" s="119" t="s">
        <v>3479</v>
      </c>
      <c r="F1518" s="119" t="s">
        <v>3480</v>
      </c>
      <c r="G1518" s="119">
        <v>59</v>
      </c>
    </row>
    <row r="1519" spans="1:7" x14ac:dyDescent="0.2">
      <c r="A1519" s="118">
        <v>17236111</v>
      </c>
      <c r="B1519" s="219">
        <v>43722</v>
      </c>
      <c r="C1519" s="117">
        <v>54672</v>
      </c>
      <c r="D1519" s="117" t="s">
        <v>3473</v>
      </c>
      <c r="E1519" s="117" t="s">
        <v>3479</v>
      </c>
      <c r="F1519" s="117" t="s">
        <v>3480</v>
      </c>
      <c r="G1519" s="117">
        <v>8</v>
      </c>
    </row>
    <row r="1520" spans="1:7" x14ac:dyDescent="0.2">
      <c r="A1520" s="120">
        <v>17236112</v>
      </c>
      <c r="B1520" s="220">
        <v>43654</v>
      </c>
      <c r="C1520" s="119">
        <v>52380</v>
      </c>
      <c r="D1520" s="119" t="s">
        <v>3497</v>
      </c>
      <c r="E1520" s="119" t="s">
        <v>3489</v>
      </c>
      <c r="F1520" s="119" t="s">
        <v>3475</v>
      </c>
      <c r="G1520" s="119">
        <v>29</v>
      </c>
    </row>
    <row r="1521" spans="1:7" x14ac:dyDescent="0.2">
      <c r="A1521" s="118">
        <v>17236113</v>
      </c>
      <c r="B1521" s="219">
        <v>43789</v>
      </c>
      <c r="C1521" s="117">
        <v>52187</v>
      </c>
      <c r="D1521" s="117" t="s">
        <v>3493</v>
      </c>
      <c r="E1521" s="117" t="s">
        <v>3489</v>
      </c>
      <c r="F1521" s="117" t="s">
        <v>3475</v>
      </c>
      <c r="G1521" s="117">
        <v>18</v>
      </c>
    </row>
    <row r="1522" spans="1:7" x14ac:dyDescent="0.2">
      <c r="A1522" s="120">
        <v>17236114</v>
      </c>
      <c r="B1522" s="220">
        <v>43673</v>
      </c>
      <c r="C1522" s="119">
        <v>51197</v>
      </c>
      <c r="D1522" s="119" t="s">
        <v>84</v>
      </c>
      <c r="E1522" s="119" t="s">
        <v>3482</v>
      </c>
      <c r="F1522" s="119" t="s">
        <v>3483</v>
      </c>
      <c r="G1522" s="119">
        <v>39</v>
      </c>
    </row>
    <row r="1523" spans="1:7" x14ac:dyDescent="0.2">
      <c r="A1523" s="118">
        <v>17236115</v>
      </c>
      <c r="B1523" s="219">
        <v>43651</v>
      </c>
      <c r="C1523" s="117">
        <v>50643</v>
      </c>
      <c r="D1523" s="117" t="s">
        <v>3481</v>
      </c>
      <c r="E1523" s="117" t="s">
        <v>3492</v>
      </c>
      <c r="F1523" s="117" t="s">
        <v>3485</v>
      </c>
      <c r="G1523" s="117">
        <v>50</v>
      </c>
    </row>
    <row r="1524" spans="1:7" x14ac:dyDescent="0.2">
      <c r="A1524" s="120">
        <v>17236116</v>
      </c>
      <c r="B1524" s="220">
        <v>43652</v>
      </c>
      <c r="C1524" s="119">
        <v>50244</v>
      </c>
      <c r="D1524" s="119" t="s">
        <v>3496</v>
      </c>
      <c r="E1524" s="119" t="s">
        <v>3498</v>
      </c>
      <c r="F1524" s="119" t="s">
        <v>3475</v>
      </c>
      <c r="G1524" s="119">
        <v>28</v>
      </c>
    </row>
    <row r="1525" spans="1:7" x14ac:dyDescent="0.2">
      <c r="A1525" s="118">
        <v>17236117</v>
      </c>
      <c r="B1525" s="219">
        <v>43542</v>
      </c>
      <c r="C1525" s="117">
        <v>53654</v>
      </c>
      <c r="D1525" s="117" t="s">
        <v>3478</v>
      </c>
      <c r="E1525" s="117" t="s">
        <v>3477</v>
      </c>
      <c r="F1525" s="117" t="s">
        <v>3475</v>
      </c>
      <c r="G1525" s="117">
        <v>23</v>
      </c>
    </row>
    <row r="1526" spans="1:7" x14ac:dyDescent="0.2">
      <c r="A1526" s="120">
        <v>17236118</v>
      </c>
      <c r="B1526" s="220">
        <v>43660</v>
      </c>
      <c r="C1526" s="119">
        <v>50244</v>
      </c>
      <c r="D1526" s="119" t="s">
        <v>3496</v>
      </c>
      <c r="E1526" s="119" t="s">
        <v>3492</v>
      </c>
      <c r="F1526" s="119" t="s">
        <v>3485</v>
      </c>
      <c r="G1526" s="119">
        <v>47</v>
      </c>
    </row>
    <row r="1527" spans="1:7" x14ac:dyDescent="0.2">
      <c r="A1527" s="118">
        <v>17236119</v>
      </c>
      <c r="B1527" s="219">
        <v>43816</v>
      </c>
      <c r="C1527" s="117">
        <v>55916</v>
      </c>
      <c r="D1527" s="117" t="s">
        <v>3494</v>
      </c>
      <c r="E1527" s="117" t="s">
        <v>3489</v>
      </c>
      <c r="F1527" s="117" t="s">
        <v>3475</v>
      </c>
      <c r="G1527" s="117">
        <v>60</v>
      </c>
    </row>
    <row r="1528" spans="1:7" x14ac:dyDescent="0.2">
      <c r="A1528" s="120">
        <v>17236120</v>
      </c>
      <c r="B1528" s="220">
        <v>43696</v>
      </c>
      <c r="C1528" s="119">
        <v>50244</v>
      </c>
      <c r="D1528" s="119" t="s">
        <v>3496</v>
      </c>
      <c r="E1528" s="119" t="s">
        <v>3487</v>
      </c>
      <c r="F1528" s="119" t="s">
        <v>3475</v>
      </c>
      <c r="G1528" s="119">
        <v>44</v>
      </c>
    </row>
    <row r="1529" spans="1:7" x14ac:dyDescent="0.2">
      <c r="A1529" s="118">
        <v>17236121</v>
      </c>
      <c r="B1529" s="219">
        <v>43535</v>
      </c>
      <c r="C1529" s="117">
        <v>51197</v>
      </c>
      <c r="D1529" s="117" t="s">
        <v>84</v>
      </c>
      <c r="E1529" s="117" t="s">
        <v>3474</v>
      </c>
      <c r="F1529" s="117" t="s">
        <v>3475</v>
      </c>
      <c r="G1529" s="117">
        <v>40</v>
      </c>
    </row>
    <row r="1530" spans="1:7" x14ac:dyDescent="0.2">
      <c r="A1530" s="120">
        <v>17236122</v>
      </c>
      <c r="B1530" s="220">
        <v>43652</v>
      </c>
      <c r="C1530" s="119">
        <v>57624</v>
      </c>
      <c r="D1530" s="119" t="s">
        <v>3500</v>
      </c>
      <c r="E1530" s="119" t="s">
        <v>3487</v>
      </c>
      <c r="F1530" s="119" t="s">
        <v>3475</v>
      </c>
      <c r="G1530" s="119">
        <v>56</v>
      </c>
    </row>
    <row r="1531" spans="1:7" x14ac:dyDescent="0.2">
      <c r="A1531" s="118">
        <v>17236123</v>
      </c>
      <c r="B1531" s="219">
        <v>43742</v>
      </c>
      <c r="C1531" s="117">
        <v>55916</v>
      </c>
      <c r="D1531" s="117" t="s">
        <v>3494</v>
      </c>
      <c r="E1531" s="117" t="s">
        <v>3491</v>
      </c>
      <c r="F1531" s="117" t="s">
        <v>3475</v>
      </c>
      <c r="G1531" s="117">
        <v>4</v>
      </c>
    </row>
    <row r="1532" spans="1:7" x14ac:dyDescent="0.2">
      <c r="A1532" s="120">
        <v>17236124</v>
      </c>
      <c r="B1532" s="220">
        <v>43748</v>
      </c>
      <c r="C1532" s="119">
        <v>55807</v>
      </c>
      <c r="D1532" s="119" t="s">
        <v>3476</v>
      </c>
      <c r="E1532" s="119" t="s">
        <v>3498</v>
      </c>
      <c r="F1532" s="119" t="s">
        <v>3475</v>
      </c>
      <c r="G1532" s="119">
        <v>42</v>
      </c>
    </row>
    <row r="1533" spans="1:7" x14ac:dyDescent="0.2">
      <c r="A1533" s="118">
        <v>17236125</v>
      </c>
      <c r="B1533" s="219">
        <v>43467</v>
      </c>
      <c r="C1533" s="117">
        <v>50244</v>
      </c>
      <c r="D1533" s="117" t="s">
        <v>3496</v>
      </c>
      <c r="E1533" s="117" t="s">
        <v>3482</v>
      </c>
      <c r="F1533" s="117" t="s">
        <v>3483</v>
      </c>
      <c r="G1533" s="117">
        <v>34</v>
      </c>
    </row>
    <row r="1534" spans="1:7" x14ac:dyDescent="0.2">
      <c r="A1534" s="120">
        <v>17236126</v>
      </c>
      <c r="B1534" s="220">
        <v>43500</v>
      </c>
      <c r="C1534" s="119">
        <v>50643</v>
      </c>
      <c r="D1534" s="119" t="s">
        <v>3481</v>
      </c>
      <c r="E1534" s="119" t="s">
        <v>3474</v>
      </c>
      <c r="F1534" s="119" t="s">
        <v>3475</v>
      </c>
      <c r="G1534" s="119">
        <v>15</v>
      </c>
    </row>
    <row r="1535" spans="1:7" x14ac:dyDescent="0.2">
      <c r="A1535" s="118">
        <v>17236127</v>
      </c>
      <c r="B1535" s="219">
        <v>43686</v>
      </c>
      <c r="C1535" s="117">
        <v>53654</v>
      </c>
      <c r="D1535" s="117" t="s">
        <v>3478</v>
      </c>
      <c r="E1535" s="117" t="s">
        <v>3487</v>
      </c>
      <c r="F1535" s="117" t="s">
        <v>3475</v>
      </c>
      <c r="G1535" s="117">
        <v>59</v>
      </c>
    </row>
    <row r="1536" spans="1:7" x14ac:dyDescent="0.2">
      <c r="A1536" s="120">
        <v>17236128</v>
      </c>
      <c r="B1536" s="220">
        <v>43528</v>
      </c>
      <c r="C1536" s="119">
        <v>56464</v>
      </c>
      <c r="D1536" s="119" t="s">
        <v>3495</v>
      </c>
      <c r="E1536" s="119" t="s">
        <v>3477</v>
      </c>
      <c r="F1536" s="119" t="s">
        <v>3475</v>
      </c>
      <c r="G1536" s="119">
        <v>45</v>
      </c>
    </row>
    <row r="1537" spans="1:7" x14ac:dyDescent="0.2">
      <c r="A1537" s="118">
        <v>17236129</v>
      </c>
      <c r="B1537" s="219">
        <v>43560</v>
      </c>
      <c r="C1537" s="117">
        <v>50643</v>
      </c>
      <c r="D1537" s="117" t="s">
        <v>3481</v>
      </c>
      <c r="E1537" s="117" t="s">
        <v>3482</v>
      </c>
      <c r="F1537" s="117" t="s">
        <v>3483</v>
      </c>
      <c r="G1537" s="117">
        <v>47</v>
      </c>
    </row>
    <row r="1538" spans="1:7" x14ac:dyDescent="0.2">
      <c r="A1538" s="120">
        <v>17236130</v>
      </c>
      <c r="B1538" s="220">
        <v>43627</v>
      </c>
      <c r="C1538" s="119">
        <v>56047</v>
      </c>
      <c r="D1538" s="119" t="s">
        <v>3499</v>
      </c>
      <c r="E1538" s="119" t="s">
        <v>3492</v>
      </c>
      <c r="F1538" s="119" t="s">
        <v>3485</v>
      </c>
      <c r="G1538" s="119">
        <v>36</v>
      </c>
    </row>
    <row r="1539" spans="1:7" x14ac:dyDescent="0.2">
      <c r="A1539" s="118">
        <v>17236131</v>
      </c>
      <c r="B1539" s="219">
        <v>43623</v>
      </c>
      <c r="C1539" s="117">
        <v>54672</v>
      </c>
      <c r="D1539" s="117" t="s">
        <v>3473</v>
      </c>
      <c r="E1539" s="117" t="s">
        <v>3492</v>
      </c>
      <c r="F1539" s="117" t="s">
        <v>3485</v>
      </c>
      <c r="G1539" s="117">
        <v>13</v>
      </c>
    </row>
    <row r="1540" spans="1:7" x14ac:dyDescent="0.2">
      <c r="A1540" s="120">
        <v>17236132</v>
      </c>
      <c r="B1540" s="220">
        <v>43472</v>
      </c>
      <c r="C1540" s="119">
        <v>52380</v>
      </c>
      <c r="D1540" s="119" t="s">
        <v>3497</v>
      </c>
      <c r="E1540" s="119" t="s">
        <v>3491</v>
      </c>
      <c r="F1540" s="119" t="s">
        <v>3475</v>
      </c>
      <c r="G1540" s="119">
        <v>35</v>
      </c>
    </row>
    <row r="1541" spans="1:7" x14ac:dyDescent="0.2">
      <c r="A1541" s="118">
        <v>17236133</v>
      </c>
      <c r="B1541" s="219">
        <v>43585</v>
      </c>
      <c r="C1541" s="117">
        <v>57624</v>
      </c>
      <c r="D1541" s="117" t="s">
        <v>3500</v>
      </c>
      <c r="E1541" s="117" t="s">
        <v>3482</v>
      </c>
      <c r="F1541" s="117" t="s">
        <v>3483</v>
      </c>
      <c r="G1541" s="117">
        <v>7</v>
      </c>
    </row>
    <row r="1542" spans="1:7" x14ac:dyDescent="0.2">
      <c r="A1542" s="120">
        <v>17236134</v>
      </c>
      <c r="B1542" s="220">
        <v>43642</v>
      </c>
      <c r="C1542" s="119">
        <v>52956</v>
      </c>
      <c r="D1542" s="119" t="s">
        <v>3490</v>
      </c>
      <c r="E1542" s="119" t="s">
        <v>3487</v>
      </c>
      <c r="F1542" s="119" t="s">
        <v>3475</v>
      </c>
      <c r="G1542" s="119">
        <v>60</v>
      </c>
    </row>
    <row r="1543" spans="1:7" x14ac:dyDescent="0.2">
      <c r="A1543" s="118">
        <v>17236135</v>
      </c>
      <c r="B1543" s="219">
        <v>43547</v>
      </c>
      <c r="C1543" s="117">
        <v>55904</v>
      </c>
      <c r="D1543" s="117" t="s">
        <v>3486</v>
      </c>
      <c r="E1543" s="117" t="s">
        <v>3477</v>
      </c>
      <c r="F1543" s="117" t="s">
        <v>3475</v>
      </c>
      <c r="G1543" s="117">
        <v>59</v>
      </c>
    </row>
    <row r="1544" spans="1:7" x14ac:dyDescent="0.2">
      <c r="A1544" s="120">
        <v>17236136</v>
      </c>
      <c r="B1544" s="220">
        <v>43777</v>
      </c>
      <c r="C1544" s="119">
        <v>52065</v>
      </c>
      <c r="D1544" s="119" t="s">
        <v>3488</v>
      </c>
      <c r="E1544" s="119" t="s">
        <v>3482</v>
      </c>
      <c r="F1544" s="119" t="s">
        <v>3483</v>
      </c>
      <c r="G1544" s="119">
        <v>2</v>
      </c>
    </row>
    <row r="1545" spans="1:7" x14ac:dyDescent="0.2">
      <c r="A1545" s="118">
        <v>17236137</v>
      </c>
      <c r="B1545" s="219">
        <v>43487</v>
      </c>
      <c r="C1545" s="117">
        <v>56464</v>
      </c>
      <c r="D1545" s="117" t="s">
        <v>3495</v>
      </c>
      <c r="E1545" s="117" t="s">
        <v>3489</v>
      </c>
      <c r="F1545" s="117" t="s">
        <v>3475</v>
      </c>
      <c r="G1545" s="117">
        <v>13</v>
      </c>
    </row>
    <row r="1546" spans="1:7" x14ac:dyDescent="0.2">
      <c r="A1546" s="120">
        <v>17236138</v>
      </c>
      <c r="B1546" s="220">
        <v>43630</v>
      </c>
      <c r="C1546" s="119">
        <v>50643</v>
      </c>
      <c r="D1546" s="119" t="s">
        <v>3481</v>
      </c>
      <c r="E1546" s="119" t="s">
        <v>3477</v>
      </c>
      <c r="F1546" s="119" t="s">
        <v>3475</v>
      </c>
      <c r="G1546" s="119">
        <v>55</v>
      </c>
    </row>
    <row r="1547" spans="1:7" x14ac:dyDescent="0.2">
      <c r="A1547" s="118">
        <v>17236139</v>
      </c>
      <c r="B1547" s="219">
        <v>43529</v>
      </c>
      <c r="C1547" s="117">
        <v>52065</v>
      </c>
      <c r="D1547" s="117" t="s">
        <v>3488</v>
      </c>
      <c r="E1547" s="117" t="s">
        <v>3477</v>
      </c>
      <c r="F1547" s="117" t="s">
        <v>3475</v>
      </c>
      <c r="G1547" s="117">
        <v>57</v>
      </c>
    </row>
    <row r="1548" spans="1:7" x14ac:dyDescent="0.2">
      <c r="A1548" s="120">
        <v>17236140</v>
      </c>
      <c r="B1548" s="220">
        <v>43554</v>
      </c>
      <c r="C1548" s="119">
        <v>55916</v>
      </c>
      <c r="D1548" s="119" t="s">
        <v>3494</v>
      </c>
      <c r="E1548" s="119" t="s">
        <v>3491</v>
      </c>
      <c r="F1548" s="119" t="s">
        <v>3475</v>
      </c>
      <c r="G1548" s="119">
        <v>20</v>
      </c>
    </row>
    <row r="1549" spans="1:7" x14ac:dyDescent="0.2">
      <c r="A1549" s="118">
        <v>17236141</v>
      </c>
      <c r="B1549" s="219">
        <v>43696</v>
      </c>
      <c r="C1549" s="117">
        <v>52956</v>
      </c>
      <c r="D1549" s="117" t="s">
        <v>3490</v>
      </c>
      <c r="E1549" s="117" t="s">
        <v>3474</v>
      </c>
      <c r="F1549" s="117" t="s">
        <v>3475</v>
      </c>
      <c r="G1549" s="117">
        <v>62</v>
      </c>
    </row>
    <row r="1550" spans="1:7" x14ac:dyDescent="0.2">
      <c r="A1550" s="120">
        <v>17236142</v>
      </c>
      <c r="B1550" s="220">
        <v>43611</v>
      </c>
      <c r="C1550" s="119">
        <v>56047</v>
      </c>
      <c r="D1550" s="119" t="s">
        <v>3499</v>
      </c>
      <c r="E1550" s="119" t="s">
        <v>3492</v>
      </c>
      <c r="F1550" s="119" t="s">
        <v>3485</v>
      </c>
      <c r="G1550" s="119">
        <v>42</v>
      </c>
    </row>
    <row r="1551" spans="1:7" x14ac:dyDescent="0.2">
      <c r="A1551" s="118">
        <v>17236143</v>
      </c>
      <c r="B1551" s="219">
        <v>43727</v>
      </c>
      <c r="C1551" s="117">
        <v>50244</v>
      </c>
      <c r="D1551" s="117" t="s">
        <v>3496</v>
      </c>
      <c r="E1551" s="117" t="s">
        <v>3498</v>
      </c>
      <c r="F1551" s="117" t="s">
        <v>3475</v>
      </c>
      <c r="G1551" s="117">
        <v>67</v>
      </c>
    </row>
    <row r="1552" spans="1:7" x14ac:dyDescent="0.2">
      <c r="A1552" s="120">
        <v>17236144</v>
      </c>
      <c r="B1552" s="220">
        <v>43597</v>
      </c>
      <c r="C1552" s="119">
        <v>50244</v>
      </c>
      <c r="D1552" s="119" t="s">
        <v>3496</v>
      </c>
      <c r="E1552" s="119" t="s">
        <v>3491</v>
      </c>
      <c r="F1552" s="119" t="s">
        <v>3475</v>
      </c>
      <c r="G1552" s="119">
        <v>57</v>
      </c>
    </row>
    <row r="1553" spans="1:7" x14ac:dyDescent="0.2">
      <c r="A1553" s="118">
        <v>17236145</v>
      </c>
      <c r="B1553" s="219">
        <v>43502</v>
      </c>
      <c r="C1553" s="117">
        <v>55916</v>
      </c>
      <c r="D1553" s="117" t="s">
        <v>3494</v>
      </c>
      <c r="E1553" s="117" t="s">
        <v>3474</v>
      </c>
      <c r="F1553" s="117" t="s">
        <v>3475</v>
      </c>
      <c r="G1553" s="117">
        <v>58</v>
      </c>
    </row>
    <row r="1554" spans="1:7" x14ac:dyDescent="0.2">
      <c r="A1554" s="120">
        <v>17236146</v>
      </c>
      <c r="B1554" s="220">
        <v>43494</v>
      </c>
      <c r="C1554" s="119">
        <v>55904</v>
      </c>
      <c r="D1554" s="119" t="s">
        <v>3486</v>
      </c>
      <c r="E1554" s="119" t="s">
        <v>3489</v>
      </c>
      <c r="F1554" s="119" t="s">
        <v>3475</v>
      </c>
      <c r="G1554" s="119">
        <v>10</v>
      </c>
    </row>
    <row r="1555" spans="1:7" x14ac:dyDescent="0.2">
      <c r="A1555" s="118">
        <v>17236147</v>
      </c>
      <c r="B1555" s="219">
        <v>43768</v>
      </c>
      <c r="C1555" s="117">
        <v>57624</v>
      </c>
      <c r="D1555" s="117" t="s">
        <v>3500</v>
      </c>
      <c r="E1555" s="117" t="s">
        <v>3474</v>
      </c>
      <c r="F1555" s="117" t="s">
        <v>3475</v>
      </c>
      <c r="G1555" s="117">
        <v>42</v>
      </c>
    </row>
    <row r="1556" spans="1:7" x14ac:dyDescent="0.2">
      <c r="A1556" s="120">
        <v>17236148</v>
      </c>
      <c r="B1556" s="220">
        <v>43500</v>
      </c>
      <c r="C1556" s="119">
        <v>52380</v>
      </c>
      <c r="D1556" s="119" t="s">
        <v>3497</v>
      </c>
      <c r="E1556" s="119" t="s">
        <v>3489</v>
      </c>
      <c r="F1556" s="119" t="s">
        <v>3475</v>
      </c>
      <c r="G1556" s="119">
        <v>64</v>
      </c>
    </row>
    <row r="1557" spans="1:7" x14ac:dyDescent="0.2">
      <c r="A1557" s="118">
        <v>17236149</v>
      </c>
      <c r="B1557" s="219">
        <v>43806</v>
      </c>
      <c r="C1557" s="117">
        <v>54672</v>
      </c>
      <c r="D1557" s="117" t="s">
        <v>3473</v>
      </c>
      <c r="E1557" s="117" t="s">
        <v>3477</v>
      </c>
      <c r="F1557" s="117" t="s">
        <v>3475</v>
      </c>
      <c r="G1557" s="117">
        <v>34</v>
      </c>
    </row>
    <row r="1558" spans="1:7" x14ac:dyDescent="0.2">
      <c r="A1558" s="120">
        <v>17236150</v>
      </c>
      <c r="B1558" s="220">
        <v>43780</v>
      </c>
      <c r="C1558" s="119">
        <v>52380</v>
      </c>
      <c r="D1558" s="119" t="s">
        <v>3497</v>
      </c>
      <c r="E1558" s="119" t="s">
        <v>3474</v>
      </c>
      <c r="F1558" s="119" t="s">
        <v>3475</v>
      </c>
      <c r="G1558" s="119">
        <v>54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D1:M15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3530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3531</v>
      </c>
      <c r="F6" s="30" t="s">
        <v>3532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/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30"/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30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30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30"/>
      <c r="G11" s="8"/>
      <c r="H11" s="8"/>
      <c r="I11" s="8"/>
      <c r="J11" s="8"/>
      <c r="K11" s="8"/>
      <c r="L11" s="8"/>
      <c r="M11" s="9"/>
    </row>
    <row r="12" spans="4:13" x14ac:dyDescent="0.25">
      <c r="D12" s="19"/>
      <c r="E12" s="15"/>
      <c r="F12" s="15"/>
      <c r="G12" s="10"/>
      <c r="H12" s="10"/>
      <c r="I12" s="10"/>
      <c r="J12" s="10"/>
      <c r="K12" s="10"/>
      <c r="L12" s="10"/>
      <c r="M12" s="11"/>
    </row>
    <row r="13" spans="4:13" x14ac:dyDescent="0.25">
      <c r="D13" s="2"/>
    </row>
    <row r="15" spans="4:13" x14ac:dyDescent="0.25">
      <c r="D1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3:AF1558"/>
  <sheetViews>
    <sheetView showGridLines="0" workbookViewId="0">
      <selection activeCell="F32" sqref="F32"/>
    </sheetView>
  </sheetViews>
  <sheetFormatPr defaultColWidth="9.140625" defaultRowHeight="14.25" x14ac:dyDescent="0.2"/>
  <cols>
    <col min="1" max="1" width="13" style="35" customWidth="1"/>
    <col min="2" max="2" width="11.28515625" style="35" bestFit="1" customWidth="1"/>
    <col min="3" max="3" width="9.28515625" style="35" customWidth="1"/>
    <col min="4" max="4" width="13.28515625" style="35" customWidth="1"/>
    <col min="5" max="5" width="12.28515625" style="35" bestFit="1" customWidth="1"/>
    <col min="6" max="6" width="15.85546875" style="35" bestFit="1" customWidth="1"/>
    <col min="7" max="7" width="9.42578125" style="35" bestFit="1" customWidth="1"/>
    <col min="8" max="8" width="9.140625" style="35"/>
    <col min="9" max="9" width="16" style="35" bestFit="1" customWidth="1"/>
    <col min="10" max="10" width="15.42578125" style="35" bestFit="1" customWidth="1"/>
    <col min="11" max="11" width="13.140625" style="35" bestFit="1" customWidth="1"/>
    <col min="12" max="12" width="17.42578125" style="35" bestFit="1" customWidth="1"/>
    <col min="13" max="13" width="14.85546875" style="35" bestFit="1" customWidth="1"/>
    <col min="14" max="14" width="13" style="35" bestFit="1" customWidth="1"/>
    <col min="15" max="15" width="8.5703125" style="35" bestFit="1" customWidth="1"/>
    <col min="16" max="16" width="9.140625" style="35" bestFit="1" customWidth="1"/>
    <col min="17" max="17" width="7.5703125" style="35" bestFit="1" customWidth="1"/>
    <col min="18" max="18" width="6.85546875" style="35" bestFit="1" customWidth="1"/>
    <col min="19" max="19" width="5.5703125" style="35" bestFit="1" customWidth="1"/>
    <col min="20" max="20" width="7" style="35" bestFit="1" customWidth="1"/>
    <col min="21" max="21" width="10.5703125" style="35" bestFit="1" customWidth="1"/>
    <col min="22" max="22" width="7.42578125" style="35" bestFit="1" customWidth="1"/>
    <col min="23" max="23" width="7.7109375" style="35" bestFit="1" customWidth="1"/>
    <col min="24" max="24" width="6.7109375" style="35" bestFit="1" customWidth="1"/>
    <col min="25" max="25" width="5.85546875" style="35" bestFit="1" customWidth="1"/>
    <col min="26" max="26" width="13" style="35" bestFit="1" customWidth="1"/>
    <col min="27" max="16384" width="9.140625" style="35"/>
  </cols>
  <sheetData>
    <row r="3" spans="1:32" ht="29.25" customHeight="1" thickBot="1" x14ac:dyDescent="0.3">
      <c r="A3" s="216" t="s">
        <v>3467</v>
      </c>
      <c r="B3" s="217" t="s">
        <v>16</v>
      </c>
      <c r="C3" s="217" t="s">
        <v>3468</v>
      </c>
      <c r="D3" s="217" t="s">
        <v>3469</v>
      </c>
      <c r="E3" s="217" t="s">
        <v>3470</v>
      </c>
      <c r="F3" s="217" t="s">
        <v>3471</v>
      </c>
      <c r="G3" s="217" t="s">
        <v>3472</v>
      </c>
    </row>
    <row r="4" spans="1:32" ht="15" thickTop="1" x14ac:dyDescent="0.2">
      <c r="A4" s="122">
        <v>17234592</v>
      </c>
      <c r="B4" s="218">
        <v>43685</v>
      </c>
      <c r="C4" s="121">
        <v>54672</v>
      </c>
      <c r="D4" s="121" t="s">
        <v>3473</v>
      </c>
      <c r="E4" s="121" t="s">
        <v>3474</v>
      </c>
      <c r="F4" s="121" t="s">
        <v>3475</v>
      </c>
      <c r="G4" s="121">
        <v>27</v>
      </c>
      <c r="Z4" s="35">
        <f>17234592</f>
        <v>17234592</v>
      </c>
      <c r="AA4" s="67">
        <v>43530</v>
      </c>
      <c r="AB4" s="35" t="e">
        <v>#VALUE!</v>
      </c>
      <c r="AC4" s="35" t="e">
        <v>#VALUE!</v>
      </c>
      <c r="AD4" s="35" t="e">
        <v>#VALUE!</v>
      </c>
      <c r="AE4" s="35" t="e">
        <v>#VALUE!</v>
      </c>
      <c r="AF4" s="35">
        <f ca="1">RANDBETWEEN(1,67)</f>
        <v>49</v>
      </c>
    </row>
    <row r="5" spans="1:32" x14ac:dyDescent="0.2">
      <c r="A5" s="118">
        <v>17234593</v>
      </c>
      <c r="B5" s="219">
        <v>43722</v>
      </c>
      <c r="C5" s="117">
        <v>55807</v>
      </c>
      <c r="D5" s="117" t="s">
        <v>3476</v>
      </c>
      <c r="E5" s="117" t="s">
        <v>3477</v>
      </c>
      <c r="F5" s="117" t="s">
        <v>3475</v>
      </c>
      <c r="G5" s="117">
        <v>2</v>
      </c>
    </row>
    <row r="6" spans="1:32" ht="15" x14ac:dyDescent="0.25">
      <c r="A6" s="120">
        <v>17234594</v>
      </c>
      <c r="B6" s="220">
        <v>43717</v>
      </c>
      <c r="C6" s="119">
        <v>53654</v>
      </c>
      <c r="D6" s="119" t="s">
        <v>3478</v>
      </c>
      <c r="E6" s="119" t="s">
        <v>3479</v>
      </c>
      <c r="F6" s="119" t="s">
        <v>3480</v>
      </c>
      <c r="G6" s="119">
        <v>29</v>
      </c>
      <c r="I6" s="221"/>
      <c r="J6" s="221" t="s">
        <v>3514</v>
      </c>
      <c r="K6"/>
    </row>
    <row r="7" spans="1:32" ht="15" x14ac:dyDescent="0.25">
      <c r="A7" s="118">
        <v>17234595</v>
      </c>
      <c r="B7" s="219">
        <v>43771</v>
      </c>
      <c r="C7" s="117">
        <v>50643</v>
      </c>
      <c r="D7" s="117" t="s">
        <v>3481</v>
      </c>
      <c r="E7" s="117" t="s">
        <v>3482</v>
      </c>
      <c r="F7" s="117" t="s">
        <v>3483</v>
      </c>
      <c r="G7" s="117">
        <v>6</v>
      </c>
      <c r="I7" s="222" t="s">
        <v>3475</v>
      </c>
      <c r="J7" s="224">
        <v>36859</v>
      </c>
      <c r="K7"/>
    </row>
    <row r="8" spans="1:32" ht="15" x14ac:dyDescent="0.25">
      <c r="A8" s="120">
        <v>17234596</v>
      </c>
      <c r="B8" s="220">
        <v>43628</v>
      </c>
      <c r="C8" s="119">
        <v>51197</v>
      </c>
      <c r="D8" s="119" t="s">
        <v>84</v>
      </c>
      <c r="E8" s="119" t="s">
        <v>3484</v>
      </c>
      <c r="F8" s="119" t="s">
        <v>3485</v>
      </c>
      <c r="G8" s="119">
        <v>42</v>
      </c>
      <c r="I8" s="223" t="s">
        <v>3489</v>
      </c>
      <c r="J8" s="224">
        <v>6285</v>
      </c>
      <c r="K8"/>
    </row>
    <row r="9" spans="1:32" ht="15" x14ac:dyDescent="0.25">
      <c r="A9" s="118">
        <v>17234597</v>
      </c>
      <c r="B9" s="219">
        <v>43645</v>
      </c>
      <c r="C9" s="117">
        <v>55904</v>
      </c>
      <c r="D9" s="117" t="s">
        <v>3486</v>
      </c>
      <c r="E9" s="117" t="s">
        <v>3487</v>
      </c>
      <c r="F9" s="117" t="s">
        <v>3475</v>
      </c>
      <c r="G9" s="117">
        <v>24</v>
      </c>
      <c r="I9" s="223" t="s">
        <v>3477</v>
      </c>
      <c r="J9" s="224">
        <v>6482</v>
      </c>
      <c r="K9"/>
    </row>
    <row r="10" spans="1:32" ht="15" x14ac:dyDescent="0.25">
      <c r="A10" s="120">
        <v>17234598</v>
      </c>
      <c r="B10" s="220">
        <v>43532</v>
      </c>
      <c r="C10" s="119">
        <v>52065</v>
      </c>
      <c r="D10" s="119" t="s">
        <v>3488</v>
      </c>
      <c r="E10" s="119" t="s">
        <v>3489</v>
      </c>
      <c r="F10" s="119" t="s">
        <v>3475</v>
      </c>
      <c r="G10" s="119">
        <v>42</v>
      </c>
      <c r="I10" s="223" t="s">
        <v>3491</v>
      </c>
      <c r="J10" s="224">
        <v>5561</v>
      </c>
      <c r="K10"/>
    </row>
    <row r="11" spans="1:32" ht="15" x14ac:dyDescent="0.25">
      <c r="A11" s="118">
        <v>17234599</v>
      </c>
      <c r="B11" s="219">
        <v>43730</v>
      </c>
      <c r="C11" s="117">
        <v>52956</v>
      </c>
      <c r="D11" s="117" t="s">
        <v>3490</v>
      </c>
      <c r="E11" s="117" t="s">
        <v>3491</v>
      </c>
      <c r="F11" s="117" t="s">
        <v>3475</v>
      </c>
      <c r="G11" s="117">
        <v>27</v>
      </c>
      <c r="I11" s="223" t="s">
        <v>3498</v>
      </c>
      <c r="J11" s="224">
        <v>5863</v>
      </c>
      <c r="K11"/>
    </row>
    <row r="12" spans="1:32" ht="15" x14ac:dyDescent="0.25">
      <c r="A12" s="120">
        <v>17234600</v>
      </c>
      <c r="B12" s="220">
        <v>43782</v>
      </c>
      <c r="C12" s="119">
        <v>51197</v>
      </c>
      <c r="D12" s="119" t="s">
        <v>84</v>
      </c>
      <c r="E12" s="119" t="s">
        <v>3474</v>
      </c>
      <c r="F12" s="119" t="s">
        <v>3475</v>
      </c>
      <c r="G12" s="119">
        <v>33</v>
      </c>
      <c r="I12" s="223" t="s">
        <v>3474</v>
      </c>
      <c r="J12" s="224">
        <v>6349</v>
      </c>
      <c r="K12"/>
    </row>
    <row r="13" spans="1:32" ht="15" x14ac:dyDescent="0.25">
      <c r="A13" s="118">
        <v>17234601</v>
      </c>
      <c r="B13" s="219">
        <v>43795</v>
      </c>
      <c r="C13" s="117">
        <v>53654</v>
      </c>
      <c r="D13" s="117" t="s">
        <v>3478</v>
      </c>
      <c r="E13" s="117" t="s">
        <v>3492</v>
      </c>
      <c r="F13" s="117" t="s">
        <v>3485</v>
      </c>
      <c r="G13" s="117">
        <v>45</v>
      </c>
      <c r="I13" s="223" t="s">
        <v>3487</v>
      </c>
      <c r="J13" s="224">
        <v>6319</v>
      </c>
      <c r="K13"/>
    </row>
    <row r="14" spans="1:32" ht="15" x14ac:dyDescent="0.25">
      <c r="A14" s="120">
        <v>17234602</v>
      </c>
      <c r="B14" s="220">
        <v>43558</v>
      </c>
      <c r="C14" s="119">
        <v>52956</v>
      </c>
      <c r="D14" s="119" t="s">
        <v>3490</v>
      </c>
      <c r="E14" s="119" t="s">
        <v>3491</v>
      </c>
      <c r="F14" s="119" t="s">
        <v>3475</v>
      </c>
      <c r="G14" s="119">
        <v>61</v>
      </c>
      <c r="I14" s="222" t="s">
        <v>3480</v>
      </c>
      <c r="J14" s="224">
        <v>5935</v>
      </c>
      <c r="K14"/>
    </row>
    <row r="15" spans="1:32" ht="15" x14ac:dyDescent="0.25">
      <c r="A15" s="118">
        <v>17234603</v>
      </c>
      <c r="B15" s="219">
        <v>43498</v>
      </c>
      <c r="C15" s="117">
        <v>52187</v>
      </c>
      <c r="D15" s="117" t="s">
        <v>3493</v>
      </c>
      <c r="E15" s="117" t="s">
        <v>3477</v>
      </c>
      <c r="F15" s="117" t="s">
        <v>3475</v>
      </c>
      <c r="G15" s="117">
        <v>66</v>
      </c>
      <c r="I15" s="223" t="s">
        <v>3479</v>
      </c>
      <c r="J15" s="224">
        <v>5935</v>
      </c>
      <c r="K15"/>
    </row>
    <row r="16" spans="1:32" ht="15" x14ac:dyDescent="0.25">
      <c r="A16" s="120">
        <v>17234604</v>
      </c>
      <c r="B16" s="220">
        <v>43580</v>
      </c>
      <c r="C16" s="119">
        <v>55916</v>
      </c>
      <c r="D16" s="119" t="s">
        <v>3494</v>
      </c>
      <c r="E16" s="119" t="s">
        <v>3487</v>
      </c>
      <c r="F16" s="119" t="s">
        <v>3475</v>
      </c>
      <c r="G16" s="119">
        <v>1</v>
      </c>
      <c r="I16" s="222" t="s">
        <v>3485</v>
      </c>
      <c r="J16" s="224">
        <v>6189</v>
      </c>
      <c r="K16"/>
    </row>
    <row r="17" spans="1:11" ht="15" x14ac:dyDescent="0.25">
      <c r="A17" s="118">
        <v>17234605</v>
      </c>
      <c r="B17" s="219">
        <v>43683</v>
      </c>
      <c r="C17" s="117">
        <v>56464</v>
      </c>
      <c r="D17" s="117" t="s">
        <v>3495</v>
      </c>
      <c r="E17" s="117" t="s">
        <v>3479</v>
      </c>
      <c r="F17" s="117" t="s">
        <v>3480</v>
      </c>
      <c r="G17" s="117">
        <v>4</v>
      </c>
      <c r="I17" s="223" t="s">
        <v>3492</v>
      </c>
      <c r="J17" s="224">
        <v>6147</v>
      </c>
      <c r="K17"/>
    </row>
    <row r="18" spans="1:11" ht="15" x14ac:dyDescent="0.25">
      <c r="A18" s="120">
        <v>17234606</v>
      </c>
      <c r="B18" s="220">
        <v>43791</v>
      </c>
      <c r="C18" s="119">
        <v>54672</v>
      </c>
      <c r="D18" s="119" t="s">
        <v>3473</v>
      </c>
      <c r="E18" s="119" t="s">
        <v>3479</v>
      </c>
      <c r="F18" s="119" t="s">
        <v>3480</v>
      </c>
      <c r="G18" s="119">
        <v>58</v>
      </c>
      <c r="I18" s="223" t="s">
        <v>3484</v>
      </c>
      <c r="J18" s="224">
        <v>42</v>
      </c>
      <c r="K18"/>
    </row>
    <row r="19" spans="1:11" ht="15" x14ac:dyDescent="0.25">
      <c r="A19" s="118">
        <v>17234607</v>
      </c>
      <c r="B19" s="219">
        <v>43489</v>
      </c>
      <c r="C19" s="117">
        <v>50244</v>
      </c>
      <c r="D19" s="117" t="s">
        <v>3496</v>
      </c>
      <c r="E19" s="117" t="s">
        <v>3489</v>
      </c>
      <c r="F19" s="117" t="s">
        <v>3475</v>
      </c>
      <c r="G19" s="117">
        <v>2</v>
      </c>
      <c r="I19" s="222" t="s">
        <v>3483</v>
      </c>
      <c r="J19" s="224">
        <v>5170</v>
      </c>
      <c r="K19"/>
    </row>
    <row r="20" spans="1:11" ht="15" x14ac:dyDescent="0.25">
      <c r="A20" s="120">
        <v>17234608</v>
      </c>
      <c r="B20" s="220">
        <v>43472</v>
      </c>
      <c r="C20" s="119">
        <v>50643</v>
      </c>
      <c r="D20" s="119" t="s">
        <v>3481</v>
      </c>
      <c r="E20" s="119" t="s">
        <v>3479</v>
      </c>
      <c r="F20" s="119" t="s">
        <v>3480</v>
      </c>
      <c r="G20" s="119">
        <v>54</v>
      </c>
      <c r="I20" s="223" t="s">
        <v>3482</v>
      </c>
      <c r="J20" s="224">
        <v>5170</v>
      </c>
      <c r="K20"/>
    </row>
    <row r="21" spans="1:11" ht="15" x14ac:dyDescent="0.25">
      <c r="A21" s="118">
        <v>17234609</v>
      </c>
      <c r="B21" s="219">
        <v>43657</v>
      </c>
      <c r="C21" s="117">
        <v>52187</v>
      </c>
      <c r="D21" s="117" t="s">
        <v>3493</v>
      </c>
      <c r="E21" s="117" t="s">
        <v>3474</v>
      </c>
      <c r="F21" s="117" t="s">
        <v>3475</v>
      </c>
      <c r="G21" s="117">
        <v>43</v>
      </c>
      <c r="I21" s="222" t="s">
        <v>3506</v>
      </c>
      <c r="J21" s="224">
        <v>54153</v>
      </c>
      <c r="K21"/>
    </row>
    <row r="22" spans="1:11" ht="15" x14ac:dyDescent="0.25">
      <c r="A22" s="120">
        <v>17234610</v>
      </c>
      <c r="B22" s="220">
        <v>43730</v>
      </c>
      <c r="C22" s="119">
        <v>50643</v>
      </c>
      <c r="D22" s="119" t="s">
        <v>3481</v>
      </c>
      <c r="E22" s="119" t="s">
        <v>3482</v>
      </c>
      <c r="F22" s="119" t="s">
        <v>3483</v>
      </c>
      <c r="G22" s="119">
        <v>29</v>
      </c>
      <c r="I22"/>
      <c r="J22"/>
      <c r="K22"/>
    </row>
    <row r="23" spans="1:11" ht="15" x14ac:dyDescent="0.25">
      <c r="A23" s="118">
        <v>17234611</v>
      </c>
      <c r="B23" s="219">
        <v>43554</v>
      </c>
      <c r="C23" s="117">
        <v>50244</v>
      </c>
      <c r="D23" s="117" t="s">
        <v>3496</v>
      </c>
      <c r="E23" s="117" t="s">
        <v>3477</v>
      </c>
      <c r="F23" s="117" t="s">
        <v>3475</v>
      </c>
      <c r="G23" s="117">
        <v>47</v>
      </c>
      <c r="I23"/>
      <c r="J23"/>
      <c r="K23"/>
    </row>
    <row r="24" spans="1:11" ht="15" x14ac:dyDescent="0.25">
      <c r="A24" s="120">
        <v>17234612</v>
      </c>
      <c r="B24" s="220">
        <v>43578</v>
      </c>
      <c r="C24" s="119">
        <v>54672</v>
      </c>
      <c r="D24" s="119" t="s">
        <v>3473</v>
      </c>
      <c r="E24" s="119" t="s">
        <v>3479</v>
      </c>
      <c r="F24" s="119" t="s">
        <v>3480</v>
      </c>
      <c r="G24" s="119">
        <v>64</v>
      </c>
      <c r="I24"/>
      <c r="J24"/>
      <c r="K24"/>
    </row>
    <row r="25" spans="1:11" ht="15" x14ac:dyDescent="0.25">
      <c r="A25" s="118">
        <v>17234617</v>
      </c>
      <c r="B25" s="219">
        <v>43573</v>
      </c>
      <c r="C25" s="117">
        <v>55904</v>
      </c>
      <c r="D25" s="117" t="s">
        <v>3486</v>
      </c>
      <c r="E25" s="117" t="s">
        <v>3474</v>
      </c>
      <c r="F25" s="117" t="s">
        <v>3475</v>
      </c>
      <c r="G25" s="117">
        <v>67</v>
      </c>
      <c r="I25"/>
      <c r="J25"/>
      <c r="K25"/>
    </row>
    <row r="26" spans="1:11" ht="15" x14ac:dyDescent="0.25">
      <c r="A26" s="120">
        <v>17234618</v>
      </c>
      <c r="B26" s="220">
        <v>43525</v>
      </c>
      <c r="C26" s="119">
        <v>52380</v>
      </c>
      <c r="D26" s="119" t="s">
        <v>3497</v>
      </c>
      <c r="E26" s="119" t="s">
        <v>3491</v>
      </c>
      <c r="F26" s="119" t="s">
        <v>3475</v>
      </c>
      <c r="G26" s="119">
        <v>59</v>
      </c>
      <c r="I26"/>
      <c r="J26"/>
      <c r="K26"/>
    </row>
    <row r="27" spans="1:11" ht="15" x14ac:dyDescent="0.25">
      <c r="A27" s="118">
        <v>17234619</v>
      </c>
      <c r="B27" s="219">
        <v>43721</v>
      </c>
      <c r="C27" s="117">
        <v>52187</v>
      </c>
      <c r="D27" s="117" t="s">
        <v>3493</v>
      </c>
      <c r="E27" s="117" t="s">
        <v>3482</v>
      </c>
      <c r="F27" s="117" t="s">
        <v>3483</v>
      </c>
      <c r="G27" s="117">
        <v>14</v>
      </c>
      <c r="I27"/>
      <c r="J27"/>
      <c r="K27"/>
    </row>
    <row r="28" spans="1:11" ht="15" x14ac:dyDescent="0.25">
      <c r="A28" s="120">
        <v>17234620</v>
      </c>
      <c r="B28" s="220">
        <v>43677</v>
      </c>
      <c r="C28" s="119">
        <v>50643</v>
      </c>
      <c r="D28" s="119" t="s">
        <v>3481</v>
      </c>
      <c r="E28" s="119" t="s">
        <v>3477</v>
      </c>
      <c r="F28" s="119" t="s">
        <v>3475</v>
      </c>
      <c r="G28" s="119">
        <v>63</v>
      </c>
      <c r="I28"/>
      <c r="J28"/>
      <c r="K28"/>
    </row>
    <row r="29" spans="1:11" ht="15" x14ac:dyDescent="0.25">
      <c r="A29" s="118">
        <v>17234621</v>
      </c>
      <c r="B29" s="219">
        <v>43577</v>
      </c>
      <c r="C29" s="117">
        <v>54672</v>
      </c>
      <c r="D29" s="117" t="s">
        <v>3473</v>
      </c>
      <c r="E29" s="117" t="s">
        <v>3498</v>
      </c>
      <c r="F29" s="117" t="s">
        <v>3475</v>
      </c>
      <c r="G29" s="117">
        <v>66</v>
      </c>
      <c r="I29"/>
      <c r="J29"/>
      <c r="K29"/>
    </row>
    <row r="30" spans="1:11" ht="15" x14ac:dyDescent="0.25">
      <c r="A30" s="120">
        <v>17234622</v>
      </c>
      <c r="B30" s="220">
        <v>43637</v>
      </c>
      <c r="C30" s="119">
        <v>50244</v>
      </c>
      <c r="D30" s="119" t="s">
        <v>3496</v>
      </c>
      <c r="E30" s="119" t="s">
        <v>3474</v>
      </c>
      <c r="F30" s="119" t="s">
        <v>3475</v>
      </c>
      <c r="G30" s="119">
        <v>65</v>
      </c>
      <c r="I30"/>
      <c r="J30"/>
      <c r="K30"/>
    </row>
    <row r="31" spans="1:11" ht="15" x14ac:dyDescent="0.25">
      <c r="A31" s="118">
        <v>17234623</v>
      </c>
      <c r="B31" s="219">
        <v>43666</v>
      </c>
      <c r="C31" s="117">
        <v>50244</v>
      </c>
      <c r="D31" s="117" t="s">
        <v>3496</v>
      </c>
      <c r="E31" s="117" t="s">
        <v>3487</v>
      </c>
      <c r="F31" s="117" t="s">
        <v>3475</v>
      </c>
      <c r="G31" s="117">
        <v>47</v>
      </c>
      <c r="I31"/>
      <c r="J31"/>
      <c r="K31"/>
    </row>
    <row r="32" spans="1:11" ht="15" x14ac:dyDescent="0.25">
      <c r="A32" s="120">
        <v>17234624</v>
      </c>
      <c r="B32" s="220">
        <v>43651</v>
      </c>
      <c r="C32" s="119">
        <v>55807</v>
      </c>
      <c r="D32" s="119" t="s">
        <v>3476</v>
      </c>
      <c r="E32" s="119" t="s">
        <v>3474</v>
      </c>
      <c r="F32" s="119" t="s">
        <v>3475</v>
      </c>
      <c r="G32" s="119">
        <v>38</v>
      </c>
      <c r="I32"/>
      <c r="J32"/>
      <c r="K32"/>
    </row>
    <row r="33" spans="1:11" ht="15" x14ac:dyDescent="0.25">
      <c r="A33" s="118">
        <v>17234625</v>
      </c>
      <c r="B33" s="219">
        <v>43543</v>
      </c>
      <c r="C33" s="117">
        <v>54672</v>
      </c>
      <c r="D33" s="117" t="s">
        <v>3473</v>
      </c>
      <c r="E33" s="117" t="s">
        <v>3482</v>
      </c>
      <c r="F33" s="117" t="s">
        <v>3483</v>
      </c>
      <c r="G33" s="117">
        <v>22</v>
      </c>
      <c r="I33"/>
      <c r="J33"/>
      <c r="K33"/>
    </row>
    <row r="34" spans="1:11" ht="15" x14ac:dyDescent="0.25">
      <c r="A34" s="120">
        <v>17234626</v>
      </c>
      <c r="B34" s="220">
        <v>43690</v>
      </c>
      <c r="C34" s="119">
        <v>51197</v>
      </c>
      <c r="D34" s="119" t="s">
        <v>84</v>
      </c>
      <c r="E34" s="119" t="s">
        <v>3492</v>
      </c>
      <c r="F34" s="119" t="s">
        <v>3485</v>
      </c>
      <c r="G34" s="119">
        <v>64</v>
      </c>
      <c r="I34"/>
      <c r="J34"/>
      <c r="K34"/>
    </row>
    <row r="35" spans="1:11" ht="15" x14ac:dyDescent="0.25">
      <c r="A35" s="118">
        <v>17234627</v>
      </c>
      <c r="B35" s="219">
        <v>43692</v>
      </c>
      <c r="C35" s="117">
        <v>53654</v>
      </c>
      <c r="D35" s="117" t="s">
        <v>3478</v>
      </c>
      <c r="E35" s="117" t="s">
        <v>3489</v>
      </c>
      <c r="F35" s="117" t="s">
        <v>3475</v>
      </c>
      <c r="G35" s="117">
        <v>8</v>
      </c>
      <c r="I35"/>
      <c r="J35"/>
      <c r="K35"/>
    </row>
    <row r="36" spans="1:11" ht="15" x14ac:dyDescent="0.25">
      <c r="A36" s="120">
        <v>17234628</v>
      </c>
      <c r="B36" s="220">
        <v>43805</v>
      </c>
      <c r="C36" s="119">
        <v>52187</v>
      </c>
      <c r="D36" s="119" t="s">
        <v>3493</v>
      </c>
      <c r="E36" s="119" t="s">
        <v>3492</v>
      </c>
      <c r="F36" s="119" t="s">
        <v>3485</v>
      </c>
      <c r="G36" s="119">
        <v>33</v>
      </c>
      <c r="I36"/>
      <c r="J36"/>
      <c r="K36"/>
    </row>
    <row r="37" spans="1:11" ht="15" x14ac:dyDescent="0.25">
      <c r="A37" s="118">
        <v>17234629</v>
      </c>
      <c r="B37" s="219">
        <v>43654</v>
      </c>
      <c r="C37" s="117">
        <v>56047</v>
      </c>
      <c r="D37" s="117" t="s">
        <v>3499</v>
      </c>
      <c r="E37" s="117" t="s">
        <v>3477</v>
      </c>
      <c r="F37" s="117" t="s">
        <v>3475</v>
      </c>
      <c r="G37" s="117">
        <v>36</v>
      </c>
      <c r="I37"/>
      <c r="J37"/>
      <c r="K37"/>
    </row>
    <row r="38" spans="1:11" ht="15" x14ac:dyDescent="0.25">
      <c r="A38" s="120">
        <v>17234630</v>
      </c>
      <c r="B38" s="220">
        <v>43547</v>
      </c>
      <c r="C38" s="119">
        <v>55807</v>
      </c>
      <c r="D38" s="119" t="s">
        <v>3476</v>
      </c>
      <c r="E38" s="119" t="s">
        <v>3489</v>
      </c>
      <c r="F38" s="119" t="s">
        <v>3475</v>
      </c>
      <c r="G38" s="119">
        <v>8</v>
      </c>
      <c r="I38"/>
      <c r="J38"/>
      <c r="K38"/>
    </row>
    <row r="39" spans="1:11" ht="15" x14ac:dyDescent="0.25">
      <c r="A39" s="118">
        <v>17234631</v>
      </c>
      <c r="B39" s="219">
        <v>43665</v>
      </c>
      <c r="C39" s="117">
        <v>56047</v>
      </c>
      <c r="D39" s="117" t="s">
        <v>3499</v>
      </c>
      <c r="E39" s="117" t="s">
        <v>3477</v>
      </c>
      <c r="F39" s="117" t="s">
        <v>3475</v>
      </c>
      <c r="G39" s="117">
        <v>18</v>
      </c>
      <c r="I39"/>
      <c r="J39"/>
      <c r="K39"/>
    </row>
    <row r="40" spans="1:11" ht="15" x14ac:dyDescent="0.25">
      <c r="A40" s="120">
        <v>17234632</v>
      </c>
      <c r="B40" s="220">
        <v>43730</v>
      </c>
      <c r="C40" s="119">
        <v>57624</v>
      </c>
      <c r="D40" s="119" t="s">
        <v>3500</v>
      </c>
      <c r="E40" s="119" t="s">
        <v>3474</v>
      </c>
      <c r="F40" s="119" t="s">
        <v>3475</v>
      </c>
      <c r="G40" s="119">
        <v>30</v>
      </c>
      <c r="I40"/>
      <c r="J40"/>
      <c r="K40"/>
    </row>
    <row r="41" spans="1:11" ht="15" x14ac:dyDescent="0.25">
      <c r="A41" s="118">
        <v>17234633</v>
      </c>
      <c r="B41" s="219">
        <v>43537</v>
      </c>
      <c r="C41" s="117">
        <v>55904</v>
      </c>
      <c r="D41" s="117" t="s">
        <v>3486</v>
      </c>
      <c r="E41" s="117" t="s">
        <v>3489</v>
      </c>
      <c r="F41" s="117" t="s">
        <v>3475</v>
      </c>
      <c r="G41" s="117">
        <v>51</v>
      </c>
      <c r="I41"/>
      <c r="J41"/>
      <c r="K41"/>
    </row>
    <row r="42" spans="1:11" ht="15" x14ac:dyDescent="0.25">
      <c r="A42" s="120">
        <v>17234634</v>
      </c>
      <c r="B42" s="220">
        <v>43526</v>
      </c>
      <c r="C42" s="119">
        <v>56464</v>
      </c>
      <c r="D42" s="119" t="s">
        <v>3495</v>
      </c>
      <c r="E42" s="119" t="s">
        <v>3482</v>
      </c>
      <c r="F42" s="119" t="s">
        <v>3483</v>
      </c>
      <c r="G42" s="119">
        <v>26</v>
      </c>
      <c r="I42"/>
      <c r="J42"/>
      <c r="K42"/>
    </row>
    <row r="43" spans="1:11" ht="15" x14ac:dyDescent="0.25">
      <c r="A43" s="118">
        <v>17234635</v>
      </c>
      <c r="B43" s="219">
        <v>43519</v>
      </c>
      <c r="C43" s="117">
        <v>55807</v>
      </c>
      <c r="D43" s="117" t="s">
        <v>3476</v>
      </c>
      <c r="E43" s="117" t="s">
        <v>3489</v>
      </c>
      <c r="F43" s="117" t="s">
        <v>3475</v>
      </c>
      <c r="G43" s="117">
        <v>30</v>
      </c>
      <c r="I43"/>
      <c r="J43"/>
      <c r="K43"/>
    </row>
    <row r="44" spans="1:11" ht="15" x14ac:dyDescent="0.25">
      <c r="A44" s="120">
        <v>17234636</v>
      </c>
      <c r="B44" s="220">
        <v>43637</v>
      </c>
      <c r="C44" s="119">
        <v>51197</v>
      </c>
      <c r="D44" s="119" t="s">
        <v>84</v>
      </c>
      <c r="E44" s="119" t="s">
        <v>3474</v>
      </c>
      <c r="F44" s="119" t="s">
        <v>3475</v>
      </c>
      <c r="G44" s="119">
        <v>35</v>
      </c>
      <c r="I44"/>
      <c r="J44"/>
      <c r="K44"/>
    </row>
    <row r="45" spans="1:11" ht="15" x14ac:dyDescent="0.25">
      <c r="A45" s="118">
        <v>17234637</v>
      </c>
      <c r="B45" s="219">
        <v>43636</v>
      </c>
      <c r="C45" s="117">
        <v>56047</v>
      </c>
      <c r="D45" s="117" t="s">
        <v>3499</v>
      </c>
      <c r="E45" s="117" t="s">
        <v>3492</v>
      </c>
      <c r="F45" s="117" t="s">
        <v>3485</v>
      </c>
      <c r="G45" s="117">
        <v>23</v>
      </c>
      <c r="I45"/>
      <c r="J45"/>
      <c r="K45"/>
    </row>
    <row r="46" spans="1:11" ht="15" x14ac:dyDescent="0.25">
      <c r="A46" s="120">
        <v>17234638</v>
      </c>
      <c r="B46" s="220">
        <v>43828</v>
      </c>
      <c r="C46" s="119">
        <v>59518</v>
      </c>
      <c r="D46" s="119" t="s">
        <v>3501</v>
      </c>
      <c r="E46" s="119" t="s">
        <v>3498</v>
      </c>
      <c r="F46" s="119" t="s">
        <v>3475</v>
      </c>
      <c r="G46" s="119">
        <v>34</v>
      </c>
      <c r="I46"/>
      <c r="J46"/>
      <c r="K46"/>
    </row>
    <row r="47" spans="1:11" ht="15" x14ac:dyDescent="0.25">
      <c r="A47" s="118">
        <v>17234639</v>
      </c>
      <c r="B47" s="219">
        <v>43730</v>
      </c>
      <c r="C47" s="117">
        <v>53654</v>
      </c>
      <c r="D47" s="117" t="s">
        <v>3478</v>
      </c>
      <c r="E47" s="117" t="s">
        <v>3474</v>
      </c>
      <c r="F47" s="117" t="s">
        <v>3475</v>
      </c>
      <c r="G47" s="117">
        <v>59</v>
      </c>
      <c r="I47"/>
      <c r="J47"/>
      <c r="K47"/>
    </row>
    <row r="48" spans="1:11" ht="15" x14ac:dyDescent="0.25">
      <c r="A48" s="120">
        <v>17234640</v>
      </c>
      <c r="B48" s="220">
        <v>43581</v>
      </c>
      <c r="C48" s="119">
        <v>57624</v>
      </c>
      <c r="D48" s="119" t="s">
        <v>3500</v>
      </c>
      <c r="E48" s="119" t="s">
        <v>3474</v>
      </c>
      <c r="F48" s="119" t="s">
        <v>3475</v>
      </c>
      <c r="G48" s="119">
        <v>26</v>
      </c>
      <c r="I48"/>
      <c r="J48"/>
      <c r="K48"/>
    </row>
    <row r="49" spans="1:11" ht="15" x14ac:dyDescent="0.25">
      <c r="A49" s="118">
        <v>17234641</v>
      </c>
      <c r="B49" s="219">
        <v>43598</v>
      </c>
      <c r="C49" s="117">
        <v>56464</v>
      </c>
      <c r="D49" s="117" t="s">
        <v>3495</v>
      </c>
      <c r="E49" s="117" t="s">
        <v>3498</v>
      </c>
      <c r="F49" s="117" t="s">
        <v>3475</v>
      </c>
      <c r="G49" s="117">
        <v>59</v>
      </c>
      <c r="I49"/>
      <c r="J49"/>
      <c r="K49"/>
    </row>
    <row r="50" spans="1:11" ht="15" x14ac:dyDescent="0.25">
      <c r="A50" s="120">
        <v>17234642</v>
      </c>
      <c r="B50" s="220">
        <v>43663</v>
      </c>
      <c r="C50" s="119">
        <v>52956</v>
      </c>
      <c r="D50" s="119" t="s">
        <v>3490</v>
      </c>
      <c r="E50" s="119" t="s">
        <v>3482</v>
      </c>
      <c r="F50" s="119" t="s">
        <v>3483</v>
      </c>
      <c r="G50" s="119">
        <v>67</v>
      </c>
      <c r="I50"/>
      <c r="J50"/>
      <c r="K50"/>
    </row>
    <row r="51" spans="1:11" ht="15" x14ac:dyDescent="0.25">
      <c r="A51" s="118">
        <v>17234643</v>
      </c>
      <c r="B51" s="219">
        <v>43482</v>
      </c>
      <c r="C51" s="117">
        <v>57624</v>
      </c>
      <c r="D51" s="117" t="s">
        <v>3500</v>
      </c>
      <c r="E51" s="117" t="s">
        <v>3477</v>
      </c>
      <c r="F51" s="117" t="s">
        <v>3475</v>
      </c>
      <c r="G51" s="117">
        <v>11</v>
      </c>
      <c r="I51"/>
      <c r="J51"/>
      <c r="K51"/>
    </row>
    <row r="52" spans="1:11" ht="15" x14ac:dyDescent="0.25">
      <c r="A52" s="120">
        <v>17234644</v>
      </c>
      <c r="B52" s="220">
        <v>43728</v>
      </c>
      <c r="C52" s="119">
        <v>52956</v>
      </c>
      <c r="D52" s="119" t="s">
        <v>3490</v>
      </c>
      <c r="E52" s="119" t="s">
        <v>3498</v>
      </c>
      <c r="F52" s="119" t="s">
        <v>3475</v>
      </c>
      <c r="G52" s="119">
        <v>19</v>
      </c>
      <c r="I52"/>
      <c r="J52"/>
      <c r="K52"/>
    </row>
    <row r="53" spans="1:11" ht="15" x14ac:dyDescent="0.25">
      <c r="A53" s="118">
        <v>17234645</v>
      </c>
      <c r="B53" s="219">
        <v>43716</v>
      </c>
      <c r="C53" s="117">
        <v>52065</v>
      </c>
      <c r="D53" s="117" t="s">
        <v>3488</v>
      </c>
      <c r="E53" s="117" t="s">
        <v>3487</v>
      </c>
      <c r="F53" s="117" t="s">
        <v>3475</v>
      </c>
      <c r="G53" s="117">
        <v>62</v>
      </c>
      <c r="I53"/>
      <c r="J53"/>
      <c r="K53"/>
    </row>
    <row r="54" spans="1:11" ht="15" x14ac:dyDescent="0.25">
      <c r="A54" s="120">
        <v>17234646</v>
      </c>
      <c r="B54" s="220">
        <v>43775</v>
      </c>
      <c r="C54" s="119">
        <v>56047</v>
      </c>
      <c r="D54" s="119" t="s">
        <v>3499</v>
      </c>
      <c r="E54" s="119" t="s">
        <v>3487</v>
      </c>
      <c r="F54" s="119" t="s">
        <v>3475</v>
      </c>
      <c r="G54" s="119">
        <v>5</v>
      </c>
      <c r="I54"/>
      <c r="J54"/>
      <c r="K54"/>
    </row>
    <row r="55" spans="1:11" ht="15" x14ac:dyDescent="0.25">
      <c r="A55" s="118">
        <v>17234647</v>
      </c>
      <c r="B55" s="219">
        <v>43786</v>
      </c>
      <c r="C55" s="117">
        <v>57624</v>
      </c>
      <c r="D55" s="117" t="s">
        <v>3500</v>
      </c>
      <c r="E55" s="117" t="s">
        <v>3487</v>
      </c>
      <c r="F55" s="117" t="s">
        <v>3475</v>
      </c>
      <c r="G55" s="117">
        <v>33</v>
      </c>
      <c r="I55"/>
      <c r="J55"/>
      <c r="K55"/>
    </row>
    <row r="56" spans="1:11" ht="15" x14ac:dyDescent="0.25">
      <c r="A56" s="120">
        <v>17234648</v>
      </c>
      <c r="B56" s="220">
        <v>43616</v>
      </c>
      <c r="C56" s="119">
        <v>55916</v>
      </c>
      <c r="D56" s="119" t="s">
        <v>3494</v>
      </c>
      <c r="E56" s="119" t="s">
        <v>3487</v>
      </c>
      <c r="F56" s="119" t="s">
        <v>3475</v>
      </c>
      <c r="G56" s="119">
        <v>20</v>
      </c>
      <c r="I56"/>
      <c r="J56"/>
      <c r="K56"/>
    </row>
    <row r="57" spans="1:11" ht="15" x14ac:dyDescent="0.25">
      <c r="A57" s="118">
        <v>17234649</v>
      </c>
      <c r="B57" s="219">
        <v>43580</v>
      </c>
      <c r="C57" s="117">
        <v>57624</v>
      </c>
      <c r="D57" s="117" t="s">
        <v>3500</v>
      </c>
      <c r="E57" s="117" t="s">
        <v>3479</v>
      </c>
      <c r="F57" s="117" t="s">
        <v>3480</v>
      </c>
      <c r="G57" s="117">
        <v>37</v>
      </c>
      <c r="I57"/>
      <c r="J57"/>
      <c r="K57"/>
    </row>
    <row r="58" spans="1:11" ht="15" x14ac:dyDescent="0.25">
      <c r="A58" s="120">
        <v>17234650</v>
      </c>
      <c r="B58" s="220">
        <v>43482</v>
      </c>
      <c r="C58" s="119">
        <v>54672</v>
      </c>
      <c r="D58" s="119" t="s">
        <v>3473</v>
      </c>
      <c r="E58" s="119" t="s">
        <v>3487</v>
      </c>
      <c r="F58" s="119" t="s">
        <v>3475</v>
      </c>
      <c r="G58" s="119">
        <v>61</v>
      </c>
      <c r="I58"/>
      <c r="J58"/>
      <c r="K58"/>
    </row>
    <row r="59" spans="1:11" ht="15" x14ac:dyDescent="0.25">
      <c r="A59" s="118">
        <v>17234651</v>
      </c>
      <c r="B59" s="219">
        <v>43493</v>
      </c>
      <c r="C59" s="117">
        <v>55807</v>
      </c>
      <c r="D59" s="117" t="s">
        <v>3476</v>
      </c>
      <c r="E59" s="117" t="s">
        <v>3479</v>
      </c>
      <c r="F59" s="117" t="s">
        <v>3480</v>
      </c>
      <c r="G59" s="117">
        <v>26</v>
      </c>
      <c r="I59"/>
      <c r="J59"/>
      <c r="K59"/>
    </row>
    <row r="60" spans="1:11" ht="15" x14ac:dyDescent="0.25">
      <c r="A60" s="120">
        <v>17234652</v>
      </c>
      <c r="B60" s="220">
        <v>43639</v>
      </c>
      <c r="C60" s="119">
        <v>59518</v>
      </c>
      <c r="D60" s="119" t="s">
        <v>3501</v>
      </c>
      <c r="E60" s="119" t="s">
        <v>3479</v>
      </c>
      <c r="F60" s="119" t="s">
        <v>3480</v>
      </c>
      <c r="G60" s="119">
        <v>55</v>
      </c>
      <c r="I60"/>
      <c r="J60"/>
      <c r="K60"/>
    </row>
    <row r="61" spans="1:11" ht="15" x14ac:dyDescent="0.25">
      <c r="A61" s="118">
        <v>17234653</v>
      </c>
      <c r="B61" s="219">
        <v>43673</v>
      </c>
      <c r="C61" s="117">
        <v>59518</v>
      </c>
      <c r="D61" s="117" t="s">
        <v>3501</v>
      </c>
      <c r="E61" s="117" t="s">
        <v>3474</v>
      </c>
      <c r="F61" s="117" t="s">
        <v>3475</v>
      </c>
      <c r="G61" s="117">
        <v>33</v>
      </c>
      <c r="I61"/>
      <c r="J61"/>
      <c r="K61"/>
    </row>
    <row r="62" spans="1:11" ht="15" x14ac:dyDescent="0.25">
      <c r="A62" s="120">
        <v>17234654</v>
      </c>
      <c r="B62" s="220">
        <v>43543</v>
      </c>
      <c r="C62" s="119">
        <v>53654</v>
      </c>
      <c r="D62" s="119" t="s">
        <v>3478</v>
      </c>
      <c r="E62" s="119" t="s">
        <v>3492</v>
      </c>
      <c r="F62" s="119" t="s">
        <v>3485</v>
      </c>
      <c r="G62" s="119">
        <v>9</v>
      </c>
      <c r="I62"/>
      <c r="J62"/>
      <c r="K62"/>
    </row>
    <row r="63" spans="1:11" ht="15" x14ac:dyDescent="0.25">
      <c r="A63" s="118">
        <v>17234655</v>
      </c>
      <c r="B63" s="219">
        <v>43478</v>
      </c>
      <c r="C63" s="117">
        <v>55807</v>
      </c>
      <c r="D63" s="117" t="s">
        <v>3476</v>
      </c>
      <c r="E63" s="117" t="s">
        <v>3482</v>
      </c>
      <c r="F63" s="117" t="s">
        <v>3483</v>
      </c>
      <c r="G63" s="117">
        <v>56</v>
      </c>
      <c r="I63"/>
      <c r="J63"/>
      <c r="K63"/>
    </row>
    <row r="64" spans="1:11" ht="15" x14ac:dyDescent="0.25">
      <c r="A64" s="120">
        <v>17234656</v>
      </c>
      <c r="B64" s="220">
        <v>43696</v>
      </c>
      <c r="C64" s="119">
        <v>56464</v>
      </c>
      <c r="D64" s="119" t="s">
        <v>3495</v>
      </c>
      <c r="E64" s="119" t="s">
        <v>3477</v>
      </c>
      <c r="F64" s="119" t="s">
        <v>3475</v>
      </c>
      <c r="G64" s="119">
        <v>51</v>
      </c>
      <c r="I64"/>
      <c r="J64"/>
      <c r="K64"/>
    </row>
    <row r="65" spans="1:11" ht="15" x14ac:dyDescent="0.25">
      <c r="A65" s="118">
        <v>17234657</v>
      </c>
      <c r="B65" s="219">
        <v>43535</v>
      </c>
      <c r="C65" s="117">
        <v>51197</v>
      </c>
      <c r="D65" s="117" t="s">
        <v>84</v>
      </c>
      <c r="E65" s="117" t="s">
        <v>3482</v>
      </c>
      <c r="F65" s="117" t="s">
        <v>3483</v>
      </c>
      <c r="G65" s="117">
        <v>52</v>
      </c>
      <c r="I65"/>
      <c r="J65"/>
      <c r="K65"/>
    </row>
    <row r="66" spans="1:11" ht="15" x14ac:dyDescent="0.25">
      <c r="A66" s="120">
        <v>17234658</v>
      </c>
      <c r="B66" s="220">
        <v>43501</v>
      </c>
      <c r="C66" s="119">
        <v>52956</v>
      </c>
      <c r="D66" s="119" t="s">
        <v>3490</v>
      </c>
      <c r="E66" s="119" t="s">
        <v>3474</v>
      </c>
      <c r="F66" s="119" t="s">
        <v>3475</v>
      </c>
      <c r="G66" s="119">
        <v>28</v>
      </c>
      <c r="I66"/>
      <c r="J66"/>
      <c r="K66"/>
    </row>
    <row r="67" spans="1:11" ht="15" x14ac:dyDescent="0.25">
      <c r="A67" s="118">
        <v>17234659</v>
      </c>
      <c r="B67" s="219">
        <v>43494</v>
      </c>
      <c r="C67" s="117">
        <v>50643</v>
      </c>
      <c r="D67" s="117" t="s">
        <v>3481</v>
      </c>
      <c r="E67" s="117" t="s">
        <v>3492</v>
      </c>
      <c r="F67" s="117" t="s">
        <v>3485</v>
      </c>
      <c r="G67" s="117">
        <v>45</v>
      </c>
      <c r="I67"/>
      <c r="J67"/>
      <c r="K67"/>
    </row>
    <row r="68" spans="1:11" ht="15" x14ac:dyDescent="0.25">
      <c r="A68" s="120">
        <v>17234660</v>
      </c>
      <c r="B68" s="220">
        <v>43541</v>
      </c>
      <c r="C68" s="119">
        <v>50643</v>
      </c>
      <c r="D68" s="119" t="s">
        <v>3481</v>
      </c>
      <c r="E68" s="119" t="s">
        <v>3482</v>
      </c>
      <c r="F68" s="119" t="s">
        <v>3483</v>
      </c>
      <c r="G68" s="119">
        <v>37</v>
      </c>
      <c r="I68"/>
      <c r="J68"/>
      <c r="K68"/>
    </row>
    <row r="69" spans="1:11" ht="15" x14ac:dyDescent="0.25">
      <c r="A69" s="118">
        <v>17234661</v>
      </c>
      <c r="B69" s="219">
        <v>43528</v>
      </c>
      <c r="C69" s="117">
        <v>50643</v>
      </c>
      <c r="D69" s="117" t="s">
        <v>3481</v>
      </c>
      <c r="E69" s="117" t="s">
        <v>3489</v>
      </c>
      <c r="F69" s="117" t="s">
        <v>3475</v>
      </c>
      <c r="G69" s="117">
        <v>51</v>
      </c>
      <c r="I69"/>
      <c r="J69"/>
      <c r="K69"/>
    </row>
    <row r="70" spans="1:11" ht="15" x14ac:dyDescent="0.25">
      <c r="A70" s="120">
        <v>17234662</v>
      </c>
      <c r="B70" s="220">
        <v>43566</v>
      </c>
      <c r="C70" s="119">
        <v>52380</v>
      </c>
      <c r="D70" s="119" t="s">
        <v>3497</v>
      </c>
      <c r="E70" s="119" t="s">
        <v>3489</v>
      </c>
      <c r="F70" s="119" t="s">
        <v>3475</v>
      </c>
      <c r="G70" s="119">
        <v>47</v>
      </c>
      <c r="I70"/>
      <c r="J70"/>
      <c r="K70"/>
    </row>
    <row r="71" spans="1:11" ht="15" x14ac:dyDescent="0.25">
      <c r="A71" s="118">
        <v>17234663</v>
      </c>
      <c r="B71" s="219">
        <v>43481</v>
      </c>
      <c r="C71" s="117">
        <v>56047</v>
      </c>
      <c r="D71" s="117" t="s">
        <v>3499</v>
      </c>
      <c r="E71" s="117" t="s">
        <v>3489</v>
      </c>
      <c r="F71" s="117" t="s">
        <v>3475</v>
      </c>
      <c r="G71" s="117">
        <v>53</v>
      </c>
      <c r="I71"/>
      <c r="J71"/>
      <c r="K71"/>
    </row>
    <row r="72" spans="1:11" ht="15" x14ac:dyDescent="0.25">
      <c r="A72" s="120">
        <v>17234664</v>
      </c>
      <c r="B72" s="220">
        <v>43649</v>
      </c>
      <c r="C72" s="119">
        <v>59518</v>
      </c>
      <c r="D72" s="119" t="s">
        <v>3501</v>
      </c>
      <c r="E72" s="119" t="s">
        <v>3479</v>
      </c>
      <c r="F72" s="119" t="s">
        <v>3480</v>
      </c>
      <c r="G72" s="119">
        <v>58</v>
      </c>
      <c r="I72"/>
      <c r="J72"/>
      <c r="K72"/>
    </row>
    <row r="73" spans="1:11" ht="15" x14ac:dyDescent="0.25">
      <c r="A73" s="118">
        <v>17234665</v>
      </c>
      <c r="B73" s="219">
        <v>43473</v>
      </c>
      <c r="C73" s="117">
        <v>52956</v>
      </c>
      <c r="D73" s="117" t="s">
        <v>3490</v>
      </c>
      <c r="E73" s="117" t="s">
        <v>3477</v>
      </c>
      <c r="F73" s="117" t="s">
        <v>3475</v>
      </c>
      <c r="G73" s="117">
        <v>65</v>
      </c>
      <c r="I73"/>
      <c r="J73"/>
      <c r="K73"/>
    </row>
    <row r="74" spans="1:11" ht="15" x14ac:dyDescent="0.25">
      <c r="A74" s="120">
        <v>17234666</v>
      </c>
      <c r="B74" s="220">
        <v>43494</v>
      </c>
      <c r="C74" s="119">
        <v>51197</v>
      </c>
      <c r="D74" s="119" t="s">
        <v>84</v>
      </c>
      <c r="E74" s="119" t="s">
        <v>3492</v>
      </c>
      <c r="F74" s="119" t="s">
        <v>3485</v>
      </c>
      <c r="G74" s="119">
        <v>14</v>
      </c>
      <c r="I74"/>
      <c r="J74"/>
      <c r="K74"/>
    </row>
    <row r="75" spans="1:11" ht="15" x14ac:dyDescent="0.25">
      <c r="A75" s="118">
        <v>17234667</v>
      </c>
      <c r="B75" s="219">
        <v>43640</v>
      </c>
      <c r="C75" s="117">
        <v>52065</v>
      </c>
      <c r="D75" s="117" t="s">
        <v>3488</v>
      </c>
      <c r="E75" s="117" t="s">
        <v>3482</v>
      </c>
      <c r="F75" s="117" t="s">
        <v>3483</v>
      </c>
      <c r="G75" s="117">
        <v>23</v>
      </c>
      <c r="I75"/>
      <c r="J75"/>
      <c r="K75"/>
    </row>
    <row r="76" spans="1:11" ht="15" x14ac:dyDescent="0.25">
      <c r="A76" s="120">
        <v>17234668</v>
      </c>
      <c r="B76" s="220">
        <v>43785</v>
      </c>
      <c r="C76" s="119">
        <v>52380</v>
      </c>
      <c r="D76" s="119" t="s">
        <v>3497</v>
      </c>
      <c r="E76" s="119" t="s">
        <v>3474</v>
      </c>
      <c r="F76" s="119" t="s">
        <v>3475</v>
      </c>
      <c r="G76" s="119">
        <v>7</v>
      </c>
      <c r="I76"/>
      <c r="J76"/>
      <c r="K76"/>
    </row>
    <row r="77" spans="1:11" ht="15" x14ac:dyDescent="0.25">
      <c r="A77" s="118">
        <v>17234669</v>
      </c>
      <c r="B77" s="219">
        <v>43800</v>
      </c>
      <c r="C77" s="117">
        <v>53654</v>
      </c>
      <c r="D77" s="117" t="s">
        <v>3478</v>
      </c>
      <c r="E77" s="117" t="s">
        <v>3498</v>
      </c>
      <c r="F77" s="117" t="s">
        <v>3475</v>
      </c>
      <c r="G77" s="117">
        <v>61</v>
      </c>
      <c r="I77"/>
      <c r="J77"/>
      <c r="K77"/>
    </row>
    <row r="78" spans="1:11" ht="15" x14ac:dyDescent="0.25">
      <c r="A78" s="120">
        <v>17234670</v>
      </c>
      <c r="B78" s="220">
        <v>43663</v>
      </c>
      <c r="C78" s="119">
        <v>50244</v>
      </c>
      <c r="D78" s="119" t="s">
        <v>3496</v>
      </c>
      <c r="E78" s="119" t="s">
        <v>3474</v>
      </c>
      <c r="F78" s="119" t="s">
        <v>3475</v>
      </c>
      <c r="G78" s="119">
        <v>38</v>
      </c>
      <c r="I78"/>
      <c r="J78"/>
      <c r="K78"/>
    </row>
    <row r="79" spans="1:11" ht="15" x14ac:dyDescent="0.25">
      <c r="A79" s="118">
        <v>17234671</v>
      </c>
      <c r="B79" s="219">
        <v>43643</v>
      </c>
      <c r="C79" s="117">
        <v>52380</v>
      </c>
      <c r="D79" s="117" t="s">
        <v>3497</v>
      </c>
      <c r="E79" s="117" t="s">
        <v>3479</v>
      </c>
      <c r="F79" s="117" t="s">
        <v>3480</v>
      </c>
      <c r="G79" s="117">
        <v>15</v>
      </c>
      <c r="I79"/>
      <c r="J79"/>
      <c r="K79"/>
    </row>
    <row r="80" spans="1:11" ht="15" x14ac:dyDescent="0.25">
      <c r="A80" s="120">
        <v>17234672</v>
      </c>
      <c r="B80" s="220">
        <v>43825</v>
      </c>
      <c r="C80" s="119">
        <v>56464</v>
      </c>
      <c r="D80" s="119" t="s">
        <v>3495</v>
      </c>
      <c r="E80" s="119" t="s">
        <v>3492</v>
      </c>
      <c r="F80" s="119" t="s">
        <v>3485</v>
      </c>
      <c r="G80" s="119">
        <v>23</v>
      </c>
      <c r="I80"/>
      <c r="J80"/>
      <c r="K80"/>
    </row>
    <row r="81" spans="1:11" ht="15" x14ac:dyDescent="0.25">
      <c r="A81" s="118">
        <v>17234673</v>
      </c>
      <c r="B81" s="219">
        <v>43815</v>
      </c>
      <c r="C81" s="117">
        <v>50244</v>
      </c>
      <c r="D81" s="117" t="s">
        <v>3496</v>
      </c>
      <c r="E81" s="117" t="s">
        <v>3479</v>
      </c>
      <c r="F81" s="117" t="s">
        <v>3480</v>
      </c>
      <c r="G81" s="117">
        <v>4</v>
      </c>
      <c r="I81"/>
      <c r="J81"/>
      <c r="K81"/>
    </row>
    <row r="82" spans="1:11" ht="15" x14ac:dyDescent="0.25">
      <c r="A82" s="120">
        <v>17234674</v>
      </c>
      <c r="B82" s="220">
        <v>43784</v>
      </c>
      <c r="C82" s="119">
        <v>55904</v>
      </c>
      <c r="D82" s="119" t="s">
        <v>3486</v>
      </c>
      <c r="E82" s="119" t="s">
        <v>3487</v>
      </c>
      <c r="F82" s="119" t="s">
        <v>3475</v>
      </c>
      <c r="G82" s="119">
        <v>19</v>
      </c>
      <c r="I82"/>
      <c r="J82"/>
      <c r="K82"/>
    </row>
    <row r="83" spans="1:11" ht="15" x14ac:dyDescent="0.25">
      <c r="A83" s="118">
        <v>17234675</v>
      </c>
      <c r="B83" s="219">
        <v>43656</v>
      </c>
      <c r="C83" s="117">
        <v>50643</v>
      </c>
      <c r="D83" s="117" t="s">
        <v>3481</v>
      </c>
      <c r="E83" s="117" t="s">
        <v>3498</v>
      </c>
      <c r="F83" s="117" t="s">
        <v>3475</v>
      </c>
      <c r="G83" s="117">
        <v>20</v>
      </c>
      <c r="I83"/>
      <c r="J83"/>
      <c r="K83"/>
    </row>
    <row r="84" spans="1:11" ht="15" x14ac:dyDescent="0.25">
      <c r="A84" s="120">
        <v>17234676</v>
      </c>
      <c r="B84" s="220">
        <v>43523</v>
      </c>
      <c r="C84" s="119">
        <v>55904</v>
      </c>
      <c r="D84" s="119" t="s">
        <v>3486</v>
      </c>
      <c r="E84" s="119" t="s">
        <v>3477</v>
      </c>
      <c r="F84" s="119" t="s">
        <v>3475</v>
      </c>
      <c r="G84" s="119">
        <v>41</v>
      </c>
      <c r="I84"/>
      <c r="J84"/>
      <c r="K84"/>
    </row>
    <row r="85" spans="1:11" ht="15" x14ac:dyDescent="0.25">
      <c r="A85" s="118">
        <v>17234677</v>
      </c>
      <c r="B85" s="219">
        <v>43630</v>
      </c>
      <c r="C85" s="117">
        <v>50244</v>
      </c>
      <c r="D85" s="117" t="s">
        <v>3496</v>
      </c>
      <c r="E85" s="117" t="s">
        <v>3491</v>
      </c>
      <c r="F85" s="117" t="s">
        <v>3475</v>
      </c>
      <c r="G85" s="117">
        <v>61</v>
      </c>
      <c r="I85"/>
      <c r="J85"/>
      <c r="K85"/>
    </row>
    <row r="86" spans="1:11" ht="15" x14ac:dyDescent="0.25">
      <c r="A86" s="120">
        <v>17234678</v>
      </c>
      <c r="B86" s="220">
        <v>43817</v>
      </c>
      <c r="C86" s="119">
        <v>55807</v>
      </c>
      <c r="D86" s="119" t="s">
        <v>3476</v>
      </c>
      <c r="E86" s="119" t="s">
        <v>3489</v>
      </c>
      <c r="F86" s="119" t="s">
        <v>3475</v>
      </c>
      <c r="G86" s="119">
        <v>26</v>
      </c>
      <c r="I86"/>
      <c r="J86"/>
      <c r="K86"/>
    </row>
    <row r="87" spans="1:11" ht="15" x14ac:dyDescent="0.25">
      <c r="A87" s="118">
        <v>17234679</v>
      </c>
      <c r="B87" s="219">
        <v>43466</v>
      </c>
      <c r="C87" s="117">
        <v>56047</v>
      </c>
      <c r="D87" s="117" t="s">
        <v>3499</v>
      </c>
      <c r="E87" s="117" t="s">
        <v>3479</v>
      </c>
      <c r="F87" s="117" t="s">
        <v>3480</v>
      </c>
      <c r="G87" s="117">
        <v>4</v>
      </c>
      <c r="I87"/>
      <c r="J87"/>
      <c r="K87"/>
    </row>
    <row r="88" spans="1:11" ht="15" x14ac:dyDescent="0.25">
      <c r="A88" s="120">
        <v>17234680</v>
      </c>
      <c r="B88" s="220">
        <v>43796</v>
      </c>
      <c r="C88" s="119">
        <v>52380</v>
      </c>
      <c r="D88" s="119" t="s">
        <v>3497</v>
      </c>
      <c r="E88" s="119" t="s">
        <v>3491</v>
      </c>
      <c r="F88" s="119" t="s">
        <v>3475</v>
      </c>
      <c r="G88" s="119">
        <v>14</v>
      </c>
      <c r="I88"/>
      <c r="J88"/>
      <c r="K88"/>
    </row>
    <row r="89" spans="1:11" ht="15" x14ac:dyDescent="0.25">
      <c r="A89" s="118">
        <v>17234681</v>
      </c>
      <c r="B89" s="219">
        <v>43750</v>
      </c>
      <c r="C89" s="117">
        <v>55904</v>
      </c>
      <c r="D89" s="117" t="s">
        <v>3486</v>
      </c>
      <c r="E89" s="117" t="s">
        <v>3482</v>
      </c>
      <c r="F89" s="117" t="s">
        <v>3483</v>
      </c>
      <c r="G89" s="117">
        <v>37</v>
      </c>
      <c r="I89"/>
      <c r="J89"/>
      <c r="K89"/>
    </row>
    <row r="90" spans="1:11" ht="15" x14ac:dyDescent="0.25">
      <c r="A90" s="120">
        <v>17234682</v>
      </c>
      <c r="B90" s="220">
        <v>43789</v>
      </c>
      <c r="C90" s="119">
        <v>56047</v>
      </c>
      <c r="D90" s="119" t="s">
        <v>3499</v>
      </c>
      <c r="E90" s="119" t="s">
        <v>3474</v>
      </c>
      <c r="F90" s="119" t="s">
        <v>3475</v>
      </c>
      <c r="G90" s="119">
        <v>20</v>
      </c>
      <c r="I90"/>
      <c r="J90"/>
      <c r="K90"/>
    </row>
    <row r="91" spans="1:11" ht="15" x14ac:dyDescent="0.25">
      <c r="A91" s="118">
        <v>17234683</v>
      </c>
      <c r="B91" s="219">
        <v>43585</v>
      </c>
      <c r="C91" s="117">
        <v>52380</v>
      </c>
      <c r="D91" s="117" t="s">
        <v>3497</v>
      </c>
      <c r="E91" s="117" t="s">
        <v>3489</v>
      </c>
      <c r="F91" s="117" t="s">
        <v>3475</v>
      </c>
      <c r="G91" s="117">
        <v>34</v>
      </c>
      <c r="I91"/>
      <c r="J91"/>
      <c r="K91"/>
    </row>
    <row r="92" spans="1:11" ht="15" x14ac:dyDescent="0.25">
      <c r="A92" s="120">
        <v>17234684</v>
      </c>
      <c r="B92" s="220">
        <v>43589</v>
      </c>
      <c r="C92" s="119">
        <v>57624</v>
      </c>
      <c r="D92" s="119" t="s">
        <v>3500</v>
      </c>
      <c r="E92" s="119" t="s">
        <v>3487</v>
      </c>
      <c r="F92" s="119" t="s">
        <v>3475</v>
      </c>
      <c r="G92" s="119">
        <v>3</v>
      </c>
      <c r="I92"/>
      <c r="J92"/>
      <c r="K92"/>
    </row>
    <row r="93" spans="1:11" ht="15" x14ac:dyDescent="0.25">
      <c r="A93" s="118">
        <v>17234685</v>
      </c>
      <c r="B93" s="219">
        <v>43485</v>
      </c>
      <c r="C93" s="117">
        <v>59518</v>
      </c>
      <c r="D93" s="117" t="s">
        <v>3501</v>
      </c>
      <c r="E93" s="117" t="s">
        <v>3474</v>
      </c>
      <c r="F93" s="117" t="s">
        <v>3475</v>
      </c>
      <c r="G93" s="117">
        <v>45</v>
      </c>
      <c r="I93"/>
      <c r="J93"/>
      <c r="K93"/>
    </row>
    <row r="94" spans="1:11" ht="15" x14ac:dyDescent="0.25">
      <c r="A94" s="120">
        <v>17234686</v>
      </c>
      <c r="B94" s="220">
        <v>43827</v>
      </c>
      <c r="C94" s="119">
        <v>55807</v>
      </c>
      <c r="D94" s="119" t="s">
        <v>3476</v>
      </c>
      <c r="E94" s="119" t="s">
        <v>3477</v>
      </c>
      <c r="F94" s="119" t="s">
        <v>3475</v>
      </c>
      <c r="G94" s="119">
        <v>46</v>
      </c>
      <c r="I94"/>
      <c r="J94"/>
      <c r="K94"/>
    </row>
    <row r="95" spans="1:11" ht="15" x14ac:dyDescent="0.25">
      <c r="A95" s="118">
        <v>17234687</v>
      </c>
      <c r="B95" s="219">
        <v>43789</v>
      </c>
      <c r="C95" s="117">
        <v>50244</v>
      </c>
      <c r="D95" s="117" t="s">
        <v>3496</v>
      </c>
      <c r="E95" s="117" t="s">
        <v>3474</v>
      </c>
      <c r="F95" s="117" t="s">
        <v>3475</v>
      </c>
      <c r="G95" s="117">
        <v>65</v>
      </c>
      <c r="I95"/>
      <c r="J95"/>
      <c r="K95"/>
    </row>
    <row r="96" spans="1:11" ht="15" x14ac:dyDescent="0.25">
      <c r="A96" s="120">
        <v>17234688</v>
      </c>
      <c r="B96" s="220">
        <v>43688</v>
      </c>
      <c r="C96" s="119">
        <v>55916</v>
      </c>
      <c r="D96" s="119" t="s">
        <v>3494</v>
      </c>
      <c r="E96" s="119" t="s">
        <v>3482</v>
      </c>
      <c r="F96" s="119" t="s">
        <v>3483</v>
      </c>
      <c r="G96" s="119">
        <v>34</v>
      </c>
      <c r="I96"/>
      <c r="J96"/>
      <c r="K96"/>
    </row>
    <row r="97" spans="1:11" ht="15" x14ac:dyDescent="0.25">
      <c r="A97" s="118">
        <v>17234689</v>
      </c>
      <c r="B97" s="219">
        <v>43690</v>
      </c>
      <c r="C97" s="117">
        <v>52065</v>
      </c>
      <c r="D97" s="117" t="s">
        <v>3488</v>
      </c>
      <c r="E97" s="117" t="s">
        <v>3479</v>
      </c>
      <c r="F97" s="117" t="s">
        <v>3480</v>
      </c>
      <c r="G97" s="117">
        <v>7</v>
      </c>
      <c r="I97"/>
      <c r="J97"/>
      <c r="K97"/>
    </row>
    <row r="98" spans="1:11" ht="15" x14ac:dyDescent="0.25">
      <c r="A98" s="120">
        <v>17234690</v>
      </c>
      <c r="B98" s="220">
        <v>43762</v>
      </c>
      <c r="C98" s="119">
        <v>55916</v>
      </c>
      <c r="D98" s="119" t="s">
        <v>3494</v>
      </c>
      <c r="E98" s="119" t="s">
        <v>3492</v>
      </c>
      <c r="F98" s="119" t="s">
        <v>3485</v>
      </c>
      <c r="G98" s="119">
        <v>63</v>
      </c>
      <c r="I98"/>
      <c r="J98"/>
      <c r="K98"/>
    </row>
    <row r="99" spans="1:11" ht="15" x14ac:dyDescent="0.25">
      <c r="A99" s="118">
        <v>17234691</v>
      </c>
      <c r="B99" s="219">
        <v>43593</v>
      </c>
      <c r="C99" s="117">
        <v>54672</v>
      </c>
      <c r="D99" s="117" t="s">
        <v>3473</v>
      </c>
      <c r="E99" s="117" t="s">
        <v>3491</v>
      </c>
      <c r="F99" s="117" t="s">
        <v>3475</v>
      </c>
      <c r="G99" s="117">
        <v>50</v>
      </c>
      <c r="I99"/>
      <c r="J99"/>
      <c r="K99"/>
    </row>
    <row r="100" spans="1:11" ht="15" x14ac:dyDescent="0.25">
      <c r="A100" s="120">
        <v>17234692</v>
      </c>
      <c r="B100" s="220">
        <v>43755</v>
      </c>
      <c r="C100" s="119">
        <v>56047</v>
      </c>
      <c r="D100" s="119" t="s">
        <v>3499</v>
      </c>
      <c r="E100" s="119" t="s">
        <v>3482</v>
      </c>
      <c r="F100" s="119" t="s">
        <v>3483</v>
      </c>
      <c r="G100" s="119">
        <v>19</v>
      </c>
      <c r="I100"/>
      <c r="J100"/>
      <c r="K100"/>
    </row>
    <row r="101" spans="1:11" ht="15" x14ac:dyDescent="0.25">
      <c r="A101" s="118">
        <v>17234693</v>
      </c>
      <c r="B101" s="219">
        <v>43483</v>
      </c>
      <c r="C101" s="117">
        <v>57624</v>
      </c>
      <c r="D101" s="117" t="s">
        <v>3500</v>
      </c>
      <c r="E101" s="117" t="s">
        <v>3479</v>
      </c>
      <c r="F101" s="117" t="s">
        <v>3480</v>
      </c>
      <c r="G101" s="117">
        <v>9</v>
      </c>
      <c r="I101"/>
      <c r="J101"/>
      <c r="K101"/>
    </row>
    <row r="102" spans="1:11" ht="15" x14ac:dyDescent="0.25">
      <c r="A102" s="120">
        <v>17234694</v>
      </c>
      <c r="B102" s="220">
        <v>43824</v>
      </c>
      <c r="C102" s="119">
        <v>50643</v>
      </c>
      <c r="D102" s="119" t="s">
        <v>3481</v>
      </c>
      <c r="E102" s="119" t="s">
        <v>3474</v>
      </c>
      <c r="F102" s="119" t="s">
        <v>3475</v>
      </c>
      <c r="G102" s="119">
        <v>21</v>
      </c>
      <c r="I102"/>
      <c r="J102"/>
      <c r="K102"/>
    </row>
    <row r="103" spans="1:11" ht="15" x14ac:dyDescent="0.25">
      <c r="A103" s="118">
        <v>17234695</v>
      </c>
      <c r="B103" s="219">
        <v>43755</v>
      </c>
      <c r="C103" s="117">
        <v>52187</v>
      </c>
      <c r="D103" s="117" t="s">
        <v>3493</v>
      </c>
      <c r="E103" s="117" t="s">
        <v>3491</v>
      </c>
      <c r="F103" s="117" t="s">
        <v>3475</v>
      </c>
      <c r="G103" s="117">
        <v>58</v>
      </c>
      <c r="I103"/>
      <c r="J103"/>
      <c r="K103"/>
    </row>
    <row r="104" spans="1:11" ht="15" x14ac:dyDescent="0.25">
      <c r="A104" s="120">
        <v>17234696</v>
      </c>
      <c r="B104" s="220">
        <v>43660</v>
      </c>
      <c r="C104" s="119">
        <v>57624</v>
      </c>
      <c r="D104" s="119" t="s">
        <v>3500</v>
      </c>
      <c r="E104" s="119" t="s">
        <v>3487</v>
      </c>
      <c r="F104" s="119" t="s">
        <v>3475</v>
      </c>
      <c r="G104" s="119">
        <v>35</v>
      </c>
      <c r="I104"/>
      <c r="J104"/>
      <c r="K104"/>
    </row>
    <row r="105" spans="1:11" x14ac:dyDescent="0.2">
      <c r="A105" s="118">
        <v>17234697</v>
      </c>
      <c r="B105" s="219">
        <v>43588</v>
      </c>
      <c r="C105" s="117">
        <v>52187</v>
      </c>
      <c r="D105" s="117" t="s">
        <v>3493</v>
      </c>
      <c r="E105" s="117" t="s">
        <v>3482</v>
      </c>
      <c r="F105" s="117" t="s">
        <v>3483</v>
      </c>
      <c r="G105" s="117">
        <v>34</v>
      </c>
    </row>
    <row r="106" spans="1:11" x14ac:dyDescent="0.2">
      <c r="A106" s="120">
        <v>17234698</v>
      </c>
      <c r="B106" s="220">
        <v>43583</v>
      </c>
      <c r="C106" s="119">
        <v>59518</v>
      </c>
      <c r="D106" s="119" t="s">
        <v>3501</v>
      </c>
      <c r="E106" s="119" t="s">
        <v>3482</v>
      </c>
      <c r="F106" s="119" t="s">
        <v>3483</v>
      </c>
      <c r="G106" s="119">
        <v>45</v>
      </c>
    </row>
    <row r="107" spans="1:11" x14ac:dyDescent="0.2">
      <c r="A107" s="118">
        <v>17234699</v>
      </c>
      <c r="B107" s="219">
        <v>43717</v>
      </c>
      <c r="C107" s="117">
        <v>50643</v>
      </c>
      <c r="D107" s="117" t="s">
        <v>3481</v>
      </c>
      <c r="E107" s="117" t="s">
        <v>3477</v>
      </c>
      <c r="F107" s="117" t="s">
        <v>3475</v>
      </c>
      <c r="G107" s="117">
        <v>50</v>
      </c>
    </row>
    <row r="108" spans="1:11" x14ac:dyDescent="0.2">
      <c r="A108" s="120">
        <v>17234700</v>
      </c>
      <c r="B108" s="220">
        <v>43811</v>
      </c>
      <c r="C108" s="119">
        <v>52956</v>
      </c>
      <c r="D108" s="119" t="s">
        <v>3490</v>
      </c>
      <c r="E108" s="119" t="s">
        <v>3498</v>
      </c>
      <c r="F108" s="119" t="s">
        <v>3475</v>
      </c>
      <c r="G108" s="119">
        <v>45</v>
      </c>
    </row>
    <row r="109" spans="1:11" x14ac:dyDescent="0.2">
      <c r="A109" s="118">
        <v>17234701</v>
      </c>
      <c r="B109" s="219">
        <v>43798</v>
      </c>
      <c r="C109" s="117">
        <v>52380</v>
      </c>
      <c r="D109" s="117" t="s">
        <v>3497</v>
      </c>
      <c r="E109" s="117" t="s">
        <v>3491</v>
      </c>
      <c r="F109" s="117" t="s">
        <v>3475</v>
      </c>
      <c r="G109" s="117">
        <v>24</v>
      </c>
    </row>
    <row r="110" spans="1:11" x14ac:dyDescent="0.2">
      <c r="A110" s="120">
        <v>17234702</v>
      </c>
      <c r="B110" s="220">
        <v>43551</v>
      </c>
      <c r="C110" s="119">
        <v>52380</v>
      </c>
      <c r="D110" s="119" t="s">
        <v>3497</v>
      </c>
      <c r="E110" s="119" t="s">
        <v>3491</v>
      </c>
      <c r="F110" s="119" t="s">
        <v>3475</v>
      </c>
      <c r="G110" s="119">
        <v>53</v>
      </c>
    </row>
    <row r="111" spans="1:11" x14ac:dyDescent="0.2">
      <c r="A111" s="118">
        <v>17234703</v>
      </c>
      <c r="B111" s="219">
        <v>43578</v>
      </c>
      <c r="C111" s="117">
        <v>50244</v>
      </c>
      <c r="D111" s="117" t="s">
        <v>3496</v>
      </c>
      <c r="E111" s="117" t="s">
        <v>3474</v>
      </c>
      <c r="F111" s="117" t="s">
        <v>3475</v>
      </c>
      <c r="G111" s="117">
        <v>41</v>
      </c>
    </row>
    <row r="112" spans="1:11" x14ac:dyDescent="0.2">
      <c r="A112" s="120">
        <v>17234704</v>
      </c>
      <c r="B112" s="220">
        <v>43502</v>
      </c>
      <c r="C112" s="119">
        <v>51197</v>
      </c>
      <c r="D112" s="119" t="s">
        <v>84</v>
      </c>
      <c r="E112" s="119" t="s">
        <v>3492</v>
      </c>
      <c r="F112" s="119" t="s">
        <v>3485</v>
      </c>
      <c r="G112" s="119">
        <v>35</v>
      </c>
    </row>
    <row r="113" spans="1:7" x14ac:dyDescent="0.2">
      <c r="A113" s="118">
        <v>17234705</v>
      </c>
      <c r="B113" s="219">
        <v>43717</v>
      </c>
      <c r="C113" s="117">
        <v>52187</v>
      </c>
      <c r="D113" s="117" t="s">
        <v>3493</v>
      </c>
      <c r="E113" s="117" t="s">
        <v>3479</v>
      </c>
      <c r="F113" s="117" t="s">
        <v>3480</v>
      </c>
      <c r="G113" s="117">
        <v>29</v>
      </c>
    </row>
    <row r="114" spans="1:7" x14ac:dyDescent="0.2">
      <c r="A114" s="120">
        <v>17234706</v>
      </c>
      <c r="B114" s="220">
        <v>43633</v>
      </c>
      <c r="C114" s="119">
        <v>51197</v>
      </c>
      <c r="D114" s="119" t="s">
        <v>84</v>
      </c>
      <c r="E114" s="119" t="s">
        <v>3492</v>
      </c>
      <c r="F114" s="119" t="s">
        <v>3485</v>
      </c>
      <c r="G114" s="119">
        <v>34</v>
      </c>
    </row>
    <row r="115" spans="1:7" x14ac:dyDescent="0.2">
      <c r="A115" s="118">
        <v>17234707</v>
      </c>
      <c r="B115" s="219">
        <v>43562</v>
      </c>
      <c r="C115" s="117">
        <v>55807</v>
      </c>
      <c r="D115" s="117" t="s">
        <v>3476</v>
      </c>
      <c r="E115" s="117" t="s">
        <v>3487</v>
      </c>
      <c r="F115" s="117" t="s">
        <v>3475</v>
      </c>
      <c r="G115" s="117">
        <v>18</v>
      </c>
    </row>
    <row r="116" spans="1:7" x14ac:dyDescent="0.2">
      <c r="A116" s="120">
        <v>17234708</v>
      </c>
      <c r="B116" s="220">
        <v>43785</v>
      </c>
      <c r="C116" s="119">
        <v>55904</v>
      </c>
      <c r="D116" s="119" t="s">
        <v>3486</v>
      </c>
      <c r="E116" s="119" t="s">
        <v>3489</v>
      </c>
      <c r="F116" s="119" t="s">
        <v>3475</v>
      </c>
      <c r="G116" s="119">
        <v>9</v>
      </c>
    </row>
    <row r="117" spans="1:7" x14ac:dyDescent="0.2">
      <c r="A117" s="118">
        <v>17234709</v>
      </c>
      <c r="B117" s="219">
        <v>43540</v>
      </c>
      <c r="C117" s="117">
        <v>57624</v>
      </c>
      <c r="D117" s="117" t="s">
        <v>3500</v>
      </c>
      <c r="E117" s="117" t="s">
        <v>3477</v>
      </c>
      <c r="F117" s="117" t="s">
        <v>3475</v>
      </c>
      <c r="G117" s="117">
        <v>53</v>
      </c>
    </row>
    <row r="118" spans="1:7" x14ac:dyDescent="0.2">
      <c r="A118" s="120">
        <v>17234710</v>
      </c>
      <c r="B118" s="220">
        <v>43544</v>
      </c>
      <c r="C118" s="119">
        <v>53654</v>
      </c>
      <c r="D118" s="119" t="s">
        <v>3478</v>
      </c>
      <c r="E118" s="119" t="s">
        <v>3492</v>
      </c>
      <c r="F118" s="119" t="s">
        <v>3485</v>
      </c>
      <c r="G118" s="119">
        <v>16</v>
      </c>
    </row>
    <row r="119" spans="1:7" x14ac:dyDescent="0.2">
      <c r="A119" s="118">
        <v>17234711</v>
      </c>
      <c r="B119" s="219">
        <v>43696</v>
      </c>
      <c r="C119" s="117">
        <v>56047</v>
      </c>
      <c r="D119" s="117" t="s">
        <v>3499</v>
      </c>
      <c r="E119" s="117" t="s">
        <v>3487</v>
      </c>
      <c r="F119" s="117" t="s">
        <v>3475</v>
      </c>
      <c r="G119" s="117">
        <v>20</v>
      </c>
    </row>
    <row r="120" spans="1:7" x14ac:dyDescent="0.2">
      <c r="A120" s="120">
        <v>17234712</v>
      </c>
      <c r="B120" s="220">
        <v>43693</v>
      </c>
      <c r="C120" s="119">
        <v>52187</v>
      </c>
      <c r="D120" s="119" t="s">
        <v>3493</v>
      </c>
      <c r="E120" s="119" t="s">
        <v>3474</v>
      </c>
      <c r="F120" s="119" t="s">
        <v>3475</v>
      </c>
      <c r="G120" s="119">
        <v>15</v>
      </c>
    </row>
    <row r="121" spans="1:7" x14ac:dyDescent="0.2">
      <c r="A121" s="118">
        <v>17234713</v>
      </c>
      <c r="B121" s="219">
        <v>43812</v>
      </c>
      <c r="C121" s="117">
        <v>56047</v>
      </c>
      <c r="D121" s="117" t="s">
        <v>3499</v>
      </c>
      <c r="E121" s="117" t="s">
        <v>3492</v>
      </c>
      <c r="F121" s="117" t="s">
        <v>3485</v>
      </c>
      <c r="G121" s="117">
        <v>41</v>
      </c>
    </row>
    <row r="122" spans="1:7" x14ac:dyDescent="0.2">
      <c r="A122" s="120">
        <v>17234714</v>
      </c>
      <c r="B122" s="220">
        <v>43794</v>
      </c>
      <c r="C122" s="119">
        <v>51197</v>
      </c>
      <c r="D122" s="119" t="s">
        <v>84</v>
      </c>
      <c r="E122" s="119" t="s">
        <v>3479</v>
      </c>
      <c r="F122" s="119" t="s">
        <v>3480</v>
      </c>
      <c r="G122" s="119">
        <v>67</v>
      </c>
    </row>
    <row r="123" spans="1:7" x14ac:dyDescent="0.2">
      <c r="A123" s="118">
        <v>17234715</v>
      </c>
      <c r="B123" s="219">
        <v>43803</v>
      </c>
      <c r="C123" s="117">
        <v>55916</v>
      </c>
      <c r="D123" s="117" t="s">
        <v>3494</v>
      </c>
      <c r="E123" s="117" t="s">
        <v>3491</v>
      </c>
      <c r="F123" s="117" t="s">
        <v>3475</v>
      </c>
      <c r="G123" s="117">
        <v>18</v>
      </c>
    </row>
    <row r="124" spans="1:7" x14ac:dyDescent="0.2">
      <c r="A124" s="120">
        <v>17234716</v>
      </c>
      <c r="B124" s="220">
        <v>43504</v>
      </c>
      <c r="C124" s="119">
        <v>51197</v>
      </c>
      <c r="D124" s="119" t="s">
        <v>84</v>
      </c>
      <c r="E124" s="119" t="s">
        <v>3487</v>
      </c>
      <c r="F124" s="119" t="s">
        <v>3475</v>
      </c>
      <c r="G124" s="119">
        <v>33</v>
      </c>
    </row>
    <row r="125" spans="1:7" x14ac:dyDescent="0.2">
      <c r="A125" s="118">
        <v>17234717</v>
      </c>
      <c r="B125" s="219">
        <v>43734</v>
      </c>
      <c r="C125" s="117">
        <v>59518</v>
      </c>
      <c r="D125" s="117" t="s">
        <v>3501</v>
      </c>
      <c r="E125" s="117" t="s">
        <v>3479</v>
      </c>
      <c r="F125" s="117" t="s">
        <v>3480</v>
      </c>
      <c r="G125" s="117">
        <v>66</v>
      </c>
    </row>
    <row r="126" spans="1:7" x14ac:dyDescent="0.2">
      <c r="A126" s="120">
        <v>17234718</v>
      </c>
      <c r="B126" s="220">
        <v>43592</v>
      </c>
      <c r="C126" s="119">
        <v>57624</v>
      </c>
      <c r="D126" s="119" t="s">
        <v>3500</v>
      </c>
      <c r="E126" s="119" t="s">
        <v>3477</v>
      </c>
      <c r="F126" s="119" t="s">
        <v>3475</v>
      </c>
      <c r="G126" s="119">
        <v>65</v>
      </c>
    </row>
    <row r="127" spans="1:7" x14ac:dyDescent="0.2">
      <c r="A127" s="118">
        <v>17234719</v>
      </c>
      <c r="B127" s="219">
        <v>43611</v>
      </c>
      <c r="C127" s="117">
        <v>55916</v>
      </c>
      <c r="D127" s="117" t="s">
        <v>3494</v>
      </c>
      <c r="E127" s="117" t="s">
        <v>3477</v>
      </c>
      <c r="F127" s="117" t="s">
        <v>3475</v>
      </c>
      <c r="G127" s="117">
        <v>24</v>
      </c>
    </row>
    <row r="128" spans="1:7" x14ac:dyDescent="0.2">
      <c r="A128" s="120">
        <v>17234720</v>
      </c>
      <c r="B128" s="220">
        <v>43500</v>
      </c>
      <c r="C128" s="119">
        <v>50643</v>
      </c>
      <c r="D128" s="119" t="s">
        <v>3481</v>
      </c>
      <c r="E128" s="119" t="s">
        <v>3489</v>
      </c>
      <c r="F128" s="119" t="s">
        <v>3475</v>
      </c>
      <c r="G128" s="119">
        <v>38</v>
      </c>
    </row>
    <row r="129" spans="1:7" x14ac:dyDescent="0.2">
      <c r="A129" s="118">
        <v>17234721</v>
      </c>
      <c r="B129" s="219">
        <v>43651</v>
      </c>
      <c r="C129" s="117">
        <v>52956</v>
      </c>
      <c r="D129" s="117" t="s">
        <v>3490</v>
      </c>
      <c r="E129" s="117" t="s">
        <v>3477</v>
      </c>
      <c r="F129" s="117" t="s">
        <v>3475</v>
      </c>
      <c r="G129" s="117">
        <v>45</v>
      </c>
    </row>
    <row r="130" spans="1:7" x14ac:dyDescent="0.2">
      <c r="A130" s="120">
        <v>17234722</v>
      </c>
      <c r="B130" s="220">
        <v>43587</v>
      </c>
      <c r="C130" s="119">
        <v>55807</v>
      </c>
      <c r="D130" s="119" t="s">
        <v>3476</v>
      </c>
      <c r="E130" s="119" t="s">
        <v>3489</v>
      </c>
      <c r="F130" s="119" t="s">
        <v>3475</v>
      </c>
      <c r="G130" s="119">
        <v>26</v>
      </c>
    </row>
    <row r="131" spans="1:7" x14ac:dyDescent="0.2">
      <c r="A131" s="118">
        <v>17234723</v>
      </c>
      <c r="B131" s="219">
        <v>43550</v>
      </c>
      <c r="C131" s="117">
        <v>52380</v>
      </c>
      <c r="D131" s="117" t="s">
        <v>3497</v>
      </c>
      <c r="E131" s="117" t="s">
        <v>3479</v>
      </c>
      <c r="F131" s="117" t="s">
        <v>3480</v>
      </c>
      <c r="G131" s="117">
        <v>19</v>
      </c>
    </row>
    <row r="132" spans="1:7" x14ac:dyDescent="0.2">
      <c r="A132" s="120">
        <v>17234724</v>
      </c>
      <c r="B132" s="220">
        <v>43535</v>
      </c>
      <c r="C132" s="119">
        <v>50643</v>
      </c>
      <c r="D132" s="119" t="s">
        <v>3481</v>
      </c>
      <c r="E132" s="119" t="s">
        <v>3477</v>
      </c>
      <c r="F132" s="119" t="s">
        <v>3475</v>
      </c>
      <c r="G132" s="119">
        <v>66</v>
      </c>
    </row>
    <row r="133" spans="1:7" x14ac:dyDescent="0.2">
      <c r="A133" s="118">
        <v>17234725</v>
      </c>
      <c r="B133" s="219">
        <v>43573</v>
      </c>
      <c r="C133" s="117">
        <v>55807</v>
      </c>
      <c r="D133" s="117" t="s">
        <v>3476</v>
      </c>
      <c r="E133" s="117" t="s">
        <v>3482</v>
      </c>
      <c r="F133" s="117" t="s">
        <v>3483</v>
      </c>
      <c r="G133" s="117">
        <v>28</v>
      </c>
    </row>
    <row r="134" spans="1:7" x14ac:dyDescent="0.2">
      <c r="A134" s="120">
        <v>17234726</v>
      </c>
      <c r="B134" s="220">
        <v>43779</v>
      </c>
      <c r="C134" s="119">
        <v>56464</v>
      </c>
      <c r="D134" s="119" t="s">
        <v>3495</v>
      </c>
      <c r="E134" s="119" t="s">
        <v>3474</v>
      </c>
      <c r="F134" s="119" t="s">
        <v>3475</v>
      </c>
      <c r="G134" s="119">
        <v>29</v>
      </c>
    </row>
    <row r="135" spans="1:7" x14ac:dyDescent="0.2">
      <c r="A135" s="118">
        <v>17234727</v>
      </c>
      <c r="B135" s="219">
        <v>43632</v>
      </c>
      <c r="C135" s="117">
        <v>59518</v>
      </c>
      <c r="D135" s="117" t="s">
        <v>3501</v>
      </c>
      <c r="E135" s="117" t="s">
        <v>3479</v>
      </c>
      <c r="F135" s="117" t="s">
        <v>3480</v>
      </c>
      <c r="G135" s="117">
        <v>13</v>
      </c>
    </row>
    <row r="136" spans="1:7" x14ac:dyDescent="0.2">
      <c r="A136" s="120">
        <v>17234728</v>
      </c>
      <c r="B136" s="220">
        <v>43796</v>
      </c>
      <c r="C136" s="119">
        <v>55807</v>
      </c>
      <c r="D136" s="119" t="s">
        <v>3476</v>
      </c>
      <c r="E136" s="119" t="s">
        <v>3489</v>
      </c>
      <c r="F136" s="119" t="s">
        <v>3475</v>
      </c>
      <c r="G136" s="119">
        <v>47</v>
      </c>
    </row>
    <row r="137" spans="1:7" x14ac:dyDescent="0.2">
      <c r="A137" s="118">
        <v>17234729</v>
      </c>
      <c r="B137" s="219">
        <v>43509</v>
      </c>
      <c r="C137" s="117">
        <v>50643</v>
      </c>
      <c r="D137" s="117" t="s">
        <v>3481</v>
      </c>
      <c r="E137" s="117" t="s">
        <v>3487</v>
      </c>
      <c r="F137" s="117" t="s">
        <v>3475</v>
      </c>
      <c r="G137" s="117">
        <v>13</v>
      </c>
    </row>
    <row r="138" spans="1:7" x14ac:dyDescent="0.2">
      <c r="A138" s="120">
        <v>17234730</v>
      </c>
      <c r="B138" s="220">
        <v>43537</v>
      </c>
      <c r="C138" s="119">
        <v>54672</v>
      </c>
      <c r="D138" s="119" t="s">
        <v>3473</v>
      </c>
      <c r="E138" s="119" t="s">
        <v>3492</v>
      </c>
      <c r="F138" s="119" t="s">
        <v>3485</v>
      </c>
      <c r="G138" s="119">
        <v>51</v>
      </c>
    </row>
    <row r="139" spans="1:7" x14ac:dyDescent="0.2">
      <c r="A139" s="118">
        <v>17234731</v>
      </c>
      <c r="B139" s="219">
        <v>43549</v>
      </c>
      <c r="C139" s="117">
        <v>52380</v>
      </c>
      <c r="D139" s="117" t="s">
        <v>3497</v>
      </c>
      <c r="E139" s="117" t="s">
        <v>3487</v>
      </c>
      <c r="F139" s="117" t="s">
        <v>3475</v>
      </c>
      <c r="G139" s="117">
        <v>9</v>
      </c>
    </row>
    <row r="140" spans="1:7" x14ac:dyDescent="0.2">
      <c r="A140" s="120">
        <v>17234732</v>
      </c>
      <c r="B140" s="220">
        <v>43531</v>
      </c>
      <c r="C140" s="119">
        <v>51197</v>
      </c>
      <c r="D140" s="119" t="s">
        <v>84</v>
      </c>
      <c r="E140" s="119" t="s">
        <v>3489</v>
      </c>
      <c r="F140" s="119" t="s">
        <v>3475</v>
      </c>
      <c r="G140" s="119">
        <v>22</v>
      </c>
    </row>
    <row r="141" spans="1:7" x14ac:dyDescent="0.2">
      <c r="A141" s="118">
        <v>17234733</v>
      </c>
      <c r="B141" s="219">
        <v>43757</v>
      </c>
      <c r="C141" s="117">
        <v>56464</v>
      </c>
      <c r="D141" s="117" t="s">
        <v>3495</v>
      </c>
      <c r="E141" s="117" t="s">
        <v>3489</v>
      </c>
      <c r="F141" s="117" t="s">
        <v>3475</v>
      </c>
      <c r="G141" s="117">
        <v>20</v>
      </c>
    </row>
    <row r="142" spans="1:7" x14ac:dyDescent="0.2">
      <c r="A142" s="120">
        <v>17234734</v>
      </c>
      <c r="B142" s="220">
        <v>43516</v>
      </c>
      <c r="C142" s="119">
        <v>52065</v>
      </c>
      <c r="D142" s="119" t="s">
        <v>3488</v>
      </c>
      <c r="E142" s="119" t="s">
        <v>3489</v>
      </c>
      <c r="F142" s="119" t="s">
        <v>3475</v>
      </c>
      <c r="G142" s="119">
        <v>55</v>
      </c>
    </row>
    <row r="143" spans="1:7" x14ac:dyDescent="0.2">
      <c r="A143" s="118">
        <v>17234735</v>
      </c>
      <c r="B143" s="219">
        <v>43820</v>
      </c>
      <c r="C143" s="117">
        <v>54672</v>
      </c>
      <c r="D143" s="117" t="s">
        <v>3473</v>
      </c>
      <c r="E143" s="117" t="s">
        <v>3479</v>
      </c>
      <c r="F143" s="117" t="s">
        <v>3480</v>
      </c>
      <c r="G143" s="117">
        <v>54</v>
      </c>
    </row>
    <row r="144" spans="1:7" x14ac:dyDescent="0.2">
      <c r="A144" s="120">
        <v>17234736</v>
      </c>
      <c r="B144" s="220">
        <v>43740</v>
      </c>
      <c r="C144" s="119">
        <v>55916</v>
      </c>
      <c r="D144" s="119" t="s">
        <v>3494</v>
      </c>
      <c r="E144" s="119" t="s">
        <v>3491</v>
      </c>
      <c r="F144" s="119" t="s">
        <v>3475</v>
      </c>
      <c r="G144" s="119">
        <v>43</v>
      </c>
    </row>
    <row r="145" spans="1:7" x14ac:dyDescent="0.2">
      <c r="A145" s="118">
        <v>17234737</v>
      </c>
      <c r="B145" s="219">
        <v>43721</v>
      </c>
      <c r="C145" s="117">
        <v>57624</v>
      </c>
      <c r="D145" s="117" t="s">
        <v>3500</v>
      </c>
      <c r="E145" s="117" t="s">
        <v>3474</v>
      </c>
      <c r="F145" s="117" t="s">
        <v>3475</v>
      </c>
      <c r="G145" s="117">
        <v>9</v>
      </c>
    </row>
    <row r="146" spans="1:7" x14ac:dyDescent="0.2">
      <c r="A146" s="120">
        <v>17234738</v>
      </c>
      <c r="B146" s="220">
        <v>43531</v>
      </c>
      <c r="C146" s="119">
        <v>55807</v>
      </c>
      <c r="D146" s="119" t="s">
        <v>3476</v>
      </c>
      <c r="E146" s="119" t="s">
        <v>3492</v>
      </c>
      <c r="F146" s="119" t="s">
        <v>3485</v>
      </c>
      <c r="G146" s="119">
        <v>67</v>
      </c>
    </row>
    <row r="147" spans="1:7" x14ac:dyDescent="0.2">
      <c r="A147" s="118">
        <v>17234739</v>
      </c>
      <c r="B147" s="219">
        <v>43640</v>
      </c>
      <c r="C147" s="117">
        <v>52380</v>
      </c>
      <c r="D147" s="117" t="s">
        <v>3497</v>
      </c>
      <c r="E147" s="117" t="s">
        <v>3474</v>
      </c>
      <c r="F147" s="117" t="s">
        <v>3475</v>
      </c>
      <c r="G147" s="117">
        <v>19</v>
      </c>
    </row>
    <row r="148" spans="1:7" x14ac:dyDescent="0.2">
      <c r="A148" s="120">
        <v>17234740</v>
      </c>
      <c r="B148" s="220">
        <v>43504</v>
      </c>
      <c r="C148" s="119">
        <v>50244</v>
      </c>
      <c r="D148" s="119" t="s">
        <v>3496</v>
      </c>
      <c r="E148" s="119" t="s">
        <v>3487</v>
      </c>
      <c r="F148" s="119" t="s">
        <v>3475</v>
      </c>
      <c r="G148" s="119">
        <v>15</v>
      </c>
    </row>
    <row r="149" spans="1:7" x14ac:dyDescent="0.2">
      <c r="A149" s="118">
        <v>17234741</v>
      </c>
      <c r="B149" s="219">
        <v>43737</v>
      </c>
      <c r="C149" s="117">
        <v>55916</v>
      </c>
      <c r="D149" s="117" t="s">
        <v>3494</v>
      </c>
      <c r="E149" s="117" t="s">
        <v>3477</v>
      </c>
      <c r="F149" s="117" t="s">
        <v>3475</v>
      </c>
      <c r="G149" s="117">
        <v>35</v>
      </c>
    </row>
    <row r="150" spans="1:7" x14ac:dyDescent="0.2">
      <c r="A150" s="120">
        <v>17234742</v>
      </c>
      <c r="B150" s="220">
        <v>43780</v>
      </c>
      <c r="C150" s="119">
        <v>52187</v>
      </c>
      <c r="D150" s="119" t="s">
        <v>3493</v>
      </c>
      <c r="E150" s="119" t="s">
        <v>3498</v>
      </c>
      <c r="F150" s="119" t="s">
        <v>3475</v>
      </c>
      <c r="G150" s="119">
        <v>67</v>
      </c>
    </row>
    <row r="151" spans="1:7" x14ac:dyDescent="0.2">
      <c r="A151" s="118">
        <v>17234743</v>
      </c>
      <c r="B151" s="219">
        <v>43661</v>
      </c>
      <c r="C151" s="117">
        <v>56464</v>
      </c>
      <c r="D151" s="117" t="s">
        <v>3495</v>
      </c>
      <c r="E151" s="117" t="s">
        <v>3491</v>
      </c>
      <c r="F151" s="117" t="s">
        <v>3475</v>
      </c>
      <c r="G151" s="117">
        <v>39</v>
      </c>
    </row>
    <row r="152" spans="1:7" x14ac:dyDescent="0.2">
      <c r="A152" s="120">
        <v>17234744</v>
      </c>
      <c r="B152" s="220">
        <v>43675</v>
      </c>
      <c r="C152" s="119">
        <v>52956</v>
      </c>
      <c r="D152" s="119" t="s">
        <v>3490</v>
      </c>
      <c r="E152" s="119" t="s">
        <v>3479</v>
      </c>
      <c r="F152" s="119" t="s">
        <v>3480</v>
      </c>
      <c r="G152" s="119">
        <v>12</v>
      </c>
    </row>
    <row r="153" spans="1:7" x14ac:dyDescent="0.2">
      <c r="A153" s="118">
        <v>17234745</v>
      </c>
      <c r="B153" s="219">
        <v>43783</v>
      </c>
      <c r="C153" s="117">
        <v>52187</v>
      </c>
      <c r="D153" s="117" t="s">
        <v>3493</v>
      </c>
      <c r="E153" s="117" t="s">
        <v>3489</v>
      </c>
      <c r="F153" s="117" t="s">
        <v>3475</v>
      </c>
      <c r="G153" s="117">
        <v>55</v>
      </c>
    </row>
    <row r="154" spans="1:7" x14ac:dyDescent="0.2">
      <c r="A154" s="120">
        <v>17234746</v>
      </c>
      <c r="B154" s="220">
        <v>43808</v>
      </c>
      <c r="C154" s="119">
        <v>53654</v>
      </c>
      <c r="D154" s="119" t="s">
        <v>3478</v>
      </c>
      <c r="E154" s="119" t="s">
        <v>3492</v>
      </c>
      <c r="F154" s="119" t="s">
        <v>3485</v>
      </c>
      <c r="G154" s="119">
        <v>57</v>
      </c>
    </row>
    <row r="155" spans="1:7" x14ac:dyDescent="0.2">
      <c r="A155" s="118">
        <v>17234747</v>
      </c>
      <c r="B155" s="219">
        <v>43669</v>
      </c>
      <c r="C155" s="117">
        <v>50244</v>
      </c>
      <c r="D155" s="117" t="s">
        <v>3496</v>
      </c>
      <c r="E155" s="117" t="s">
        <v>3498</v>
      </c>
      <c r="F155" s="117" t="s">
        <v>3475</v>
      </c>
      <c r="G155" s="117">
        <v>21</v>
      </c>
    </row>
    <row r="156" spans="1:7" x14ac:dyDescent="0.2">
      <c r="A156" s="120">
        <v>17234748</v>
      </c>
      <c r="B156" s="220">
        <v>43637</v>
      </c>
      <c r="C156" s="119">
        <v>52380</v>
      </c>
      <c r="D156" s="119" t="s">
        <v>3497</v>
      </c>
      <c r="E156" s="119" t="s">
        <v>3487</v>
      </c>
      <c r="F156" s="119" t="s">
        <v>3475</v>
      </c>
      <c r="G156" s="119">
        <v>45</v>
      </c>
    </row>
    <row r="157" spans="1:7" x14ac:dyDescent="0.2">
      <c r="A157" s="118">
        <v>17234749</v>
      </c>
      <c r="B157" s="219">
        <v>43644</v>
      </c>
      <c r="C157" s="117">
        <v>55916</v>
      </c>
      <c r="D157" s="117" t="s">
        <v>3494</v>
      </c>
      <c r="E157" s="117" t="s">
        <v>3487</v>
      </c>
      <c r="F157" s="117" t="s">
        <v>3475</v>
      </c>
      <c r="G157" s="117">
        <v>2</v>
      </c>
    </row>
    <row r="158" spans="1:7" x14ac:dyDescent="0.2">
      <c r="A158" s="120">
        <v>17234750</v>
      </c>
      <c r="B158" s="220">
        <v>43696</v>
      </c>
      <c r="C158" s="119">
        <v>52956</v>
      </c>
      <c r="D158" s="119" t="s">
        <v>3490</v>
      </c>
      <c r="E158" s="119" t="s">
        <v>3479</v>
      </c>
      <c r="F158" s="119" t="s">
        <v>3480</v>
      </c>
      <c r="G158" s="119">
        <v>18</v>
      </c>
    </row>
    <row r="159" spans="1:7" x14ac:dyDescent="0.2">
      <c r="A159" s="118">
        <v>17234751</v>
      </c>
      <c r="B159" s="219">
        <v>43597</v>
      </c>
      <c r="C159" s="117">
        <v>55916</v>
      </c>
      <c r="D159" s="117" t="s">
        <v>3494</v>
      </c>
      <c r="E159" s="117" t="s">
        <v>3479</v>
      </c>
      <c r="F159" s="117" t="s">
        <v>3480</v>
      </c>
      <c r="G159" s="117">
        <v>55</v>
      </c>
    </row>
    <row r="160" spans="1:7" x14ac:dyDescent="0.2">
      <c r="A160" s="120">
        <v>17234752</v>
      </c>
      <c r="B160" s="220">
        <v>43692</v>
      </c>
      <c r="C160" s="119">
        <v>55904</v>
      </c>
      <c r="D160" s="119" t="s">
        <v>3486</v>
      </c>
      <c r="E160" s="119" t="s">
        <v>3482</v>
      </c>
      <c r="F160" s="119" t="s">
        <v>3483</v>
      </c>
      <c r="G160" s="119">
        <v>50</v>
      </c>
    </row>
    <row r="161" spans="1:7" x14ac:dyDescent="0.2">
      <c r="A161" s="118">
        <v>17234753</v>
      </c>
      <c r="B161" s="219">
        <v>43469</v>
      </c>
      <c r="C161" s="117">
        <v>55916</v>
      </c>
      <c r="D161" s="117" t="s">
        <v>3494</v>
      </c>
      <c r="E161" s="117" t="s">
        <v>3491</v>
      </c>
      <c r="F161" s="117" t="s">
        <v>3475</v>
      </c>
      <c r="G161" s="117">
        <v>14</v>
      </c>
    </row>
    <row r="162" spans="1:7" x14ac:dyDescent="0.2">
      <c r="A162" s="120">
        <v>17234754</v>
      </c>
      <c r="B162" s="220">
        <v>43567</v>
      </c>
      <c r="C162" s="119">
        <v>54672</v>
      </c>
      <c r="D162" s="119" t="s">
        <v>3473</v>
      </c>
      <c r="E162" s="119" t="s">
        <v>3489</v>
      </c>
      <c r="F162" s="119" t="s">
        <v>3475</v>
      </c>
      <c r="G162" s="119">
        <v>41</v>
      </c>
    </row>
    <row r="163" spans="1:7" x14ac:dyDescent="0.2">
      <c r="A163" s="118">
        <v>17234755</v>
      </c>
      <c r="B163" s="219">
        <v>43620</v>
      </c>
      <c r="C163" s="117">
        <v>51197</v>
      </c>
      <c r="D163" s="117" t="s">
        <v>84</v>
      </c>
      <c r="E163" s="117" t="s">
        <v>3487</v>
      </c>
      <c r="F163" s="117" t="s">
        <v>3475</v>
      </c>
      <c r="G163" s="117">
        <v>33</v>
      </c>
    </row>
    <row r="164" spans="1:7" x14ac:dyDescent="0.2">
      <c r="A164" s="120">
        <v>17234756</v>
      </c>
      <c r="B164" s="220">
        <v>43475</v>
      </c>
      <c r="C164" s="119">
        <v>56047</v>
      </c>
      <c r="D164" s="119" t="s">
        <v>3499</v>
      </c>
      <c r="E164" s="119" t="s">
        <v>3491</v>
      </c>
      <c r="F164" s="119" t="s">
        <v>3475</v>
      </c>
      <c r="G164" s="119">
        <v>52</v>
      </c>
    </row>
    <row r="165" spans="1:7" x14ac:dyDescent="0.2">
      <c r="A165" s="118">
        <v>17234757</v>
      </c>
      <c r="B165" s="219">
        <v>43659</v>
      </c>
      <c r="C165" s="117">
        <v>57624</v>
      </c>
      <c r="D165" s="117" t="s">
        <v>3500</v>
      </c>
      <c r="E165" s="117" t="s">
        <v>3474</v>
      </c>
      <c r="F165" s="117" t="s">
        <v>3475</v>
      </c>
      <c r="G165" s="117">
        <v>56</v>
      </c>
    </row>
    <row r="166" spans="1:7" x14ac:dyDescent="0.2">
      <c r="A166" s="120">
        <v>17234758</v>
      </c>
      <c r="B166" s="220">
        <v>43784</v>
      </c>
      <c r="C166" s="119">
        <v>52380</v>
      </c>
      <c r="D166" s="119" t="s">
        <v>3497</v>
      </c>
      <c r="E166" s="119" t="s">
        <v>3492</v>
      </c>
      <c r="F166" s="119" t="s">
        <v>3485</v>
      </c>
      <c r="G166" s="119">
        <v>49</v>
      </c>
    </row>
    <row r="167" spans="1:7" x14ac:dyDescent="0.2">
      <c r="A167" s="118">
        <v>17234759</v>
      </c>
      <c r="B167" s="219">
        <v>43793</v>
      </c>
      <c r="C167" s="117">
        <v>55916</v>
      </c>
      <c r="D167" s="117" t="s">
        <v>3494</v>
      </c>
      <c r="E167" s="117" t="s">
        <v>3491</v>
      </c>
      <c r="F167" s="117" t="s">
        <v>3475</v>
      </c>
      <c r="G167" s="117">
        <v>46</v>
      </c>
    </row>
    <row r="168" spans="1:7" x14ac:dyDescent="0.2">
      <c r="A168" s="120">
        <v>17234760</v>
      </c>
      <c r="B168" s="220">
        <v>43667</v>
      </c>
      <c r="C168" s="119">
        <v>52187</v>
      </c>
      <c r="D168" s="119" t="s">
        <v>3493</v>
      </c>
      <c r="E168" s="119" t="s">
        <v>3479</v>
      </c>
      <c r="F168" s="119" t="s">
        <v>3480</v>
      </c>
      <c r="G168" s="119">
        <v>60</v>
      </c>
    </row>
    <row r="169" spans="1:7" x14ac:dyDescent="0.2">
      <c r="A169" s="118">
        <v>17234761</v>
      </c>
      <c r="B169" s="219">
        <v>43781</v>
      </c>
      <c r="C169" s="117">
        <v>59518</v>
      </c>
      <c r="D169" s="117" t="s">
        <v>3501</v>
      </c>
      <c r="E169" s="117" t="s">
        <v>3474</v>
      </c>
      <c r="F169" s="117" t="s">
        <v>3475</v>
      </c>
      <c r="G169" s="117">
        <v>23</v>
      </c>
    </row>
    <row r="170" spans="1:7" x14ac:dyDescent="0.2">
      <c r="A170" s="120">
        <v>17234762</v>
      </c>
      <c r="B170" s="220">
        <v>43592</v>
      </c>
      <c r="C170" s="119">
        <v>53654</v>
      </c>
      <c r="D170" s="119" t="s">
        <v>3478</v>
      </c>
      <c r="E170" s="119" t="s">
        <v>3491</v>
      </c>
      <c r="F170" s="119" t="s">
        <v>3475</v>
      </c>
      <c r="G170" s="119">
        <v>56</v>
      </c>
    </row>
    <row r="171" spans="1:7" x14ac:dyDescent="0.2">
      <c r="A171" s="118">
        <v>17234763</v>
      </c>
      <c r="B171" s="219">
        <v>43782</v>
      </c>
      <c r="C171" s="117">
        <v>50244</v>
      </c>
      <c r="D171" s="117" t="s">
        <v>3496</v>
      </c>
      <c r="E171" s="117" t="s">
        <v>3477</v>
      </c>
      <c r="F171" s="117" t="s">
        <v>3475</v>
      </c>
      <c r="G171" s="117">
        <v>41</v>
      </c>
    </row>
    <row r="172" spans="1:7" x14ac:dyDescent="0.2">
      <c r="A172" s="120">
        <v>17234764</v>
      </c>
      <c r="B172" s="220">
        <v>43573</v>
      </c>
      <c r="C172" s="119">
        <v>50643</v>
      </c>
      <c r="D172" s="119" t="s">
        <v>3481</v>
      </c>
      <c r="E172" s="119" t="s">
        <v>3479</v>
      </c>
      <c r="F172" s="119" t="s">
        <v>3480</v>
      </c>
      <c r="G172" s="119">
        <v>41</v>
      </c>
    </row>
    <row r="173" spans="1:7" x14ac:dyDescent="0.2">
      <c r="A173" s="118">
        <v>17234765</v>
      </c>
      <c r="B173" s="219">
        <v>43657</v>
      </c>
      <c r="C173" s="117">
        <v>52956</v>
      </c>
      <c r="D173" s="117" t="s">
        <v>3490</v>
      </c>
      <c r="E173" s="117" t="s">
        <v>3498</v>
      </c>
      <c r="F173" s="117" t="s">
        <v>3475</v>
      </c>
      <c r="G173" s="117">
        <v>54</v>
      </c>
    </row>
    <row r="174" spans="1:7" x14ac:dyDescent="0.2">
      <c r="A174" s="120">
        <v>17234766</v>
      </c>
      <c r="B174" s="220">
        <v>43524</v>
      </c>
      <c r="C174" s="119">
        <v>54672</v>
      </c>
      <c r="D174" s="119" t="s">
        <v>3473</v>
      </c>
      <c r="E174" s="119" t="s">
        <v>3489</v>
      </c>
      <c r="F174" s="119" t="s">
        <v>3475</v>
      </c>
      <c r="G174" s="119">
        <v>47</v>
      </c>
    </row>
    <row r="175" spans="1:7" x14ac:dyDescent="0.2">
      <c r="A175" s="118">
        <v>17234767</v>
      </c>
      <c r="B175" s="219">
        <v>43574</v>
      </c>
      <c r="C175" s="117">
        <v>56047</v>
      </c>
      <c r="D175" s="117" t="s">
        <v>3499</v>
      </c>
      <c r="E175" s="117" t="s">
        <v>3498</v>
      </c>
      <c r="F175" s="117" t="s">
        <v>3475</v>
      </c>
      <c r="G175" s="117">
        <v>14</v>
      </c>
    </row>
    <row r="176" spans="1:7" x14ac:dyDescent="0.2">
      <c r="A176" s="120">
        <v>17234768</v>
      </c>
      <c r="B176" s="220">
        <v>43470</v>
      </c>
      <c r="C176" s="119">
        <v>52187</v>
      </c>
      <c r="D176" s="119" t="s">
        <v>3493</v>
      </c>
      <c r="E176" s="119" t="s">
        <v>3492</v>
      </c>
      <c r="F176" s="119" t="s">
        <v>3485</v>
      </c>
      <c r="G176" s="119">
        <v>39</v>
      </c>
    </row>
    <row r="177" spans="1:7" x14ac:dyDescent="0.2">
      <c r="A177" s="118">
        <v>17234769</v>
      </c>
      <c r="B177" s="219">
        <v>43799</v>
      </c>
      <c r="C177" s="117">
        <v>51197</v>
      </c>
      <c r="D177" s="117" t="s">
        <v>84</v>
      </c>
      <c r="E177" s="117" t="s">
        <v>3489</v>
      </c>
      <c r="F177" s="117" t="s">
        <v>3475</v>
      </c>
      <c r="G177" s="117">
        <v>26</v>
      </c>
    </row>
    <row r="178" spans="1:7" x14ac:dyDescent="0.2">
      <c r="A178" s="120">
        <v>17234770</v>
      </c>
      <c r="B178" s="220">
        <v>43610</v>
      </c>
      <c r="C178" s="119">
        <v>52380</v>
      </c>
      <c r="D178" s="119" t="s">
        <v>3497</v>
      </c>
      <c r="E178" s="119" t="s">
        <v>3474</v>
      </c>
      <c r="F178" s="119" t="s">
        <v>3475</v>
      </c>
      <c r="G178" s="119">
        <v>43</v>
      </c>
    </row>
    <row r="179" spans="1:7" x14ac:dyDescent="0.2">
      <c r="A179" s="118">
        <v>17234771</v>
      </c>
      <c r="B179" s="219">
        <v>43479</v>
      </c>
      <c r="C179" s="117">
        <v>55807</v>
      </c>
      <c r="D179" s="117" t="s">
        <v>3476</v>
      </c>
      <c r="E179" s="117" t="s">
        <v>3487</v>
      </c>
      <c r="F179" s="117" t="s">
        <v>3475</v>
      </c>
      <c r="G179" s="117">
        <v>14</v>
      </c>
    </row>
    <row r="180" spans="1:7" x14ac:dyDescent="0.2">
      <c r="A180" s="120">
        <v>17234772</v>
      </c>
      <c r="B180" s="220">
        <v>43679</v>
      </c>
      <c r="C180" s="119">
        <v>50643</v>
      </c>
      <c r="D180" s="119" t="s">
        <v>3481</v>
      </c>
      <c r="E180" s="119" t="s">
        <v>3498</v>
      </c>
      <c r="F180" s="119" t="s">
        <v>3475</v>
      </c>
      <c r="G180" s="119">
        <v>14</v>
      </c>
    </row>
    <row r="181" spans="1:7" x14ac:dyDescent="0.2">
      <c r="A181" s="118">
        <v>17234773</v>
      </c>
      <c r="B181" s="219">
        <v>43779</v>
      </c>
      <c r="C181" s="117">
        <v>57624</v>
      </c>
      <c r="D181" s="117" t="s">
        <v>3500</v>
      </c>
      <c r="E181" s="117" t="s">
        <v>3487</v>
      </c>
      <c r="F181" s="117" t="s">
        <v>3475</v>
      </c>
      <c r="G181" s="117">
        <v>26</v>
      </c>
    </row>
    <row r="182" spans="1:7" x14ac:dyDescent="0.2">
      <c r="A182" s="120">
        <v>17234774</v>
      </c>
      <c r="B182" s="220">
        <v>43698</v>
      </c>
      <c r="C182" s="119">
        <v>56464</v>
      </c>
      <c r="D182" s="119" t="s">
        <v>3495</v>
      </c>
      <c r="E182" s="119" t="s">
        <v>3482</v>
      </c>
      <c r="F182" s="119" t="s">
        <v>3483</v>
      </c>
      <c r="G182" s="119">
        <v>25</v>
      </c>
    </row>
    <row r="183" spans="1:7" x14ac:dyDescent="0.2">
      <c r="A183" s="118">
        <v>17234775</v>
      </c>
      <c r="B183" s="219">
        <v>43601</v>
      </c>
      <c r="C183" s="117">
        <v>50643</v>
      </c>
      <c r="D183" s="117" t="s">
        <v>3481</v>
      </c>
      <c r="E183" s="117" t="s">
        <v>3498</v>
      </c>
      <c r="F183" s="117" t="s">
        <v>3475</v>
      </c>
      <c r="G183" s="117">
        <v>34</v>
      </c>
    </row>
    <row r="184" spans="1:7" x14ac:dyDescent="0.2">
      <c r="A184" s="120">
        <v>17234776</v>
      </c>
      <c r="B184" s="220">
        <v>43510</v>
      </c>
      <c r="C184" s="119">
        <v>55916</v>
      </c>
      <c r="D184" s="119" t="s">
        <v>3494</v>
      </c>
      <c r="E184" s="119" t="s">
        <v>3474</v>
      </c>
      <c r="F184" s="119" t="s">
        <v>3475</v>
      </c>
      <c r="G184" s="119">
        <v>17</v>
      </c>
    </row>
    <row r="185" spans="1:7" x14ac:dyDescent="0.2">
      <c r="A185" s="118">
        <v>17234777</v>
      </c>
      <c r="B185" s="219">
        <v>43471</v>
      </c>
      <c r="C185" s="117">
        <v>52380</v>
      </c>
      <c r="D185" s="117" t="s">
        <v>3497</v>
      </c>
      <c r="E185" s="117" t="s">
        <v>3479</v>
      </c>
      <c r="F185" s="117" t="s">
        <v>3480</v>
      </c>
      <c r="G185" s="117">
        <v>36</v>
      </c>
    </row>
    <row r="186" spans="1:7" x14ac:dyDescent="0.2">
      <c r="A186" s="120">
        <v>17234778</v>
      </c>
      <c r="B186" s="220">
        <v>43817</v>
      </c>
      <c r="C186" s="119">
        <v>56047</v>
      </c>
      <c r="D186" s="119" t="s">
        <v>3499</v>
      </c>
      <c r="E186" s="119" t="s">
        <v>3489</v>
      </c>
      <c r="F186" s="119" t="s">
        <v>3475</v>
      </c>
      <c r="G186" s="119">
        <v>29</v>
      </c>
    </row>
    <row r="187" spans="1:7" x14ac:dyDescent="0.2">
      <c r="A187" s="118">
        <v>17234779</v>
      </c>
      <c r="B187" s="219">
        <v>43812</v>
      </c>
      <c r="C187" s="117">
        <v>55916</v>
      </c>
      <c r="D187" s="117" t="s">
        <v>3494</v>
      </c>
      <c r="E187" s="117" t="s">
        <v>3479</v>
      </c>
      <c r="F187" s="117" t="s">
        <v>3480</v>
      </c>
      <c r="G187" s="117">
        <v>23</v>
      </c>
    </row>
    <row r="188" spans="1:7" x14ac:dyDescent="0.2">
      <c r="A188" s="120">
        <v>17234780</v>
      </c>
      <c r="B188" s="220">
        <v>43474</v>
      </c>
      <c r="C188" s="119">
        <v>52956</v>
      </c>
      <c r="D188" s="119" t="s">
        <v>3490</v>
      </c>
      <c r="E188" s="119" t="s">
        <v>3474</v>
      </c>
      <c r="F188" s="119" t="s">
        <v>3475</v>
      </c>
      <c r="G188" s="119">
        <v>55</v>
      </c>
    </row>
    <row r="189" spans="1:7" x14ac:dyDescent="0.2">
      <c r="A189" s="118">
        <v>17234781</v>
      </c>
      <c r="B189" s="219">
        <v>43735</v>
      </c>
      <c r="C189" s="117">
        <v>59518</v>
      </c>
      <c r="D189" s="117" t="s">
        <v>3501</v>
      </c>
      <c r="E189" s="117" t="s">
        <v>3482</v>
      </c>
      <c r="F189" s="117" t="s">
        <v>3483</v>
      </c>
      <c r="G189" s="117">
        <v>2</v>
      </c>
    </row>
    <row r="190" spans="1:7" x14ac:dyDescent="0.2">
      <c r="A190" s="120">
        <v>17234782</v>
      </c>
      <c r="B190" s="220">
        <v>43471</v>
      </c>
      <c r="C190" s="119">
        <v>55807</v>
      </c>
      <c r="D190" s="119" t="s">
        <v>3476</v>
      </c>
      <c r="E190" s="119" t="s">
        <v>3491</v>
      </c>
      <c r="F190" s="119" t="s">
        <v>3475</v>
      </c>
      <c r="G190" s="119">
        <v>33</v>
      </c>
    </row>
    <row r="191" spans="1:7" x14ac:dyDescent="0.2">
      <c r="A191" s="118">
        <v>17234783</v>
      </c>
      <c r="B191" s="219">
        <v>43736</v>
      </c>
      <c r="C191" s="117">
        <v>50244</v>
      </c>
      <c r="D191" s="117" t="s">
        <v>3496</v>
      </c>
      <c r="E191" s="117" t="s">
        <v>3477</v>
      </c>
      <c r="F191" s="117" t="s">
        <v>3475</v>
      </c>
      <c r="G191" s="117">
        <v>54</v>
      </c>
    </row>
    <row r="192" spans="1:7" x14ac:dyDescent="0.2">
      <c r="A192" s="120">
        <v>17234784</v>
      </c>
      <c r="B192" s="220">
        <v>43552</v>
      </c>
      <c r="C192" s="119">
        <v>54672</v>
      </c>
      <c r="D192" s="119" t="s">
        <v>3473</v>
      </c>
      <c r="E192" s="119" t="s">
        <v>3489</v>
      </c>
      <c r="F192" s="119" t="s">
        <v>3475</v>
      </c>
      <c r="G192" s="119">
        <v>8</v>
      </c>
    </row>
    <row r="193" spans="1:7" x14ac:dyDescent="0.2">
      <c r="A193" s="118">
        <v>17234785</v>
      </c>
      <c r="B193" s="219">
        <v>43547</v>
      </c>
      <c r="C193" s="117">
        <v>53654</v>
      </c>
      <c r="D193" s="117" t="s">
        <v>3478</v>
      </c>
      <c r="E193" s="117" t="s">
        <v>3487</v>
      </c>
      <c r="F193" s="117" t="s">
        <v>3475</v>
      </c>
      <c r="G193" s="117">
        <v>65</v>
      </c>
    </row>
    <row r="194" spans="1:7" x14ac:dyDescent="0.2">
      <c r="A194" s="120">
        <v>17234786</v>
      </c>
      <c r="B194" s="220">
        <v>43700</v>
      </c>
      <c r="C194" s="119">
        <v>55807</v>
      </c>
      <c r="D194" s="119" t="s">
        <v>3476</v>
      </c>
      <c r="E194" s="119" t="s">
        <v>3479</v>
      </c>
      <c r="F194" s="119" t="s">
        <v>3480</v>
      </c>
      <c r="G194" s="119">
        <v>63</v>
      </c>
    </row>
    <row r="195" spans="1:7" x14ac:dyDescent="0.2">
      <c r="A195" s="118">
        <v>17234787</v>
      </c>
      <c r="B195" s="219">
        <v>43498</v>
      </c>
      <c r="C195" s="117">
        <v>59518</v>
      </c>
      <c r="D195" s="117" t="s">
        <v>3501</v>
      </c>
      <c r="E195" s="117" t="s">
        <v>3474</v>
      </c>
      <c r="F195" s="117" t="s">
        <v>3475</v>
      </c>
      <c r="G195" s="117">
        <v>17</v>
      </c>
    </row>
    <row r="196" spans="1:7" x14ac:dyDescent="0.2">
      <c r="A196" s="120">
        <v>17234788</v>
      </c>
      <c r="B196" s="220">
        <v>43640</v>
      </c>
      <c r="C196" s="119">
        <v>54672</v>
      </c>
      <c r="D196" s="119" t="s">
        <v>3473</v>
      </c>
      <c r="E196" s="119" t="s">
        <v>3479</v>
      </c>
      <c r="F196" s="119" t="s">
        <v>3480</v>
      </c>
      <c r="G196" s="119">
        <v>48</v>
      </c>
    </row>
    <row r="197" spans="1:7" x14ac:dyDescent="0.2">
      <c r="A197" s="118">
        <v>17234789</v>
      </c>
      <c r="B197" s="219">
        <v>43595</v>
      </c>
      <c r="C197" s="117">
        <v>52065</v>
      </c>
      <c r="D197" s="117" t="s">
        <v>3488</v>
      </c>
      <c r="E197" s="117" t="s">
        <v>3487</v>
      </c>
      <c r="F197" s="117" t="s">
        <v>3475</v>
      </c>
      <c r="G197" s="117">
        <v>16</v>
      </c>
    </row>
    <row r="198" spans="1:7" x14ac:dyDescent="0.2">
      <c r="A198" s="120">
        <v>17234790</v>
      </c>
      <c r="B198" s="220">
        <v>43608</v>
      </c>
      <c r="C198" s="119">
        <v>59518</v>
      </c>
      <c r="D198" s="119" t="s">
        <v>3501</v>
      </c>
      <c r="E198" s="119" t="s">
        <v>3491</v>
      </c>
      <c r="F198" s="119" t="s">
        <v>3475</v>
      </c>
      <c r="G198" s="119">
        <v>46</v>
      </c>
    </row>
    <row r="199" spans="1:7" x14ac:dyDescent="0.2">
      <c r="A199" s="118">
        <v>17234791</v>
      </c>
      <c r="B199" s="219">
        <v>43559</v>
      </c>
      <c r="C199" s="117">
        <v>59518</v>
      </c>
      <c r="D199" s="117" t="s">
        <v>3501</v>
      </c>
      <c r="E199" s="117" t="s">
        <v>3491</v>
      </c>
      <c r="F199" s="117" t="s">
        <v>3475</v>
      </c>
      <c r="G199" s="117">
        <v>18</v>
      </c>
    </row>
    <row r="200" spans="1:7" x14ac:dyDescent="0.2">
      <c r="A200" s="120">
        <v>17234792</v>
      </c>
      <c r="B200" s="220">
        <v>43570</v>
      </c>
      <c r="C200" s="119">
        <v>55904</v>
      </c>
      <c r="D200" s="119" t="s">
        <v>3486</v>
      </c>
      <c r="E200" s="119" t="s">
        <v>3482</v>
      </c>
      <c r="F200" s="119" t="s">
        <v>3483</v>
      </c>
      <c r="G200" s="119">
        <v>38</v>
      </c>
    </row>
    <row r="201" spans="1:7" x14ac:dyDescent="0.2">
      <c r="A201" s="118">
        <v>17234793</v>
      </c>
      <c r="B201" s="219">
        <v>43506</v>
      </c>
      <c r="C201" s="117">
        <v>56047</v>
      </c>
      <c r="D201" s="117" t="s">
        <v>3499</v>
      </c>
      <c r="E201" s="117" t="s">
        <v>3479</v>
      </c>
      <c r="F201" s="117" t="s">
        <v>3480</v>
      </c>
      <c r="G201" s="117">
        <v>16</v>
      </c>
    </row>
    <row r="202" spans="1:7" x14ac:dyDescent="0.2">
      <c r="A202" s="120">
        <v>17234794</v>
      </c>
      <c r="B202" s="220">
        <v>43509</v>
      </c>
      <c r="C202" s="119">
        <v>50643</v>
      </c>
      <c r="D202" s="119" t="s">
        <v>3481</v>
      </c>
      <c r="E202" s="119" t="s">
        <v>3474</v>
      </c>
      <c r="F202" s="119" t="s">
        <v>3475</v>
      </c>
      <c r="G202" s="119">
        <v>8</v>
      </c>
    </row>
    <row r="203" spans="1:7" x14ac:dyDescent="0.2">
      <c r="A203" s="118">
        <v>17234795</v>
      </c>
      <c r="B203" s="219">
        <v>43716</v>
      </c>
      <c r="C203" s="117">
        <v>56047</v>
      </c>
      <c r="D203" s="117" t="s">
        <v>3499</v>
      </c>
      <c r="E203" s="117" t="s">
        <v>3477</v>
      </c>
      <c r="F203" s="117" t="s">
        <v>3475</v>
      </c>
      <c r="G203" s="117">
        <v>31</v>
      </c>
    </row>
    <row r="204" spans="1:7" x14ac:dyDescent="0.2">
      <c r="A204" s="120">
        <v>17234796</v>
      </c>
      <c r="B204" s="220">
        <v>43630</v>
      </c>
      <c r="C204" s="119">
        <v>50244</v>
      </c>
      <c r="D204" s="119" t="s">
        <v>3496</v>
      </c>
      <c r="E204" s="119" t="s">
        <v>3477</v>
      </c>
      <c r="F204" s="119" t="s">
        <v>3475</v>
      </c>
      <c r="G204" s="119">
        <v>45</v>
      </c>
    </row>
    <row r="205" spans="1:7" x14ac:dyDescent="0.2">
      <c r="A205" s="118">
        <v>17234797</v>
      </c>
      <c r="B205" s="219">
        <v>43700</v>
      </c>
      <c r="C205" s="117">
        <v>59518</v>
      </c>
      <c r="D205" s="117" t="s">
        <v>3501</v>
      </c>
      <c r="E205" s="117" t="s">
        <v>3474</v>
      </c>
      <c r="F205" s="117" t="s">
        <v>3475</v>
      </c>
      <c r="G205" s="117">
        <v>64</v>
      </c>
    </row>
    <row r="206" spans="1:7" x14ac:dyDescent="0.2">
      <c r="A206" s="120">
        <v>17234798</v>
      </c>
      <c r="B206" s="220">
        <v>43489</v>
      </c>
      <c r="C206" s="119">
        <v>59518</v>
      </c>
      <c r="D206" s="119" t="s">
        <v>3501</v>
      </c>
      <c r="E206" s="119" t="s">
        <v>3479</v>
      </c>
      <c r="F206" s="119" t="s">
        <v>3480</v>
      </c>
      <c r="G206" s="119">
        <v>65</v>
      </c>
    </row>
    <row r="207" spans="1:7" x14ac:dyDescent="0.2">
      <c r="A207" s="118">
        <v>17234799</v>
      </c>
      <c r="B207" s="219">
        <v>43710</v>
      </c>
      <c r="C207" s="117">
        <v>54672</v>
      </c>
      <c r="D207" s="117" t="s">
        <v>3473</v>
      </c>
      <c r="E207" s="117" t="s">
        <v>3482</v>
      </c>
      <c r="F207" s="117" t="s">
        <v>3483</v>
      </c>
      <c r="G207" s="117">
        <v>3</v>
      </c>
    </row>
    <row r="208" spans="1:7" x14ac:dyDescent="0.2">
      <c r="A208" s="120">
        <v>17234800</v>
      </c>
      <c r="B208" s="220">
        <v>43499</v>
      </c>
      <c r="C208" s="119">
        <v>52380</v>
      </c>
      <c r="D208" s="119" t="s">
        <v>3497</v>
      </c>
      <c r="E208" s="119" t="s">
        <v>3479</v>
      </c>
      <c r="F208" s="119" t="s">
        <v>3480</v>
      </c>
      <c r="G208" s="119">
        <v>24</v>
      </c>
    </row>
    <row r="209" spans="1:7" x14ac:dyDescent="0.2">
      <c r="A209" s="118">
        <v>17234801</v>
      </c>
      <c r="B209" s="219">
        <v>43629</v>
      </c>
      <c r="C209" s="117">
        <v>52956</v>
      </c>
      <c r="D209" s="117" t="s">
        <v>3490</v>
      </c>
      <c r="E209" s="117" t="s">
        <v>3489</v>
      </c>
      <c r="F209" s="117" t="s">
        <v>3475</v>
      </c>
      <c r="G209" s="117">
        <v>47</v>
      </c>
    </row>
    <row r="210" spans="1:7" x14ac:dyDescent="0.2">
      <c r="A210" s="120">
        <v>17234802</v>
      </c>
      <c r="B210" s="220">
        <v>43759</v>
      </c>
      <c r="C210" s="119">
        <v>55904</v>
      </c>
      <c r="D210" s="119" t="s">
        <v>3486</v>
      </c>
      <c r="E210" s="119" t="s">
        <v>3482</v>
      </c>
      <c r="F210" s="119" t="s">
        <v>3483</v>
      </c>
      <c r="G210" s="119">
        <v>4</v>
      </c>
    </row>
    <row r="211" spans="1:7" x14ac:dyDescent="0.2">
      <c r="A211" s="118">
        <v>17234803</v>
      </c>
      <c r="B211" s="219">
        <v>43481</v>
      </c>
      <c r="C211" s="117">
        <v>57624</v>
      </c>
      <c r="D211" s="117" t="s">
        <v>3500</v>
      </c>
      <c r="E211" s="117" t="s">
        <v>3482</v>
      </c>
      <c r="F211" s="117" t="s">
        <v>3483</v>
      </c>
      <c r="G211" s="117">
        <v>17</v>
      </c>
    </row>
    <row r="212" spans="1:7" x14ac:dyDescent="0.2">
      <c r="A212" s="120">
        <v>17234804</v>
      </c>
      <c r="B212" s="220">
        <v>43707</v>
      </c>
      <c r="C212" s="119">
        <v>55807</v>
      </c>
      <c r="D212" s="119" t="s">
        <v>3476</v>
      </c>
      <c r="E212" s="119" t="s">
        <v>3474</v>
      </c>
      <c r="F212" s="119" t="s">
        <v>3475</v>
      </c>
      <c r="G212" s="119">
        <v>59</v>
      </c>
    </row>
    <row r="213" spans="1:7" x14ac:dyDescent="0.2">
      <c r="A213" s="118">
        <v>17234805</v>
      </c>
      <c r="B213" s="219">
        <v>43749</v>
      </c>
      <c r="C213" s="117">
        <v>55916</v>
      </c>
      <c r="D213" s="117" t="s">
        <v>3494</v>
      </c>
      <c r="E213" s="117" t="s">
        <v>3477</v>
      </c>
      <c r="F213" s="117" t="s">
        <v>3475</v>
      </c>
      <c r="G213" s="117">
        <v>34</v>
      </c>
    </row>
    <row r="214" spans="1:7" x14ac:dyDescent="0.2">
      <c r="A214" s="120">
        <v>17234806</v>
      </c>
      <c r="B214" s="220">
        <v>43659</v>
      </c>
      <c r="C214" s="119">
        <v>56464</v>
      </c>
      <c r="D214" s="119" t="s">
        <v>3495</v>
      </c>
      <c r="E214" s="119" t="s">
        <v>3498</v>
      </c>
      <c r="F214" s="119" t="s">
        <v>3475</v>
      </c>
      <c r="G214" s="119">
        <v>67</v>
      </c>
    </row>
    <row r="215" spans="1:7" x14ac:dyDescent="0.2">
      <c r="A215" s="118">
        <v>17234807</v>
      </c>
      <c r="B215" s="219">
        <v>43643</v>
      </c>
      <c r="C215" s="117">
        <v>52380</v>
      </c>
      <c r="D215" s="117" t="s">
        <v>3497</v>
      </c>
      <c r="E215" s="117" t="s">
        <v>3479</v>
      </c>
      <c r="F215" s="117" t="s">
        <v>3480</v>
      </c>
      <c r="G215" s="117">
        <v>31</v>
      </c>
    </row>
    <row r="216" spans="1:7" x14ac:dyDescent="0.2">
      <c r="A216" s="120">
        <v>17234808</v>
      </c>
      <c r="B216" s="220">
        <v>43747</v>
      </c>
      <c r="C216" s="119">
        <v>56464</v>
      </c>
      <c r="D216" s="119" t="s">
        <v>3495</v>
      </c>
      <c r="E216" s="119" t="s">
        <v>3487</v>
      </c>
      <c r="F216" s="119" t="s">
        <v>3475</v>
      </c>
      <c r="G216" s="119">
        <v>23</v>
      </c>
    </row>
    <row r="217" spans="1:7" x14ac:dyDescent="0.2">
      <c r="A217" s="118">
        <v>17234809</v>
      </c>
      <c r="B217" s="219">
        <v>43751</v>
      </c>
      <c r="C217" s="117">
        <v>52065</v>
      </c>
      <c r="D217" s="117" t="s">
        <v>3488</v>
      </c>
      <c r="E217" s="117" t="s">
        <v>3477</v>
      </c>
      <c r="F217" s="117" t="s">
        <v>3475</v>
      </c>
      <c r="G217" s="117">
        <v>33</v>
      </c>
    </row>
    <row r="218" spans="1:7" x14ac:dyDescent="0.2">
      <c r="A218" s="120">
        <v>17234810</v>
      </c>
      <c r="B218" s="220">
        <v>43682</v>
      </c>
      <c r="C218" s="119">
        <v>55904</v>
      </c>
      <c r="D218" s="119" t="s">
        <v>3486</v>
      </c>
      <c r="E218" s="119" t="s">
        <v>3492</v>
      </c>
      <c r="F218" s="119" t="s">
        <v>3485</v>
      </c>
      <c r="G218" s="119">
        <v>55</v>
      </c>
    </row>
    <row r="219" spans="1:7" x14ac:dyDescent="0.2">
      <c r="A219" s="118">
        <v>17234811</v>
      </c>
      <c r="B219" s="219">
        <v>43702</v>
      </c>
      <c r="C219" s="117">
        <v>56047</v>
      </c>
      <c r="D219" s="117" t="s">
        <v>3499</v>
      </c>
      <c r="E219" s="117" t="s">
        <v>3477</v>
      </c>
      <c r="F219" s="117" t="s">
        <v>3475</v>
      </c>
      <c r="G219" s="117">
        <v>54</v>
      </c>
    </row>
    <row r="220" spans="1:7" x14ac:dyDescent="0.2">
      <c r="A220" s="120">
        <v>17234812</v>
      </c>
      <c r="B220" s="220">
        <v>43795</v>
      </c>
      <c r="C220" s="119">
        <v>55904</v>
      </c>
      <c r="D220" s="119" t="s">
        <v>3486</v>
      </c>
      <c r="E220" s="119" t="s">
        <v>3474</v>
      </c>
      <c r="F220" s="119" t="s">
        <v>3475</v>
      </c>
      <c r="G220" s="119">
        <v>15</v>
      </c>
    </row>
    <row r="221" spans="1:7" x14ac:dyDescent="0.2">
      <c r="A221" s="118">
        <v>17234813</v>
      </c>
      <c r="B221" s="219">
        <v>43809</v>
      </c>
      <c r="C221" s="117">
        <v>52187</v>
      </c>
      <c r="D221" s="117" t="s">
        <v>3493</v>
      </c>
      <c r="E221" s="117" t="s">
        <v>3479</v>
      </c>
      <c r="F221" s="117" t="s">
        <v>3480</v>
      </c>
      <c r="G221" s="117">
        <v>38</v>
      </c>
    </row>
    <row r="222" spans="1:7" x14ac:dyDescent="0.2">
      <c r="A222" s="120">
        <v>17234814</v>
      </c>
      <c r="B222" s="220">
        <v>43800</v>
      </c>
      <c r="C222" s="119">
        <v>52065</v>
      </c>
      <c r="D222" s="119" t="s">
        <v>3488</v>
      </c>
      <c r="E222" s="119" t="s">
        <v>3477</v>
      </c>
      <c r="F222" s="119" t="s">
        <v>3475</v>
      </c>
      <c r="G222" s="119">
        <v>32</v>
      </c>
    </row>
    <row r="223" spans="1:7" x14ac:dyDescent="0.2">
      <c r="A223" s="118">
        <v>17234815</v>
      </c>
      <c r="B223" s="219">
        <v>43551</v>
      </c>
      <c r="C223" s="117">
        <v>50643</v>
      </c>
      <c r="D223" s="117" t="s">
        <v>3481</v>
      </c>
      <c r="E223" s="117" t="s">
        <v>3479</v>
      </c>
      <c r="F223" s="117" t="s">
        <v>3480</v>
      </c>
      <c r="G223" s="117">
        <v>57</v>
      </c>
    </row>
    <row r="224" spans="1:7" x14ac:dyDescent="0.2">
      <c r="A224" s="120">
        <v>17234816</v>
      </c>
      <c r="B224" s="220">
        <v>43689</v>
      </c>
      <c r="C224" s="119">
        <v>56047</v>
      </c>
      <c r="D224" s="119" t="s">
        <v>3499</v>
      </c>
      <c r="E224" s="119" t="s">
        <v>3487</v>
      </c>
      <c r="F224" s="119" t="s">
        <v>3475</v>
      </c>
      <c r="G224" s="119">
        <v>59</v>
      </c>
    </row>
    <row r="225" spans="1:7" x14ac:dyDescent="0.2">
      <c r="A225" s="118">
        <v>17234817</v>
      </c>
      <c r="B225" s="219">
        <v>43554</v>
      </c>
      <c r="C225" s="117">
        <v>59518</v>
      </c>
      <c r="D225" s="117" t="s">
        <v>3501</v>
      </c>
      <c r="E225" s="117" t="s">
        <v>3489</v>
      </c>
      <c r="F225" s="117" t="s">
        <v>3475</v>
      </c>
      <c r="G225" s="117">
        <v>33</v>
      </c>
    </row>
    <row r="226" spans="1:7" x14ac:dyDescent="0.2">
      <c r="A226" s="120">
        <v>17234818</v>
      </c>
      <c r="B226" s="220">
        <v>43664</v>
      </c>
      <c r="C226" s="119">
        <v>56464</v>
      </c>
      <c r="D226" s="119" t="s">
        <v>3495</v>
      </c>
      <c r="E226" s="119" t="s">
        <v>3477</v>
      </c>
      <c r="F226" s="119" t="s">
        <v>3475</v>
      </c>
      <c r="G226" s="119">
        <v>39</v>
      </c>
    </row>
    <row r="227" spans="1:7" x14ac:dyDescent="0.2">
      <c r="A227" s="118">
        <v>17234819</v>
      </c>
      <c r="B227" s="219">
        <v>43593</v>
      </c>
      <c r="C227" s="117">
        <v>55807</v>
      </c>
      <c r="D227" s="117" t="s">
        <v>3476</v>
      </c>
      <c r="E227" s="117" t="s">
        <v>3498</v>
      </c>
      <c r="F227" s="117" t="s">
        <v>3475</v>
      </c>
      <c r="G227" s="117">
        <v>24</v>
      </c>
    </row>
    <row r="228" spans="1:7" x14ac:dyDescent="0.2">
      <c r="A228" s="120">
        <v>17234820</v>
      </c>
      <c r="B228" s="220">
        <v>43755</v>
      </c>
      <c r="C228" s="119">
        <v>52187</v>
      </c>
      <c r="D228" s="119" t="s">
        <v>3493</v>
      </c>
      <c r="E228" s="119" t="s">
        <v>3479</v>
      </c>
      <c r="F228" s="119" t="s">
        <v>3480</v>
      </c>
      <c r="G228" s="119">
        <v>37</v>
      </c>
    </row>
    <row r="229" spans="1:7" x14ac:dyDescent="0.2">
      <c r="A229" s="118">
        <v>17234821</v>
      </c>
      <c r="B229" s="219">
        <v>43487</v>
      </c>
      <c r="C229" s="117">
        <v>51197</v>
      </c>
      <c r="D229" s="117" t="s">
        <v>84</v>
      </c>
      <c r="E229" s="117" t="s">
        <v>3477</v>
      </c>
      <c r="F229" s="117" t="s">
        <v>3475</v>
      </c>
      <c r="G229" s="117">
        <v>41</v>
      </c>
    </row>
    <row r="230" spans="1:7" x14ac:dyDescent="0.2">
      <c r="A230" s="120">
        <v>17234822</v>
      </c>
      <c r="B230" s="220">
        <v>43570</v>
      </c>
      <c r="C230" s="119">
        <v>53654</v>
      </c>
      <c r="D230" s="119" t="s">
        <v>3478</v>
      </c>
      <c r="E230" s="119" t="s">
        <v>3498</v>
      </c>
      <c r="F230" s="119" t="s">
        <v>3475</v>
      </c>
      <c r="G230" s="119">
        <v>55</v>
      </c>
    </row>
    <row r="231" spans="1:7" x14ac:dyDescent="0.2">
      <c r="A231" s="118">
        <v>17234823</v>
      </c>
      <c r="B231" s="219">
        <v>43733</v>
      </c>
      <c r="C231" s="117">
        <v>59518</v>
      </c>
      <c r="D231" s="117" t="s">
        <v>3501</v>
      </c>
      <c r="E231" s="117" t="s">
        <v>3492</v>
      </c>
      <c r="F231" s="117" t="s">
        <v>3485</v>
      </c>
      <c r="G231" s="117">
        <v>44</v>
      </c>
    </row>
    <row r="232" spans="1:7" x14ac:dyDescent="0.2">
      <c r="A232" s="120">
        <v>17234824</v>
      </c>
      <c r="B232" s="220">
        <v>43519</v>
      </c>
      <c r="C232" s="119">
        <v>50643</v>
      </c>
      <c r="D232" s="119" t="s">
        <v>3481</v>
      </c>
      <c r="E232" s="119" t="s">
        <v>3498</v>
      </c>
      <c r="F232" s="119" t="s">
        <v>3475</v>
      </c>
      <c r="G232" s="119">
        <v>4</v>
      </c>
    </row>
    <row r="233" spans="1:7" x14ac:dyDescent="0.2">
      <c r="A233" s="118">
        <v>17234825</v>
      </c>
      <c r="B233" s="219">
        <v>43790</v>
      </c>
      <c r="C233" s="117">
        <v>56047</v>
      </c>
      <c r="D233" s="117" t="s">
        <v>3499</v>
      </c>
      <c r="E233" s="117" t="s">
        <v>3477</v>
      </c>
      <c r="F233" s="117" t="s">
        <v>3475</v>
      </c>
      <c r="G233" s="117">
        <v>29</v>
      </c>
    </row>
    <row r="234" spans="1:7" x14ac:dyDescent="0.2">
      <c r="A234" s="120">
        <v>17234826</v>
      </c>
      <c r="B234" s="220">
        <v>43802</v>
      </c>
      <c r="C234" s="119">
        <v>54672</v>
      </c>
      <c r="D234" s="119" t="s">
        <v>3473</v>
      </c>
      <c r="E234" s="119" t="s">
        <v>3492</v>
      </c>
      <c r="F234" s="119" t="s">
        <v>3485</v>
      </c>
      <c r="G234" s="119">
        <v>30</v>
      </c>
    </row>
    <row r="235" spans="1:7" x14ac:dyDescent="0.2">
      <c r="A235" s="118">
        <v>17234827</v>
      </c>
      <c r="B235" s="219">
        <v>43649</v>
      </c>
      <c r="C235" s="117">
        <v>56464</v>
      </c>
      <c r="D235" s="117" t="s">
        <v>3495</v>
      </c>
      <c r="E235" s="117" t="s">
        <v>3492</v>
      </c>
      <c r="F235" s="117" t="s">
        <v>3485</v>
      </c>
      <c r="G235" s="117">
        <v>3</v>
      </c>
    </row>
    <row r="236" spans="1:7" x14ac:dyDescent="0.2">
      <c r="A236" s="120">
        <v>17234828</v>
      </c>
      <c r="B236" s="220">
        <v>43470</v>
      </c>
      <c r="C236" s="119">
        <v>55807</v>
      </c>
      <c r="D236" s="119" t="s">
        <v>3476</v>
      </c>
      <c r="E236" s="119" t="s">
        <v>3487</v>
      </c>
      <c r="F236" s="119" t="s">
        <v>3475</v>
      </c>
      <c r="G236" s="119">
        <v>4</v>
      </c>
    </row>
    <row r="237" spans="1:7" x14ac:dyDescent="0.2">
      <c r="A237" s="118">
        <v>17234829</v>
      </c>
      <c r="B237" s="219">
        <v>43747</v>
      </c>
      <c r="C237" s="117">
        <v>53654</v>
      </c>
      <c r="D237" s="117" t="s">
        <v>3478</v>
      </c>
      <c r="E237" s="117" t="s">
        <v>3492</v>
      </c>
      <c r="F237" s="117" t="s">
        <v>3485</v>
      </c>
      <c r="G237" s="117">
        <v>63</v>
      </c>
    </row>
    <row r="238" spans="1:7" x14ac:dyDescent="0.2">
      <c r="A238" s="120">
        <v>17234830</v>
      </c>
      <c r="B238" s="220">
        <v>43788</v>
      </c>
      <c r="C238" s="119">
        <v>55916</v>
      </c>
      <c r="D238" s="119" t="s">
        <v>3494</v>
      </c>
      <c r="E238" s="119" t="s">
        <v>3477</v>
      </c>
      <c r="F238" s="119" t="s">
        <v>3475</v>
      </c>
      <c r="G238" s="119">
        <v>64</v>
      </c>
    </row>
    <row r="239" spans="1:7" x14ac:dyDescent="0.2">
      <c r="A239" s="118">
        <v>17234831</v>
      </c>
      <c r="B239" s="219">
        <v>43582</v>
      </c>
      <c r="C239" s="117">
        <v>56464</v>
      </c>
      <c r="D239" s="117" t="s">
        <v>3495</v>
      </c>
      <c r="E239" s="117" t="s">
        <v>3487</v>
      </c>
      <c r="F239" s="117" t="s">
        <v>3475</v>
      </c>
      <c r="G239" s="117">
        <v>47</v>
      </c>
    </row>
    <row r="240" spans="1:7" x14ac:dyDescent="0.2">
      <c r="A240" s="120">
        <v>17234832</v>
      </c>
      <c r="B240" s="220">
        <v>43757</v>
      </c>
      <c r="C240" s="119">
        <v>54672</v>
      </c>
      <c r="D240" s="119" t="s">
        <v>3473</v>
      </c>
      <c r="E240" s="119" t="s">
        <v>3498</v>
      </c>
      <c r="F240" s="119" t="s">
        <v>3475</v>
      </c>
      <c r="G240" s="119">
        <v>67</v>
      </c>
    </row>
    <row r="241" spans="1:7" x14ac:dyDescent="0.2">
      <c r="A241" s="118">
        <v>17234833</v>
      </c>
      <c r="B241" s="219">
        <v>43647</v>
      </c>
      <c r="C241" s="117">
        <v>52187</v>
      </c>
      <c r="D241" s="117" t="s">
        <v>3493</v>
      </c>
      <c r="E241" s="117" t="s">
        <v>3487</v>
      </c>
      <c r="F241" s="117" t="s">
        <v>3475</v>
      </c>
      <c r="G241" s="117">
        <v>60</v>
      </c>
    </row>
    <row r="242" spans="1:7" x14ac:dyDescent="0.2">
      <c r="A242" s="120">
        <v>17234834</v>
      </c>
      <c r="B242" s="220">
        <v>43668</v>
      </c>
      <c r="C242" s="119">
        <v>54672</v>
      </c>
      <c r="D242" s="119" t="s">
        <v>3473</v>
      </c>
      <c r="E242" s="119" t="s">
        <v>3492</v>
      </c>
      <c r="F242" s="119" t="s">
        <v>3485</v>
      </c>
      <c r="G242" s="119">
        <v>7</v>
      </c>
    </row>
    <row r="243" spans="1:7" x14ac:dyDescent="0.2">
      <c r="A243" s="118">
        <v>17234835</v>
      </c>
      <c r="B243" s="219">
        <v>43727</v>
      </c>
      <c r="C243" s="117">
        <v>55916</v>
      </c>
      <c r="D243" s="117" t="s">
        <v>3494</v>
      </c>
      <c r="E243" s="117" t="s">
        <v>3474</v>
      </c>
      <c r="F243" s="117" t="s">
        <v>3475</v>
      </c>
      <c r="G243" s="117">
        <v>56</v>
      </c>
    </row>
    <row r="244" spans="1:7" x14ac:dyDescent="0.2">
      <c r="A244" s="120">
        <v>17234836</v>
      </c>
      <c r="B244" s="220">
        <v>43553</v>
      </c>
      <c r="C244" s="119">
        <v>52956</v>
      </c>
      <c r="D244" s="119" t="s">
        <v>3490</v>
      </c>
      <c r="E244" s="119" t="s">
        <v>3474</v>
      </c>
      <c r="F244" s="119" t="s">
        <v>3475</v>
      </c>
      <c r="G244" s="119">
        <v>4</v>
      </c>
    </row>
    <row r="245" spans="1:7" x14ac:dyDescent="0.2">
      <c r="A245" s="118">
        <v>17234837</v>
      </c>
      <c r="B245" s="219">
        <v>43500</v>
      </c>
      <c r="C245" s="117">
        <v>52956</v>
      </c>
      <c r="D245" s="117" t="s">
        <v>3490</v>
      </c>
      <c r="E245" s="117" t="s">
        <v>3491</v>
      </c>
      <c r="F245" s="117" t="s">
        <v>3475</v>
      </c>
      <c r="G245" s="117">
        <v>43</v>
      </c>
    </row>
    <row r="246" spans="1:7" x14ac:dyDescent="0.2">
      <c r="A246" s="120">
        <v>17234838</v>
      </c>
      <c r="B246" s="220">
        <v>43718</v>
      </c>
      <c r="C246" s="119">
        <v>55904</v>
      </c>
      <c r="D246" s="119" t="s">
        <v>3486</v>
      </c>
      <c r="E246" s="119" t="s">
        <v>3489</v>
      </c>
      <c r="F246" s="119" t="s">
        <v>3475</v>
      </c>
      <c r="G246" s="119">
        <v>16</v>
      </c>
    </row>
    <row r="247" spans="1:7" x14ac:dyDescent="0.2">
      <c r="A247" s="118">
        <v>17234839</v>
      </c>
      <c r="B247" s="219">
        <v>43695</v>
      </c>
      <c r="C247" s="117">
        <v>57624</v>
      </c>
      <c r="D247" s="117" t="s">
        <v>3500</v>
      </c>
      <c r="E247" s="117" t="s">
        <v>3489</v>
      </c>
      <c r="F247" s="117" t="s">
        <v>3475</v>
      </c>
      <c r="G247" s="117">
        <v>62</v>
      </c>
    </row>
    <row r="248" spans="1:7" x14ac:dyDescent="0.2">
      <c r="A248" s="120">
        <v>17234840</v>
      </c>
      <c r="B248" s="220">
        <v>43790</v>
      </c>
      <c r="C248" s="119">
        <v>52065</v>
      </c>
      <c r="D248" s="119" t="s">
        <v>3488</v>
      </c>
      <c r="E248" s="119" t="s">
        <v>3479</v>
      </c>
      <c r="F248" s="119" t="s">
        <v>3480</v>
      </c>
      <c r="G248" s="119">
        <v>29</v>
      </c>
    </row>
    <row r="249" spans="1:7" x14ac:dyDescent="0.2">
      <c r="A249" s="118">
        <v>17234841</v>
      </c>
      <c r="B249" s="219">
        <v>43531</v>
      </c>
      <c r="C249" s="117">
        <v>50244</v>
      </c>
      <c r="D249" s="117" t="s">
        <v>3496</v>
      </c>
      <c r="E249" s="117" t="s">
        <v>3492</v>
      </c>
      <c r="F249" s="117" t="s">
        <v>3485</v>
      </c>
      <c r="G249" s="117">
        <v>11</v>
      </c>
    </row>
    <row r="250" spans="1:7" x14ac:dyDescent="0.2">
      <c r="A250" s="120">
        <v>17234842</v>
      </c>
      <c r="B250" s="220">
        <v>43674</v>
      </c>
      <c r="C250" s="119">
        <v>55807</v>
      </c>
      <c r="D250" s="119" t="s">
        <v>3476</v>
      </c>
      <c r="E250" s="119" t="s">
        <v>3498</v>
      </c>
      <c r="F250" s="119" t="s">
        <v>3475</v>
      </c>
      <c r="G250" s="119">
        <v>34</v>
      </c>
    </row>
    <row r="251" spans="1:7" x14ac:dyDescent="0.2">
      <c r="A251" s="118">
        <v>17234843</v>
      </c>
      <c r="B251" s="219">
        <v>43576</v>
      </c>
      <c r="C251" s="117">
        <v>50643</v>
      </c>
      <c r="D251" s="117" t="s">
        <v>3481</v>
      </c>
      <c r="E251" s="117" t="s">
        <v>3487</v>
      </c>
      <c r="F251" s="117" t="s">
        <v>3475</v>
      </c>
      <c r="G251" s="117">
        <v>20</v>
      </c>
    </row>
    <row r="252" spans="1:7" x14ac:dyDescent="0.2">
      <c r="A252" s="120">
        <v>17234844</v>
      </c>
      <c r="B252" s="220">
        <v>43641</v>
      </c>
      <c r="C252" s="119">
        <v>55807</v>
      </c>
      <c r="D252" s="119" t="s">
        <v>3476</v>
      </c>
      <c r="E252" s="119" t="s">
        <v>3482</v>
      </c>
      <c r="F252" s="119" t="s">
        <v>3483</v>
      </c>
      <c r="G252" s="119">
        <v>26</v>
      </c>
    </row>
    <row r="253" spans="1:7" x14ac:dyDescent="0.2">
      <c r="A253" s="118">
        <v>17234845</v>
      </c>
      <c r="B253" s="219">
        <v>43476</v>
      </c>
      <c r="C253" s="117">
        <v>54672</v>
      </c>
      <c r="D253" s="117" t="s">
        <v>3473</v>
      </c>
      <c r="E253" s="117" t="s">
        <v>3492</v>
      </c>
      <c r="F253" s="117" t="s">
        <v>3485</v>
      </c>
      <c r="G253" s="117">
        <v>40</v>
      </c>
    </row>
    <row r="254" spans="1:7" x14ac:dyDescent="0.2">
      <c r="A254" s="120">
        <v>17234846</v>
      </c>
      <c r="B254" s="220">
        <v>43829</v>
      </c>
      <c r="C254" s="119">
        <v>52380</v>
      </c>
      <c r="D254" s="119" t="s">
        <v>3497</v>
      </c>
      <c r="E254" s="119" t="s">
        <v>3477</v>
      </c>
      <c r="F254" s="119" t="s">
        <v>3475</v>
      </c>
      <c r="G254" s="119">
        <v>37</v>
      </c>
    </row>
    <row r="255" spans="1:7" x14ac:dyDescent="0.2">
      <c r="A255" s="118">
        <v>17234847</v>
      </c>
      <c r="B255" s="219">
        <v>43555</v>
      </c>
      <c r="C255" s="117">
        <v>59518</v>
      </c>
      <c r="D255" s="117" t="s">
        <v>3501</v>
      </c>
      <c r="E255" s="117" t="s">
        <v>3479</v>
      </c>
      <c r="F255" s="117" t="s">
        <v>3480</v>
      </c>
      <c r="G255" s="117">
        <v>10</v>
      </c>
    </row>
    <row r="256" spans="1:7" x14ac:dyDescent="0.2">
      <c r="A256" s="120">
        <v>17234848</v>
      </c>
      <c r="B256" s="220">
        <v>43485</v>
      </c>
      <c r="C256" s="119">
        <v>53654</v>
      </c>
      <c r="D256" s="119" t="s">
        <v>3478</v>
      </c>
      <c r="E256" s="119" t="s">
        <v>3487</v>
      </c>
      <c r="F256" s="119" t="s">
        <v>3475</v>
      </c>
      <c r="G256" s="119">
        <v>45</v>
      </c>
    </row>
    <row r="257" spans="1:7" x14ac:dyDescent="0.2">
      <c r="A257" s="118">
        <v>17234849</v>
      </c>
      <c r="B257" s="219">
        <v>43749</v>
      </c>
      <c r="C257" s="117">
        <v>52380</v>
      </c>
      <c r="D257" s="117" t="s">
        <v>3497</v>
      </c>
      <c r="E257" s="117" t="s">
        <v>3482</v>
      </c>
      <c r="F257" s="117" t="s">
        <v>3483</v>
      </c>
      <c r="G257" s="117">
        <v>46</v>
      </c>
    </row>
    <row r="258" spans="1:7" x14ac:dyDescent="0.2">
      <c r="A258" s="120">
        <v>17234850</v>
      </c>
      <c r="B258" s="220">
        <v>43819</v>
      </c>
      <c r="C258" s="119">
        <v>55904</v>
      </c>
      <c r="D258" s="119" t="s">
        <v>3486</v>
      </c>
      <c r="E258" s="119" t="s">
        <v>3489</v>
      </c>
      <c r="F258" s="119" t="s">
        <v>3475</v>
      </c>
      <c r="G258" s="119">
        <v>55</v>
      </c>
    </row>
    <row r="259" spans="1:7" x14ac:dyDescent="0.2">
      <c r="A259" s="118">
        <v>17234851</v>
      </c>
      <c r="B259" s="219">
        <v>43710</v>
      </c>
      <c r="C259" s="117">
        <v>59518</v>
      </c>
      <c r="D259" s="117" t="s">
        <v>3501</v>
      </c>
      <c r="E259" s="117" t="s">
        <v>3487</v>
      </c>
      <c r="F259" s="117" t="s">
        <v>3475</v>
      </c>
      <c r="G259" s="117">
        <v>21</v>
      </c>
    </row>
    <row r="260" spans="1:7" x14ac:dyDescent="0.2">
      <c r="A260" s="120">
        <v>17234852</v>
      </c>
      <c r="B260" s="220">
        <v>43718</v>
      </c>
      <c r="C260" s="119">
        <v>50244</v>
      </c>
      <c r="D260" s="119" t="s">
        <v>3496</v>
      </c>
      <c r="E260" s="119" t="s">
        <v>3479</v>
      </c>
      <c r="F260" s="119" t="s">
        <v>3480</v>
      </c>
      <c r="G260" s="119">
        <v>15</v>
      </c>
    </row>
    <row r="261" spans="1:7" x14ac:dyDescent="0.2">
      <c r="A261" s="118">
        <v>17234853</v>
      </c>
      <c r="B261" s="219">
        <v>43472</v>
      </c>
      <c r="C261" s="117">
        <v>55807</v>
      </c>
      <c r="D261" s="117" t="s">
        <v>3476</v>
      </c>
      <c r="E261" s="117" t="s">
        <v>3482</v>
      </c>
      <c r="F261" s="117" t="s">
        <v>3483</v>
      </c>
      <c r="G261" s="117">
        <v>40</v>
      </c>
    </row>
    <row r="262" spans="1:7" x14ac:dyDescent="0.2">
      <c r="A262" s="120">
        <v>17234854</v>
      </c>
      <c r="B262" s="220">
        <v>43679</v>
      </c>
      <c r="C262" s="119">
        <v>56047</v>
      </c>
      <c r="D262" s="119" t="s">
        <v>3499</v>
      </c>
      <c r="E262" s="119" t="s">
        <v>3487</v>
      </c>
      <c r="F262" s="119" t="s">
        <v>3475</v>
      </c>
      <c r="G262" s="119">
        <v>60</v>
      </c>
    </row>
    <row r="263" spans="1:7" x14ac:dyDescent="0.2">
      <c r="A263" s="118">
        <v>17234855</v>
      </c>
      <c r="B263" s="219">
        <v>43572</v>
      </c>
      <c r="C263" s="117">
        <v>56047</v>
      </c>
      <c r="D263" s="117" t="s">
        <v>3499</v>
      </c>
      <c r="E263" s="117" t="s">
        <v>3474</v>
      </c>
      <c r="F263" s="117" t="s">
        <v>3475</v>
      </c>
      <c r="G263" s="117">
        <v>31</v>
      </c>
    </row>
    <row r="264" spans="1:7" x14ac:dyDescent="0.2">
      <c r="A264" s="120">
        <v>17234856</v>
      </c>
      <c r="B264" s="220">
        <v>43501</v>
      </c>
      <c r="C264" s="119">
        <v>50244</v>
      </c>
      <c r="D264" s="119" t="s">
        <v>3496</v>
      </c>
      <c r="E264" s="119" t="s">
        <v>3479</v>
      </c>
      <c r="F264" s="119" t="s">
        <v>3480</v>
      </c>
      <c r="G264" s="119">
        <v>60</v>
      </c>
    </row>
    <row r="265" spans="1:7" x14ac:dyDescent="0.2">
      <c r="A265" s="118">
        <v>17234857</v>
      </c>
      <c r="B265" s="219">
        <v>43741</v>
      </c>
      <c r="C265" s="117">
        <v>53654</v>
      </c>
      <c r="D265" s="117" t="s">
        <v>3478</v>
      </c>
      <c r="E265" s="117" t="s">
        <v>3491</v>
      </c>
      <c r="F265" s="117" t="s">
        <v>3475</v>
      </c>
      <c r="G265" s="117">
        <v>23</v>
      </c>
    </row>
    <row r="266" spans="1:7" x14ac:dyDescent="0.2">
      <c r="A266" s="120">
        <v>17234858</v>
      </c>
      <c r="B266" s="220">
        <v>43723</v>
      </c>
      <c r="C266" s="119">
        <v>53654</v>
      </c>
      <c r="D266" s="119" t="s">
        <v>3478</v>
      </c>
      <c r="E266" s="119" t="s">
        <v>3491</v>
      </c>
      <c r="F266" s="119" t="s">
        <v>3475</v>
      </c>
      <c r="G266" s="119">
        <v>1</v>
      </c>
    </row>
    <row r="267" spans="1:7" x14ac:dyDescent="0.2">
      <c r="A267" s="118">
        <v>17234859</v>
      </c>
      <c r="B267" s="219">
        <v>43578</v>
      </c>
      <c r="C267" s="117">
        <v>53654</v>
      </c>
      <c r="D267" s="117" t="s">
        <v>3478</v>
      </c>
      <c r="E267" s="117" t="s">
        <v>3491</v>
      </c>
      <c r="F267" s="117" t="s">
        <v>3475</v>
      </c>
      <c r="G267" s="117">
        <v>27</v>
      </c>
    </row>
    <row r="268" spans="1:7" x14ac:dyDescent="0.2">
      <c r="A268" s="120">
        <v>17234860</v>
      </c>
      <c r="B268" s="220">
        <v>43581</v>
      </c>
      <c r="C268" s="119">
        <v>54672</v>
      </c>
      <c r="D268" s="119" t="s">
        <v>3473</v>
      </c>
      <c r="E268" s="119" t="s">
        <v>3498</v>
      </c>
      <c r="F268" s="119" t="s">
        <v>3475</v>
      </c>
      <c r="G268" s="119">
        <v>34</v>
      </c>
    </row>
    <row r="269" spans="1:7" x14ac:dyDescent="0.2">
      <c r="A269" s="118">
        <v>17234861</v>
      </c>
      <c r="B269" s="219">
        <v>43667</v>
      </c>
      <c r="C269" s="117">
        <v>52380</v>
      </c>
      <c r="D269" s="117" t="s">
        <v>3497</v>
      </c>
      <c r="E269" s="117" t="s">
        <v>3479</v>
      </c>
      <c r="F269" s="117" t="s">
        <v>3480</v>
      </c>
      <c r="G269" s="117">
        <v>15</v>
      </c>
    </row>
    <row r="270" spans="1:7" x14ac:dyDescent="0.2">
      <c r="A270" s="120">
        <v>17234862</v>
      </c>
      <c r="B270" s="220">
        <v>43602</v>
      </c>
      <c r="C270" s="119">
        <v>57624</v>
      </c>
      <c r="D270" s="119" t="s">
        <v>3500</v>
      </c>
      <c r="E270" s="119" t="s">
        <v>3491</v>
      </c>
      <c r="F270" s="119" t="s">
        <v>3475</v>
      </c>
      <c r="G270" s="119">
        <v>34</v>
      </c>
    </row>
    <row r="271" spans="1:7" x14ac:dyDescent="0.2">
      <c r="A271" s="118">
        <v>17234863</v>
      </c>
      <c r="B271" s="219">
        <v>43725</v>
      </c>
      <c r="C271" s="117">
        <v>57624</v>
      </c>
      <c r="D271" s="117" t="s">
        <v>3500</v>
      </c>
      <c r="E271" s="117" t="s">
        <v>3474</v>
      </c>
      <c r="F271" s="117" t="s">
        <v>3475</v>
      </c>
      <c r="G271" s="117">
        <v>4</v>
      </c>
    </row>
    <row r="272" spans="1:7" x14ac:dyDescent="0.2">
      <c r="A272" s="120">
        <v>17234864</v>
      </c>
      <c r="B272" s="220">
        <v>43539</v>
      </c>
      <c r="C272" s="119">
        <v>50244</v>
      </c>
      <c r="D272" s="119" t="s">
        <v>3496</v>
      </c>
      <c r="E272" s="119" t="s">
        <v>3489</v>
      </c>
      <c r="F272" s="119" t="s">
        <v>3475</v>
      </c>
      <c r="G272" s="119">
        <v>57</v>
      </c>
    </row>
    <row r="273" spans="1:7" x14ac:dyDescent="0.2">
      <c r="A273" s="118">
        <v>17234865</v>
      </c>
      <c r="B273" s="219">
        <v>43795</v>
      </c>
      <c r="C273" s="117">
        <v>52380</v>
      </c>
      <c r="D273" s="117" t="s">
        <v>3497</v>
      </c>
      <c r="E273" s="117" t="s">
        <v>3477</v>
      </c>
      <c r="F273" s="117" t="s">
        <v>3475</v>
      </c>
      <c r="G273" s="117">
        <v>57</v>
      </c>
    </row>
    <row r="274" spans="1:7" x14ac:dyDescent="0.2">
      <c r="A274" s="120">
        <v>17234866</v>
      </c>
      <c r="B274" s="220">
        <v>43573</v>
      </c>
      <c r="C274" s="119">
        <v>59518</v>
      </c>
      <c r="D274" s="119" t="s">
        <v>3501</v>
      </c>
      <c r="E274" s="119" t="s">
        <v>3479</v>
      </c>
      <c r="F274" s="119" t="s">
        <v>3480</v>
      </c>
      <c r="G274" s="119">
        <v>67</v>
      </c>
    </row>
    <row r="275" spans="1:7" x14ac:dyDescent="0.2">
      <c r="A275" s="118">
        <v>17234867</v>
      </c>
      <c r="B275" s="219">
        <v>43544</v>
      </c>
      <c r="C275" s="117">
        <v>52380</v>
      </c>
      <c r="D275" s="117" t="s">
        <v>3497</v>
      </c>
      <c r="E275" s="117" t="s">
        <v>3477</v>
      </c>
      <c r="F275" s="117" t="s">
        <v>3475</v>
      </c>
      <c r="G275" s="117">
        <v>2</v>
      </c>
    </row>
    <row r="276" spans="1:7" x14ac:dyDescent="0.2">
      <c r="A276" s="120">
        <v>17234868</v>
      </c>
      <c r="B276" s="220">
        <v>43574</v>
      </c>
      <c r="C276" s="119">
        <v>53654</v>
      </c>
      <c r="D276" s="119" t="s">
        <v>3478</v>
      </c>
      <c r="E276" s="119" t="s">
        <v>3487</v>
      </c>
      <c r="F276" s="119" t="s">
        <v>3475</v>
      </c>
      <c r="G276" s="119">
        <v>30</v>
      </c>
    </row>
    <row r="277" spans="1:7" x14ac:dyDescent="0.2">
      <c r="A277" s="118">
        <v>17234869</v>
      </c>
      <c r="B277" s="219">
        <v>43693</v>
      </c>
      <c r="C277" s="117">
        <v>52956</v>
      </c>
      <c r="D277" s="117" t="s">
        <v>3490</v>
      </c>
      <c r="E277" s="117" t="s">
        <v>3492</v>
      </c>
      <c r="F277" s="117" t="s">
        <v>3485</v>
      </c>
      <c r="G277" s="117">
        <v>59</v>
      </c>
    </row>
    <row r="278" spans="1:7" x14ac:dyDescent="0.2">
      <c r="A278" s="120">
        <v>17234870</v>
      </c>
      <c r="B278" s="220">
        <v>43511</v>
      </c>
      <c r="C278" s="119">
        <v>56464</v>
      </c>
      <c r="D278" s="119" t="s">
        <v>3495</v>
      </c>
      <c r="E278" s="119" t="s">
        <v>3489</v>
      </c>
      <c r="F278" s="119" t="s">
        <v>3475</v>
      </c>
      <c r="G278" s="119">
        <v>49</v>
      </c>
    </row>
    <row r="279" spans="1:7" x14ac:dyDescent="0.2">
      <c r="A279" s="118">
        <v>17234871</v>
      </c>
      <c r="B279" s="219">
        <v>43662</v>
      </c>
      <c r="C279" s="117">
        <v>54672</v>
      </c>
      <c r="D279" s="117" t="s">
        <v>3473</v>
      </c>
      <c r="E279" s="117" t="s">
        <v>3491</v>
      </c>
      <c r="F279" s="117" t="s">
        <v>3475</v>
      </c>
      <c r="G279" s="117">
        <v>16</v>
      </c>
    </row>
    <row r="280" spans="1:7" x14ac:dyDescent="0.2">
      <c r="A280" s="120">
        <v>17234872</v>
      </c>
      <c r="B280" s="220">
        <v>43610</v>
      </c>
      <c r="C280" s="119">
        <v>57624</v>
      </c>
      <c r="D280" s="119" t="s">
        <v>3500</v>
      </c>
      <c r="E280" s="119" t="s">
        <v>3492</v>
      </c>
      <c r="F280" s="119" t="s">
        <v>3485</v>
      </c>
      <c r="G280" s="119">
        <v>25</v>
      </c>
    </row>
    <row r="281" spans="1:7" x14ac:dyDescent="0.2">
      <c r="A281" s="118">
        <v>17234873</v>
      </c>
      <c r="B281" s="219">
        <v>43727</v>
      </c>
      <c r="C281" s="117">
        <v>59518</v>
      </c>
      <c r="D281" s="117" t="s">
        <v>3501</v>
      </c>
      <c r="E281" s="117" t="s">
        <v>3479</v>
      </c>
      <c r="F281" s="117" t="s">
        <v>3480</v>
      </c>
      <c r="G281" s="117">
        <v>66</v>
      </c>
    </row>
    <row r="282" spans="1:7" x14ac:dyDescent="0.2">
      <c r="A282" s="120">
        <v>17234874</v>
      </c>
      <c r="B282" s="220">
        <v>43674</v>
      </c>
      <c r="C282" s="119">
        <v>55807</v>
      </c>
      <c r="D282" s="119" t="s">
        <v>3476</v>
      </c>
      <c r="E282" s="119" t="s">
        <v>3498</v>
      </c>
      <c r="F282" s="119" t="s">
        <v>3475</v>
      </c>
      <c r="G282" s="119">
        <v>14</v>
      </c>
    </row>
    <row r="283" spans="1:7" x14ac:dyDescent="0.2">
      <c r="A283" s="118">
        <v>17234875</v>
      </c>
      <c r="B283" s="219">
        <v>43746</v>
      </c>
      <c r="C283" s="117">
        <v>50643</v>
      </c>
      <c r="D283" s="117" t="s">
        <v>3481</v>
      </c>
      <c r="E283" s="117" t="s">
        <v>3492</v>
      </c>
      <c r="F283" s="117" t="s">
        <v>3485</v>
      </c>
      <c r="G283" s="117">
        <v>35</v>
      </c>
    </row>
    <row r="284" spans="1:7" x14ac:dyDescent="0.2">
      <c r="A284" s="120">
        <v>17234876</v>
      </c>
      <c r="B284" s="220">
        <v>43634</v>
      </c>
      <c r="C284" s="119">
        <v>52065</v>
      </c>
      <c r="D284" s="119" t="s">
        <v>3488</v>
      </c>
      <c r="E284" s="119" t="s">
        <v>3482</v>
      </c>
      <c r="F284" s="119" t="s">
        <v>3483</v>
      </c>
      <c r="G284" s="119">
        <v>55</v>
      </c>
    </row>
    <row r="285" spans="1:7" x14ac:dyDescent="0.2">
      <c r="A285" s="118">
        <v>17234877</v>
      </c>
      <c r="B285" s="219">
        <v>43779</v>
      </c>
      <c r="C285" s="117">
        <v>52380</v>
      </c>
      <c r="D285" s="117" t="s">
        <v>3497</v>
      </c>
      <c r="E285" s="117" t="s">
        <v>3491</v>
      </c>
      <c r="F285" s="117" t="s">
        <v>3475</v>
      </c>
      <c r="G285" s="117">
        <v>36</v>
      </c>
    </row>
    <row r="286" spans="1:7" x14ac:dyDescent="0.2">
      <c r="A286" s="120">
        <v>17234878</v>
      </c>
      <c r="B286" s="220">
        <v>43804</v>
      </c>
      <c r="C286" s="119">
        <v>52065</v>
      </c>
      <c r="D286" s="119" t="s">
        <v>3488</v>
      </c>
      <c r="E286" s="119" t="s">
        <v>3487</v>
      </c>
      <c r="F286" s="119" t="s">
        <v>3475</v>
      </c>
      <c r="G286" s="119">
        <v>15</v>
      </c>
    </row>
    <row r="287" spans="1:7" x14ac:dyDescent="0.2">
      <c r="A287" s="118">
        <v>17234879</v>
      </c>
      <c r="B287" s="219">
        <v>43696</v>
      </c>
      <c r="C287" s="117">
        <v>57624</v>
      </c>
      <c r="D287" s="117" t="s">
        <v>3500</v>
      </c>
      <c r="E287" s="117" t="s">
        <v>3487</v>
      </c>
      <c r="F287" s="117" t="s">
        <v>3475</v>
      </c>
      <c r="G287" s="117">
        <v>12</v>
      </c>
    </row>
    <row r="288" spans="1:7" x14ac:dyDescent="0.2">
      <c r="A288" s="120">
        <v>17234880</v>
      </c>
      <c r="B288" s="220">
        <v>43573</v>
      </c>
      <c r="C288" s="119">
        <v>50244</v>
      </c>
      <c r="D288" s="119" t="s">
        <v>3496</v>
      </c>
      <c r="E288" s="119" t="s">
        <v>3489</v>
      </c>
      <c r="F288" s="119" t="s">
        <v>3475</v>
      </c>
      <c r="G288" s="119">
        <v>23</v>
      </c>
    </row>
    <row r="289" spans="1:7" x14ac:dyDescent="0.2">
      <c r="A289" s="118">
        <v>17234881</v>
      </c>
      <c r="B289" s="219">
        <v>43671</v>
      </c>
      <c r="C289" s="117">
        <v>55807</v>
      </c>
      <c r="D289" s="117" t="s">
        <v>3476</v>
      </c>
      <c r="E289" s="117" t="s">
        <v>3487</v>
      </c>
      <c r="F289" s="117" t="s">
        <v>3475</v>
      </c>
      <c r="G289" s="117">
        <v>12</v>
      </c>
    </row>
    <row r="290" spans="1:7" x14ac:dyDescent="0.2">
      <c r="A290" s="120">
        <v>17234882</v>
      </c>
      <c r="B290" s="220">
        <v>43478</v>
      </c>
      <c r="C290" s="119">
        <v>53654</v>
      </c>
      <c r="D290" s="119" t="s">
        <v>3478</v>
      </c>
      <c r="E290" s="119" t="s">
        <v>3487</v>
      </c>
      <c r="F290" s="119" t="s">
        <v>3475</v>
      </c>
      <c r="G290" s="119">
        <v>65</v>
      </c>
    </row>
    <row r="291" spans="1:7" x14ac:dyDescent="0.2">
      <c r="A291" s="118">
        <v>17234883</v>
      </c>
      <c r="B291" s="219">
        <v>43652</v>
      </c>
      <c r="C291" s="117">
        <v>53654</v>
      </c>
      <c r="D291" s="117" t="s">
        <v>3478</v>
      </c>
      <c r="E291" s="117" t="s">
        <v>3474</v>
      </c>
      <c r="F291" s="117" t="s">
        <v>3475</v>
      </c>
      <c r="G291" s="117">
        <v>18</v>
      </c>
    </row>
    <row r="292" spans="1:7" x14ac:dyDescent="0.2">
      <c r="A292" s="120">
        <v>17234884</v>
      </c>
      <c r="B292" s="220">
        <v>43601</v>
      </c>
      <c r="C292" s="119">
        <v>53654</v>
      </c>
      <c r="D292" s="119" t="s">
        <v>3478</v>
      </c>
      <c r="E292" s="119" t="s">
        <v>3489</v>
      </c>
      <c r="F292" s="119" t="s">
        <v>3475</v>
      </c>
      <c r="G292" s="119">
        <v>41</v>
      </c>
    </row>
    <row r="293" spans="1:7" x14ac:dyDescent="0.2">
      <c r="A293" s="118">
        <v>17234885</v>
      </c>
      <c r="B293" s="219">
        <v>43621</v>
      </c>
      <c r="C293" s="117">
        <v>55904</v>
      </c>
      <c r="D293" s="117" t="s">
        <v>3486</v>
      </c>
      <c r="E293" s="117" t="s">
        <v>3479</v>
      </c>
      <c r="F293" s="117" t="s">
        <v>3480</v>
      </c>
      <c r="G293" s="117">
        <v>57</v>
      </c>
    </row>
    <row r="294" spans="1:7" x14ac:dyDescent="0.2">
      <c r="A294" s="120">
        <v>17234886</v>
      </c>
      <c r="B294" s="220">
        <v>43571</v>
      </c>
      <c r="C294" s="119">
        <v>51197</v>
      </c>
      <c r="D294" s="119" t="s">
        <v>84</v>
      </c>
      <c r="E294" s="119" t="s">
        <v>3491</v>
      </c>
      <c r="F294" s="119" t="s">
        <v>3475</v>
      </c>
      <c r="G294" s="119">
        <v>11</v>
      </c>
    </row>
    <row r="295" spans="1:7" x14ac:dyDescent="0.2">
      <c r="A295" s="118">
        <v>17234887</v>
      </c>
      <c r="B295" s="219">
        <v>43565</v>
      </c>
      <c r="C295" s="117">
        <v>55807</v>
      </c>
      <c r="D295" s="117" t="s">
        <v>3476</v>
      </c>
      <c r="E295" s="117" t="s">
        <v>3482</v>
      </c>
      <c r="F295" s="117" t="s">
        <v>3483</v>
      </c>
      <c r="G295" s="117">
        <v>7</v>
      </c>
    </row>
    <row r="296" spans="1:7" x14ac:dyDescent="0.2">
      <c r="A296" s="120">
        <v>17234888</v>
      </c>
      <c r="B296" s="220">
        <v>43563</v>
      </c>
      <c r="C296" s="119">
        <v>51197</v>
      </c>
      <c r="D296" s="119" t="s">
        <v>84</v>
      </c>
      <c r="E296" s="119" t="s">
        <v>3491</v>
      </c>
      <c r="F296" s="119" t="s">
        <v>3475</v>
      </c>
      <c r="G296" s="119">
        <v>41</v>
      </c>
    </row>
    <row r="297" spans="1:7" x14ac:dyDescent="0.2">
      <c r="A297" s="118">
        <v>17234889</v>
      </c>
      <c r="B297" s="219">
        <v>43497</v>
      </c>
      <c r="C297" s="117">
        <v>52187</v>
      </c>
      <c r="D297" s="117" t="s">
        <v>3493</v>
      </c>
      <c r="E297" s="117" t="s">
        <v>3479</v>
      </c>
      <c r="F297" s="117" t="s">
        <v>3480</v>
      </c>
      <c r="G297" s="117">
        <v>55</v>
      </c>
    </row>
    <row r="298" spans="1:7" x14ac:dyDescent="0.2">
      <c r="A298" s="120">
        <v>17234890</v>
      </c>
      <c r="B298" s="220">
        <v>43698</v>
      </c>
      <c r="C298" s="119">
        <v>52380</v>
      </c>
      <c r="D298" s="119" t="s">
        <v>3497</v>
      </c>
      <c r="E298" s="119" t="s">
        <v>3492</v>
      </c>
      <c r="F298" s="119" t="s">
        <v>3485</v>
      </c>
      <c r="G298" s="119">
        <v>62</v>
      </c>
    </row>
    <row r="299" spans="1:7" x14ac:dyDescent="0.2">
      <c r="A299" s="118">
        <v>17234891</v>
      </c>
      <c r="B299" s="219">
        <v>43627</v>
      </c>
      <c r="C299" s="117">
        <v>52065</v>
      </c>
      <c r="D299" s="117" t="s">
        <v>3488</v>
      </c>
      <c r="E299" s="117" t="s">
        <v>3489</v>
      </c>
      <c r="F299" s="117" t="s">
        <v>3475</v>
      </c>
      <c r="G299" s="117">
        <v>66</v>
      </c>
    </row>
    <row r="300" spans="1:7" x14ac:dyDescent="0.2">
      <c r="A300" s="120">
        <v>17234892</v>
      </c>
      <c r="B300" s="220">
        <v>43553</v>
      </c>
      <c r="C300" s="119">
        <v>56047</v>
      </c>
      <c r="D300" s="119" t="s">
        <v>3499</v>
      </c>
      <c r="E300" s="119" t="s">
        <v>3492</v>
      </c>
      <c r="F300" s="119" t="s">
        <v>3485</v>
      </c>
      <c r="G300" s="119">
        <v>3</v>
      </c>
    </row>
    <row r="301" spans="1:7" x14ac:dyDescent="0.2">
      <c r="A301" s="118">
        <v>17234893</v>
      </c>
      <c r="B301" s="219">
        <v>43724</v>
      </c>
      <c r="C301" s="117">
        <v>56047</v>
      </c>
      <c r="D301" s="117" t="s">
        <v>3499</v>
      </c>
      <c r="E301" s="117" t="s">
        <v>3489</v>
      </c>
      <c r="F301" s="117" t="s">
        <v>3475</v>
      </c>
      <c r="G301" s="117">
        <v>23</v>
      </c>
    </row>
    <row r="302" spans="1:7" x14ac:dyDescent="0.2">
      <c r="A302" s="120">
        <v>17234894</v>
      </c>
      <c r="B302" s="220">
        <v>43583</v>
      </c>
      <c r="C302" s="119">
        <v>56464</v>
      </c>
      <c r="D302" s="119" t="s">
        <v>3495</v>
      </c>
      <c r="E302" s="119" t="s">
        <v>3482</v>
      </c>
      <c r="F302" s="119" t="s">
        <v>3483</v>
      </c>
      <c r="G302" s="119">
        <v>36</v>
      </c>
    </row>
    <row r="303" spans="1:7" x14ac:dyDescent="0.2">
      <c r="A303" s="118">
        <v>17234895</v>
      </c>
      <c r="B303" s="219">
        <v>43545</v>
      </c>
      <c r="C303" s="117">
        <v>57624</v>
      </c>
      <c r="D303" s="117" t="s">
        <v>3500</v>
      </c>
      <c r="E303" s="117" t="s">
        <v>3487</v>
      </c>
      <c r="F303" s="117" t="s">
        <v>3475</v>
      </c>
      <c r="G303" s="117">
        <v>43</v>
      </c>
    </row>
    <row r="304" spans="1:7" x14ac:dyDescent="0.2">
      <c r="A304" s="120">
        <v>17234896</v>
      </c>
      <c r="B304" s="220">
        <v>43670</v>
      </c>
      <c r="C304" s="119">
        <v>55807</v>
      </c>
      <c r="D304" s="119" t="s">
        <v>3476</v>
      </c>
      <c r="E304" s="119" t="s">
        <v>3482</v>
      </c>
      <c r="F304" s="119" t="s">
        <v>3483</v>
      </c>
      <c r="G304" s="119">
        <v>50</v>
      </c>
    </row>
    <row r="305" spans="1:7" x14ac:dyDescent="0.2">
      <c r="A305" s="118">
        <v>17234897</v>
      </c>
      <c r="B305" s="219">
        <v>43823</v>
      </c>
      <c r="C305" s="117">
        <v>50643</v>
      </c>
      <c r="D305" s="117" t="s">
        <v>3481</v>
      </c>
      <c r="E305" s="117" t="s">
        <v>3474</v>
      </c>
      <c r="F305" s="117" t="s">
        <v>3475</v>
      </c>
      <c r="G305" s="117">
        <v>64</v>
      </c>
    </row>
    <row r="306" spans="1:7" x14ac:dyDescent="0.2">
      <c r="A306" s="120">
        <v>17234898</v>
      </c>
      <c r="B306" s="220">
        <v>43772</v>
      </c>
      <c r="C306" s="119">
        <v>53654</v>
      </c>
      <c r="D306" s="119" t="s">
        <v>3478</v>
      </c>
      <c r="E306" s="119" t="s">
        <v>3498</v>
      </c>
      <c r="F306" s="119" t="s">
        <v>3475</v>
      </c>
      <c r="G306" s="119">
        <v>18</v>
      </c>
    </row>
    <row r="307" spans="1:7" x14ac:dyDescent="0.2">
      <c r="A307" s="118">
        <v>17234899</v>
      </c>
      <c r="B307" s="219">
        <v>43629</v>
      </c>
      <c r="C307" s="117">
        <v>54672</v>
      </c>
      <c r="D307" s="117" t="s">
        <v>3473</v>
      </c>
      <c r="E307" s="117" t="s">
        <v>3474</v>
      </c>
      <c r="F307" s="117" t="s">
        <v>3475</v>
      </c>
      <c r="G307" s="117">
        <v>54</v>
      </c>
    </row>
    <row r="308" spans="1:7" x14ac:dyDescent="0.2">
      <c r="A308" s="120">
        <v>17234900</v>
      </c>
      <c r="B308" s="220">
        <v>43819</v>
      </c>
      <c r="C308" s="119">
        <v>50643</v>
      </c>
      <c r="D308" s="119" t="s">
        <v>3481</v>
      </c>
      <c r="E308" s="119" t="s">
        <v>3492</v>
      </c>
      <c r="F308" s="119" t="s">
        <v>3485</v>
      </c>
      <c r="G308" s="119">
        <v>48</v>
      </c>
    </row>
    <row r="309" spans="1:7" x14ac:dyDescent="0.2">
      <c r="A309" s="118">
        <v>17234901</v>
      </c>
      <c r="B309" s="219">
        <v>43823</v>
      </c>
      <c r="C309" s="117">
        <v>57624</v>
      </c>
      <c r="D309" s="117" t="s">
        <v>3500</v>
      </c>
      <c r="E309" s="117" t="s">
        <v>3492</v>
      </c>
      <c r="F309" s="117" t="s">
        <v>3485</v>
      </c>
      <c r="G309" s="117">
        <v>41</v>
      </c>
    </row>
    <row r="310" spans="1:7" x14ac:dyDescent="0.2">
      <c r="A310" s="120">
        <v>17234902</v>
      </c>
      <c r="B310" s="220">
        <v>43653</v>
      </c>
      <c r="C310" s="119">
        <v>50244</v>
      </c>
      <c r="D310" s="119" t="s">
        <v>3496</v>
      </c>
      <c r="E310" s="119" t="s">
        <v>3487</v>
      </c>
      <c r="F310" s="119" t="s">
        <v>3475</v>
      </c>
      <c r="G310" s="119">
        <v>7</v>
      </c>
    </row>
    <row r="311" spans="1:7" x14ac:dyDescent="0.2">
      <c r="A311" s="118">
        <v>17234903</v>
      </c>
      <c r="B311" s="219">
        <v>43515</v>
      </c>
      <c r="C311" s="117">
        <v>54672</v>
      </c>
      <c r="D311" s="117" t="s">
        <v>3473</v>
      </c>
      <c r="E311" s="117" t="s">
        <v>3492</v>
      </c>
      <c r="F311" s="117" t="s">
        <v>3485</v>
      </c>
      <c r="G311" s="117">
        <v>66</v>
      </c>
    </row>
    <row r="312" spans="1:7" x14ac:dyDescent="0.2">
      <c r="A312" s="120">
        <v>17234904</v>
      </c>
      <c r="B312" s="220">
        <v>43696</v>
      </c>
      <c r="C312" s="119">
        <v>53654</v>
      </c>
      <c r="D312" s="119" t="s">
        <v>3478</v>
      </c>
      <c r="E312" s="119" t="s">
        <v>3492</v>
      </c>
      <c r="F312" s="119" t="s">
        <v>3485</v>
      </c>
      <c r="G312" s="119">
        <v>59</v>
      </c>
    </row>
    <row r="313" spans="1:7" x14ac:dyDescent="0.2">
      <c r="A313" s="118">
        <v>17234905</v>
      </c>
      <c r="B313" s="219">
        <v>43804</v>
      </c>
      <c r="C313" s="117">
        <v>52380</v>
      </c>
      <c r="D313" s="117" t="s">
        <v>3497</v>
      </c>
      <c r="E313" s="117" t="s">
        <v>3479</v>
      </c>
      <c r="F313" s="117" t="s">
        <v>3480</v>
      </c>
      <c r="G313" s="117">
        <v>52</v>
      </c>
    </row>
    <row r="314" spans="1:7" x14ac:dyDescent="0.2">
      <c r="A314" s="120">
        <v>17234906</v>
      </c>
      <c r="B314" s="220">
        <v>43604</v>
      </c>
      <c r="C314" s="119">
        <v>56464</v>
      </c>
      <c r="D314" s="119" t="s">
        <v>3495</v>
      </c>
      <c r="E314" s="119" t="s">
        <v>3498</v>
      </c>
      <c r="F314" s="119" t="s">
        <v>3475</v>
      </c>
      <c r="G314" s="119">
        <v>19</v>
      </c>
    </row>
    <row r="315" spans="1:7" x14ac:dyDescent="0.2">
      <c r="A315" s="118">
        <v>17234907</v>
      </c>
      <c r="B315" s="219">
        <v>43584</v>
      </c>
      <c r="C315" s="117">
        <v>50244</v>
      </c>
      <c r="D315" s="117" t="s">
        <v>3496</v>
      </c>
      <c r="E315" s="117" t="s">
        <v>3492</v>
      </c>
      <c r="F315" s="117" t="s">
        <v>3485</v>
      </c>
      <c r="G315" s="117">
        <v>66</v>
      </c>
    </row>
    <row r="316" spans="1:7" x14ac:dyDescent="0.2">
      <c r="A316" s="120">
        <v>17234908</v>
      </c>
      <c r="B316" s="220">
        <v>43768</v>
      </c>
      <c r="C316" s="119">
        <v>52956</v>
      </c>
      <c r="D316" s="119" t="s">
        <v>3490</v>
      </c>
      <c r="E316" s="119" t="s">
        <v>3482</v>
      </c>
      <c r="F316" s="119" t="s">
        <v>3483</v>
      </c>
      <c r="G316" s="119">
        <v>22</v>
      </c>
    </row>
    <row r="317" spans="1:7" x14ac:dyDescent="0.2">
      <c r="A317" s="118">
        <v>17234909</v>
      </c>
      <c r="B317" s="219">
        <v>43810</v>
      </c>
      <c r="C317" s="117">
        <v>50244</v>
      </c>
      <c r="D317" s="117" t="s">
        <v>3496</v>
      </c>
      <c r="E317" s="117" t="s">
        <v>3477</v>
      </c>
      <c r="F317" s="117" t="s">
        <v>3475</v>
      </c>
      <c r="G317" s="117">
        <v>17</v>
      </c>
    </row>
    <row r="318" spans="1:7" x14ac:dyDescent="0.2">
      <c r="A318" s="120">
        <v>17234910</v>
      </c>
      <c r="B318" s="220">
        <v>43493</v>
      </c>
      <c r="C318" s="119">
        <v>50643</v>
      </c>
      <c r="D318" s="119" t="s">
        <v>3481</v>
      </c>
      <c r="E318" s="119" t="s">
        <v>3492</v>
      </c>
      <c r="F318" s="119" t="s">
        <v>3485</v>
      </c>
      <c r="G318" s="119">
        <v>61</v>
      </c>
    </row>
    <row r="319" spans="1:7" x14ac:dyDescent="0.2">
      <c r="A319" s="118">
        <v>17234911</v>
      </c>
      <c r="B319" s="219">
        <v>43722</v>
      </c>
      <c r="C319" s="117">
        <v>55904</v>
      </c>
      <c r="D319" s="117" t="s">
        <v>3486</v>
      </c>
      <c r="E319" s="117" t="s">
        <v>3498</v>
      </c>
      <c r="F319" s="117" t="s">
        <v>3475</v>
      </c>
      <c r="G319" s="117">
        <v>41</v>
      </c>
    </row>
    <row r="320" spans="1:7" x14ac:dyDescent="0.2">
      <c r="A320" s="120">
        <v>17234912</v>
      </c>
      <c r="B320" s="220">
        <v>43720</v>
      </c>
      <c r="C320" s="119">
        <v>52956</v>
      </c>
      <c r="D320" s="119" t="s">
        <v>3490</v>
      </c>
      <c r="E320" s="119" t="s">
        <v>3482</v>
      </c>
      <c r="F320" s="119" t="s">
        <v>3483</v>
      </c>
      <c r="G320" s="119">
        <v>53</v>
      </c>
    </row>
    <row r="321" spans="1:7" x14ac:dyDescent="0.2">
      <c r="A321" s="118">
        <v>17234913</v>
      </c>
      <c r="B321" s="219">
        <v>43600</v>
      </c>
      <c r="C321" s="117">
        <v>56464</v>
      </c>
      <c r="D321" s="117" t="s">
        <v>3495</v>
      </c>
      <c r="E321" s="117" t="s">
        <v>3491</v>
      </c>
      <c r="F321" s="117" t="s">
        <v>3475</v>
      </c>
      <c r="G321" s="117">
        <v>33</v>
      </c>
    </row>
    <row r="322" spans="1:7" x14ac:dyDescent="0.2">
      <c r="A322" s="120">
        <v>17234914</v>
      </c>
      <c r="B322" s="220">
        <v>43506</v>
      </c>
      <c r="C322" s="119">
        <v>54672</v>
      </c>
      <c r="D322" s="119" t="s">
        <v>3473</v>
      </c>
      <c r="E322" s="119" t="s">
        <v>3479</v>
      </c>
      <c r="F322" s="119" t="s">
        <v>3480</v>
      </c>
      <c r="G322" s="119">
        <v>7</v>
      </c>
    </row>
    <row r="323" spans="1:7" x14ac:dyDescent="0.2">
      <c r="A323" s="118">
        <v>17234915</v>
      </c>
      <c r="B323" s="219">
        <v>43587</v>
      </c>
      <c r="C323" s="117">
        <v>52380</v>
      </c>
      <c r="D323" s="117" t="s">
        <v>3497</v>
      </c>
      <c r="E323" s="117" t="s">
        <v>3487</v>
      </c>
      <c r="F323" s="117" t="s">
        <v>3475</v>
      </c>
      <c r="G323" s="117">
        <v>46</v>
      </c>
    </row>
    <row r="324" spans="1:7" x14ac:dyDescent="0.2">
      <c r="A324" s="120">
        <v>17234916</v>
      </c>
      <c r="B324" s="220">
        <v>43631</v>
      </c>
      <c r="C324" s="119">
        <v>52956</v>
      </c>
      <c r="D324" s="119" t="s">
        <v>3490</v>
      </c>
      <c r="E324" s="119" t="s">
        <v>3479</v>
      </c>
      <c r="F324" s="119" t="s">
        <v>3480</v>
      </c>
      <c r="G324" s="119">
        <v>30</v>
      </c>
    </row>
    <row r="325" spans="1:7" x14ac:dyDescent="0.2">
      <c r="A325" s="118">
        <v>17234917</v>
      </c>
      <c r="B325" s="219">
        <v>43814</v>
      </c>
      <c r="C325" s="117">
        <v>52065</v>
      </c>
      <c r="D325" s="117" t="s">
        <v>3488</v>
      </c>
      <c r="E325" s="117" t="s">
        <v>3492</v>
      </c>
      <c r="F325" s="117" t="s">
        <v>3485</v>
      </c>
      <c r="G325" s="117">
        <v>54</v>
      </c>
    </row>
    <row r="326" spans="1:7" x14ac:dyDescent="0.2">
      <c r="A326" s="120">
        <v>17234918</v>
      </c>
      <c r="B326" s="220">
        <v>43491</v>
      </c>
      <c r="C326" s="119">
        <v>55807</v>
      </c>
      <c r="D326" s="119" t="s">
        <v>3476</v>
      </c>
      <c r="E326" s="119" t="s">
        <v>3487</v>
      </c>
      <c r="F326" s="119" t="s">
        <v>3475</v>
      </c>
      <c r="G326" s="119">
        <v>11</v>
      </c>
    </row>
    <row r="327" spans="1:7" x14ac:dyDescent="0.2">
      <c r="A327" s="118">
        <v>17234919</v>
      </c>
      <c r="B327" s="219">
        <v>43620</v>
      </c>
      <c r="C327" s="117">
        <v>55807</v>
      </c>
      <c r="D327" s="117" t="s">
        <v>3476</v>
      </c>
      <c r="E327" s="117" t="s">
        <v>3487</v>
      </c>
      <c r="F327" s="117" t="s">
        <v>3475</v>
      </c>
      <c r="G327" s="117">
        <v>61</v>
      </c>
    </row>
    <row r="328" spans="1:7" x14ac:dyDescent="0.2">
      <c r="A328" s="120">
        <v>17234920</v>
      </c>
      <c r="B328" s="220">
        <v>43698</v>
      </c>
      <c r="C328" s="119">
        <v>50244</v>
      </c>
      <c r="D328" s="119" t="s">
        <v>3496</v>
      </c>
      <c r="E328" s="119" t="s">
        <v>3479</v>
      </c>
      <c r="F328" s="119" t="s">
        <v>3480</v>
      </c>
      <c r="G328" s="119">
        <v>51</v>
      </c>
    </row>
    <row r="329" spans="1:7" x14ac:dyDescent="0.2">
      <c r="A329" s="118">
        <v>17234921</v>
      </c>
      <c r="B329" s="219">
        <v>43619</v>
      </c>
      <c r="C329" s="117">
        <v>57624</v>
      </c>
      <c r="D329" s="117" t="s">
        <v>3500</v>
      </c>
      <c r="E329" s="117" t="s">
        <v>3477</v>
      </c>
      <c r="F329" s="117" t="s">
        <v>3475</v>
      </c>
      <c r="G329" s="117">
        <v>51</v>
      </c>
    </row>
    <row r="330" spans="1:7" x14ac:dyDescent="0.2">
      <c r="A330" s="120">
        <v>17234922</v>
      </c>
      <c r="B330" s="220">
        <v>43623</v>
      </c>
      <c r="C330" s="119">
        <v>59518</v>
      </c>
      <c r="D330" s="119" t="s">
        <v>3501</v>
      </c>
      <c r="E330" s="119" t="s">
        <v>3491</v>
      </c>
      <c r="F330" s="119" t="s">
        <v>3475</v>
      </c>
      <c r="G330" s="119">
        <v>51</v>
      </c>
    </row>
    <row r="331" spans="1:7" x14ac:dyDescent="0.2">
      <c r="A331" s="118">
        <v>17234923</v>
      </c>
      <c r="B331" s="219">
        <v>43800</v>
      </c>
      <c r="C331" s="117">
        <v>59518</v>
      </c>
      <c r="D331" s="117" t="s">
        <v>3501</v>
      </c>
      <c r="E331" s="117" t="s">
        <v>3492</v>
      </c>
      <c r="F331" s="117" t="s">
        <v>3485</v>
      </c>
      <c r="G331" s="117">
        <v>48</v>
      </c>
    </row>
    <row r="332" spans="1:7" x14ac:dyDescent="0.2">
      <c r="A332" s="120">
        <v>17234924</v>
      </c>
      <c r="B332" s="220">
        <v>43636</v>
      </c>
      <c r="C332" s="119">
        <v>55916</v>
      </c>
      <c r="D332" s="119" t="s">
        <v>3494</v>
      </c>
      <c r="E332" s="119" t="s">
        <v>3489</v>
      </c>
      <c r="F332" s="119" t="s">
        <v>3475</v>
      </c>
      <c r="G332" s="119">
        <v>44</v>
      </c>
    </row>
    <row r="333" spans="1:7" x14ac:dyDescent="0.2">
      <c r="A333" s="118">
        <v>17234925</v>
      </c>
      <c r="B333" s="219">
        <v>43477</v>
      </c>
      <c r="C333" s="117">
        <v>50244</v>
      </c>
      <c r="D333" s="117" t="s">
        <v>3496</v>
      </c>
      <c r="E333" s="117" t="s">
        <v>3491</v>
      </c>
      <c r="F333" s="117" t="s">
        <v>3475</v>
      </c>
      <c r="G333" s="117">
        <v>31</v>
      </c>
    </row>
    <row r="334" spans="1:7" x14ac:dyDescent="0.2">
      <c r="A334" s="120">
        <v>17234926</v>
      </c>
      <c r="B334" s="220">
        <v>43811</v>
      </c>
      <c r="C334" s="119">
        <v>50244</v>
      </c>
      <c r="D334" s="119" t="s">
        <v>3496</v>
      </c>
      <c r="E334" s="119" t="s">
        <v>3482</v>
      </c>
      <c r="F334" s="119" t="s">
        <v>3483</v>
      </c>
      <c r="G334" s="119">
        <v>51</v>
      </c>
    </row>
    <row r="335" spans="1:7" x14ac:dyDescent="0.2">
      <c r="A335" s="118">
        <v>17234927</v>
      </c>
      <c r="B335" s="219">
        <v>43601</v>
      </c>
      <c r="C335" s="117">
        <v>52380</v>
      </c>
      <c r="D335" s="117" t="s">
        <v>3497</v>
      </c>
      <c r="E335" s="117" t="s">
        <v>3489</v>
      </c>
      <c r="F335" s="117" t="s">
        <v>3475</v>
      </c>
      <c r="G335" s="117">
        <v>55</v>
      </c>
    </row>
    <row r="336" spans="1:7" x14ac:dyDescent="0.2">
      <c r="A336" s="120">
        <v>17234928</v>
      </c>
      <c r="B336" s="220">
        <v>43471</v>
      </c>
      <c r="C336" s="119">
        <v>55807</v>
      </c>
      <c r="D336" s="119" t="s">
        <v>3476</v>
      </c>
      <c r="E336" s="119" t="s">
        <v>3498</v>
      </c>
      <c r="F336" s="119" t="s">
        <v>3475</v>
      </c>
      <c r="G336" s="119">
        <v>37</v>
      </c>
    </row>
    <row r="337" spans="1:7" x14ac:dyDescent="0.2">
      <c r="A337" s="118">
        <v>17234929</v>
      </c>
      <c r="B337" s="219">
        <v>43584</v>
      </c>
      <c r="C337" s="117">
        <v>52187</v>
      </c>
      <c r="D337" s="117" t="s">
        <v>3493</v>
      </c>
      <c r="E337" s="117" t="s">
        <v>3491</v>
      </c>
      <c r="F337" s="117" t="s">
        <v>3475</v>
      </c>
      <c r="G337" s="117">
        <v>8</v>
      </c>
    </row>
    <row r="338" spans="1:7" x14ac:dyDescent="0.2">
      <c r="A338" s="120">
        <v>17234930</v>
      </c>
      <c r="B338" s="220">
        <v>43645</v>
      </c>
      <c r="C338" s="119">
        <v>55807</v>
      </c>
      <c r="D338" s="119" t="s">
        <v>3476</v>
      </c>
      <c r="E338" s="119" t="s">
        <v>3487</v>
      </c>
      <c r="F338" s="119" t="s">
        <v>3475</v>
      </c>
      <c r="G338" s="119">
        <v>2</v>
      </c>
    </row>
    <row r="339" spans="1:7" x14ac:dyDescent="0.2">
      <c r="A339" s="118">
        <v>17234931</v>
      </c>
      <c r="B339" s="219">
        <v>43776</v>
      </c>
      <c r="C339" s="117">
        <v>52380</v>
      </c>
      <c r="D339" s="117" t="s">
        <v>3497</v>
      </c>
      <c r="E339" s="117" t="s">
        <v>3479</v>
      </c>
      <c r="F339" s="117" t="s">
        <v>3480</v>
      </c>
      <c r="G339" s="117">
        <v>41</v>
      </c>
    </row>
    <row r="340" spans="1:7" x14ac:dyDescent="0.2">
      <c r="A340" s="120">
        <v>17234932</v>
      </c>
      <c r="B340" s="220">
        <v>43491</v>
      </c>
      <c r="C340" s="119">
        <v>52380</v>
      </c>
      <c r="D340" s="119" t="s">
        <v>3497</v>
      </c>
      <c r="E340" s="119" t="s">
        <v>3498</v>
      </c>
      <c r="F340" s="119" t="s">
        <v>3475</v>
      </c>
      <c r="G340" s="119">
        <v>22</v>
      </c>
    </row>
    <row r="341" spans="1:7" x14ac:dyDescent="0.2">
      <c r="A341" s="118">
        <v>17234933</v>
      </c>
      <c r="B341" s="219">
        <v>43670</v>
      </c>
      <c r="C341" s="117">
        <v>56464</v>
      </c>
      <c r="D341" s="117" t="s">
        <v>3495</v>
      </c>
      <c r="E341" s="117" t="s">
        <v>3491</v>
      </c>
      <c r="F341" s="117" t="s">
        <v>3475</v>
      </c>
      <c r="G341" s="117">
        <v>14</v>
      </c>
    </row>
    <row r="342" spans="1:7" x14ac:dyDescent="0.2">
      <c r="A342" s="120">
        <v>17234934</v>
      </c>
      <c r="B342" s="220">
        <v>43466</v>
      </c>
      <c r="C342" s="119">
        <v>53654</v>
      </c>
      <c r="D342" s="119" t="s">
        <v>3478</v>
      </c>
      <c r="E342" s="119" t="s">
        <v>3482</v>
      </c>
      <c r="F342" s="119" t="s">
        <v>3483</v>
      </c>
      <c r="G342" s="119">
        <v>21</v>
      </c>
    </row>
    <row r="343" spans="1:7" x14ac:dyDescent="0.2">
      <c r="A343" s="118">
        <v>17234935</v>
      </c>
      <c r="B343" s="219">
        <v>43515</v>
      </c>
      <c r="C343" s="117">
        <v>55807</v>
      </c>
      <c r="D343" s="117" t="s">
        <v>3476</v>
      </c>
      <c r="E343" s="117" t="s">
        <v>3492</v>
      </c>
      <c r="F343" s="117" t="s">
        <v>3485</v>
      </c>
      <c r="G343" s="117">
        <v>30</v>
      </c>
    </row>
    <row r="344" spans="1:7" x14ac:dyDescent="0.2">
      <c r="A344" s="120">
        <v>17234936</v>
      </c>
      <c r="B344" s="220">
        <v>43505</v>
      </c>
      <c r="C344" s="119">
        <v>52187</v>
      </c>
      <c r="D344" s="119" t="s">
        <v>3493</v>
      </c>
      <c r="E344" s="119" t="s">
        <v>3477</v>
      </c>
      <c r="F344" s="119" t="s">
        <v>3475</v>
      </c>
      <c r="G344" s="119">
        <v>8</v>
      </c>
    </row>
    <row r="345" spans="1:7" x14ac:dyDescent="0.2">
      <c r="A345" s="118">
        <v>17234937</v>
      </c>
      <c r="B345" s="219">
        <v>43502</v>
      </c>
      <c r="C345" s="117">
        <v>54672</v>
      </c>
      <c r="D345" s="117" t="s">
        <v>3473</v>
      </c>
      <c r="E345" s="117" t="s">
        <v>3474</v>
      </c>
      <c r="F345" s="117" t="s">
        <v>3475</v>
      </c>
      <c r="G345" s="117">
        <v>65</v>
      </c>
    </row>
    <row r="346" spans="1:7" x14ac:dyDescent="0.2">
      <c r="A346" s="120">
        <v>17234938</v>
      </c>
      <c r="B346" s="220">
        <v>43674</v>
      </c>
      <c r="C346" s="119">
        <v>54672</v>
      </c>
      <c r="D346" s="119" t="s">
        <v>3473</v>
      </c>
      <c r="E346" s="119" t="s">
        <v>3491</v>
      </c>
      <c r="F346" s="119" t="s">
        <v>3475</v>
      </c>
      <c r="G346" s="119">
        <v>7</v>
      </c>
    </row>
    <row r="347" spans="1:7" x14ac:dyDescent="0.2">
      <c r="A347" s="118">
        <v>17234939</v>
      </c>
      <c r="B347" s="219">
        <v>43501</v>
      </c>
      <c r="C347" s="117">
        <v>50244</v>
      </c>
      <c r="D347" s="117" t="s">
        <v>3496</v>
      </c>
      <c r="E347" s="117" t="s">
        <v>3491</v>
      </c>
      <c r="F347" s="117" t="s">
        <v>3475</v>
      </c>
      <c r="G347" s="117">
        <v>9</v>
      </c>
    </row>
    <row r="348" spans="1:7" x14ac:dyDescent="0.2">
      <c r="A348" s="120">
        <v>17234940</v>
      </c>
      <c r="B348" s="220">
        <v>43655</v>
      </c>
      <c r="C348" s="119">
        <v>50643</v>
      </c>
      <c r="D348" s="119" t="s">
        <v>3481</v>
      </c>
      <c r="E348" s="119" t="s">
        <v>3477</v>
      </c>
      <c r="F348" s="119" t="s">
        <v>3475</v>
      </c>
      <c r="G348" s="119">
        <v>11</v>
      </c>
    </row>
    <row r="349" spans="1:7" x14ac:dyDescent="0.2">
      <c r="A349" s="118">
        <v>17234941</v>
      </c>
      <c r="B349" s="219">
        <v>43694</v>
      </c>
      <c r="C349" s="117">
        <v>52187</v>
      </c>
      <c r="D349" s="117" t="s">
        <v>3493</v>
      </c>
      <c r="E349" s="117" t="s">
        <v>3482</v>
      </c>
      <c r="F349" s="117" t="s">
        <v>3483</v>
      </c>
      <c r="G349" s="117">
        <v>59</v>
      </c>
    </row>
    <row r="350" spans="1:7" x14ac:dyDescent="0.2">
      <c r="A350" s="120">
        <v>17234942</v>
      </c>
      <c r="B350" s="220">
        <v>43526</v>
      </c>
      <c r="C350" s="119">
        <v>57624</v>
      </c>
      <c r="D350" s="119" t="s">
        <v>3500</v>
      </c>
      <c r="E350" s="119" t="s">
        <v>3474</v>
      </c>
      <c r="F350" s="119" t="s">
        <v>3475</v>
      </c>
      <c r="G350" s="119">
        <v>14</v>
      </c>
    </row>
    <row r="351" spans="1:7" x14ac:dyDescent="0.2">
      <c r="A351" s="118">
        <v>17234943</v>
      </c>
      <c r="B351" s="219">
        <v>43553</v>
      </c>
      <c r="C351" s="117">
        <v>53654</v>
      </c>
      <c r="D351" s="117" t="s">
        <v>3478</v>
      </c>
      <c r="E351" s="117" t="s">
        <v>3498</v>
      </c>
      <c r="F351" s="117" t="s">
        <v>3475</v>
      </c>
      <c r="G351" s="117">
        <v>55</v>
      </c>
    </row>
    <row r="352" spans="1:7" x14ac:dyDescent="0.2">
      <c r="A352" s="120">
        <v>17234944</v>
      </c>
      <c r="B352" s="220">
        <v>43553</v>
      </c>
      <c r="C352" s="119">
        <v>56464</v>
      </c>
      <c r="D352" s="119" t="s">
        <v>3495</v>
      </c>
      <c r="E352" s="119" t="s">
        <v>3482</v>
      </c>
      <c r="F352" s="119" t="s">
        <v>3483</v>
      </c>
      <c r="G352" s="119">
        <v>8</v>
      </c>
    </row>
    <row r="353" spans="1:7" x14ac:dyDescent="0.2">
      <c r="A353" s="118">
        <v>17234945</v>
      </c>
      <c r="B353" s="219">
        <v>43485</v>
      </c>
      <c r="C353" s="117">
        <v>56464</v>
      </c>
      <c r="D353" s="117" t="s">
        <v>3495</v>
      </c>
      <c r="E353" s="117" t="s">
        <v>3498</v>
      </c>
      <c r="F353" s="117" t="s">
        <v>3475</v>
      </c>
      <c r="G353" s="117">
        <v>28</v>
      </c>
    </row>
    <row r="354" spans="1:7" x14ac:dyDescent="0.2">
      <c r="A354" s="120">
        <v>17234946</v>
      </c>
      <c r="B354" s="220">
        <v>43578</v>
      </c>
      <c r="C354" s="119">
        <v>52380</v>
      </c>
      <c r="D354" s="119" t="s">
        <v>3497</v>
      </c>
      <c r="E354" s="119" t="s">
        <v>3477</v>
      </c>
      <c r="F354" s="119" t="s">
        <v>3475</v>
      </c>
      <c r="G354" s="119">
        <v>67</v>
      </c>
    </row>
    <row r="355" spans="1:7" x14ac:dyDescent="0.2">
      <c r="A355" s="118">
        <v>17234947</v>
      </c>
      <c r="B355" s="219">
        <v>43515</v>
      </c>
      <c r="C355" s="117">
        <v>53654</v>
      </c>
      <c r="D355" s="117" t="s">
        <v>3478</v>
      </c>
      <c r="E355" s="117" t="s">
        <v>3489</v>
      </c>
      <c r="F355" s="117" t="s">
        <v>3475</v>
      </c>
      <c r="G355" s="117">
        <v>29</v>
      </c>
    </row>
    <row r="356" spans="1:7" x14ac:dyDescent="0.2">
      <c r="A356" s="120">
        <v>17234948</v>
      </c>
      <c r="B356" s="220">
        <v>43576</v>
      </c>
      <c r="C356" s="119">
        <v>51197</v>
      </c>
      <c r="D356" s="119" t="s">
        <v>84</v>
      </c>
      <c r="E356" s="119" t="s">
        <v>3492</v>
      </c>
      <c r="F356" s="119" t="s">
        <v>3485</v>
      </c>
      <c r="G356" s="119">
        <v>20</v>
      </c>
    </row>
    <row r="357" spans="1:7" x14ac:dyDescent="0.2">
      <c r="A357" s="118">
        <v>17234949</v>
      </c>
      <c r="B357" s="219">
        <v>43724</v>
      </c>
      <c r="C357" s="117">
        <v>59518</v>
      </c>
      <c r="D357" s="117" t="s">
        <v>3501</v>
      </c>
      <c r="E357" s="117" t="s">
        <v>3482</v>
      </c>
      <c r="F357" s="117" t="s">
        <v>3483</v>
      </c>
      <c r="G357" s="117">
        <v>53</v>
      </c>
    </row>
    <row r="358" spans="1:7" x14ac:dyDescent="0.2">
      <c r="A358" s="120">
        <v>17234950</v>
      </c>
      <c r="B358" s="220">
        <v>43495</v>
      </c>
      <c r="C358" s="119">
        <v>52956</v>
      </c>
      <c r="D358" s="119" t="s">
        <v>3490</v>
      </c>
      <c r="E358" s="119" t="s">
        <v>3477</v>
      </c>
      <c r="F358" s="119" t="s">
        <v>3475</v>
      </c>
      <c r="G358" s="119">
        <v>28</v>
      </c>
    </row>
    <row r="359" spans="1:7" x14ac:dyDescent="0.2">
      <c r="A359" s="118">
        <v>17234951</v>
      </c>
      <c r="B359" s="219">
        <v>43740</v>
      </c>
      <c r="C359" s="117">
        <v>52187</v>
      </c>
      <c r="D359" s="117" t="s">
        <v>3493</v>
      </c>
      <c r="E359" s="117" t="s">
        <v>3474</v>
      </c>
      <c r="F359" s="117" t="s">
        <v>3475</v>
      </c>
      <c r="G359" s="117">
        <v>50</v>
      </c>
    </row>
    <row r="360" spans="1:7" x14ac:dyDescent="0.2">
      <c r="A360" s="120">
        <v>17234952</v>
      </c>
      <c r="B360" s="220">
        <v>43709</v>
      </c>
      <c r="C360" s="119">
        <v>55916</v>
      </c>
      <c r="D360" s="119" t="s">
        <v>3494</v>
      </c>
      <c r="E360" s="119" t="s">
        <v>3479</v>
      </c>
      <c r="F360" s="119" t="s">
        <v>3480</v>
      </c>
      <c r="G360" s="119">
        <v>67</v>
      </c>
    </row>
    <row r="361" spans="1:7" x14ac:dyDescent="0.2">
      <c r="A361" s="118">
        <v>17234953</v>
      </c>
      <c r="B361" s="219">
        <v>43745</v>
      </c>
      <c r="C361" s="117">
        <v>55807</v>
      </c>
      <c r="D361" s="117" t="s">
        <v>3476</v>
      </c>
      <c r="E361" s="117" t="s">
        <v>3474</v>
      </c>
      <c r="F361" s="117" t="s">
        <v>3475</v>
      </c>
      <c r="G361" s="117">
        <v>49</v>
      </c>
    </row>
    <row r="362" spans="1:7" x14ac:dyDescent="0.2">
      <c r="A362" s="120">
        <v>17234954</v>
      </c>
      <c r="B362" s="220">
        <v>43681</v>
      </c>
      <c r="C362" s="119">
        <v>55807</v>
      </c>
      <c r="D362" s="119" t="s">
        <v>3476</v>
      </c>
      <c r="E362" s="119" t="s">
        <v>3487</v>
      </c>
      <c r="F362" s="119" t="s">
        <v>3475</v>
      </c>
      <c r="G362" s="119">
        <v>39</v>
      </c>
    </row>
    <row r="363" spans="1:7" x14ac:dyDescent="0.2">
      <c r="A363" s="118">
        <v>17234955</v>
      </c>
      <c r="B363" s="219">
        <v>43551</v>
      </c>
      <c r="C363" s="117">
        <v>52187</v>
      </c>
      <c r="D363" s="117" t="s">
        <v>3493</v>
      </c>
      <c r="E363" s="117" t="s">
        <v>3498</v>
      </c>
      <c r="F363" s="117" t="s">
        <v>3475</v>
      </c>
      <c r="G363" s="117">
        <v>56</v>
      </c>
    </row>
    <row r="364" spans="1:7" x14ac:dyDescent="0.2">
      <c r="A364" s="120">
        <v>17234956</v>
      </c>
      <c r="B364" s="220">
        <v>43779</v>
      </c>
      <c r="C364" s="119">
        <v>53654</v>
      </c>
      <c r="D364" s="119" t="s">
        <v>3478</v>
      </c>
      <c r="E364" s="119" t="s">
        <v>3498</v>
      </c>
      <c r="F364" s="119" t="s">
        <v>3475</v>
      </c>
      <c r="G364" s="119">
        <v>61</v>
      </c>
    </row>
    <row r="365" spans="1:7" x14ac:dyDescent="0.2">
      <c r="A365" s="118">
        <v>17234957</v>
      </c>
      <c r="B365" s="219">
        <v>43775</v>
      </c>
      <c r="C365" s="117">
        <v>52065</v>
      </c>
      <c r="D365" s="117" t="s">
        <v>3488</v>
      </c>
      <c r="E365" s="117" t="s">
        <v>3489</v>
      </c>
      <c r="F365" s="117" t="s">
        <v>3475</v>
      </c>
      <c r="G365" s="117">
        <v>40</v>
      </c>
    </row>
    <row r="366" spans="1:7" x14ac:dyDescent="0.2">
      <c r="A366" s="120">
        <v>17234958</v>
      </c>
      <c r="B366" s="220">
        <v>43602</v>
      </c>
      <c r="C366" s="119">
        <v>52380</v>
      </c>
      <c r="D366" s="119" t="s">
        <v>3497</v>
      </c>
      <c r="E366" s="119" t="s">
        <v>3477</v>
      </c>
      <c r="F366" s="119" t="s">
        <v>3475</v>
      </c>
      <c r="G366" s="119">
        <v>41</v>
      </c>
    </row>
    <row r="367" spans="1:7" x14ac:dyDescent="0.2">
      <c r="A367" s="118">
        <v>17234959</v>
      </c>
      <c r="B367" s="219">
        <v>43591</v>
      </c>
      <c r="C367" s="117">
        <v>59518</v>
      </c>
      <c r="D367" s="117" t="s">
        <v>3501</v>
      </c>
      <c r="E367" s="117" t="s">
        <v>3491</v>
      </c>
      <c r="F367" s="117" t="s">
        <v>3475</v>
      </c>
      <c r="G367" s="117">
        <v>23</v>
      </c>
    </row>
    <row r="368" spans="1:7" x14ac:dyDescent="0.2">
      <c r="A368" s="120">
        <v>17234960</v>
      </c>
      <c r="B368" s="220">
        <v>43601</v>
      </c>
      <c r="C368" s="119">
        <v>50244</v>
      </c>
      <c r="D368" s="119" t="s">
        <v>3496</v>
      </c>
      <c r="E368" s="119" t="s">
        <v>3491</v>
      </c>
      <c r="F368" s="119" t="s">
        <v>3475</v>
      </c>
      <c r="G368" s="119">
        <v>65</v>
      </c>
    </row>
    <row r="369" spans="1:7" x14ac:dyDescent="0.2">
      <c r="A369" s="118">
        <v>17234961</v>
      </c>
      <c r="B369" s="219">
        <v>43471</v>
      </c>
      <c r="C369" s="117">
        <v>55807</v>
      </c>
      <c r="D369" s="117" t="s">
        <v>3476</v>
      </c>
      <c r="E369" s="117" t="s">
        <v>3489</v>
      </c>
      <c r="F369" s="117" t="s">
        <v>3475</v>
      </c>
      <c r="G369" s="117">
        <v>44</v>
      </c>
    </row>
    <row r="370" spans="1:7" x14ac:dyDescent="0.2">
      <c r="A370" s="120">
        <v>17234962</v>
      </c>
      <c r="B370" s="220">
        <v>43546</v>
      </c>
      <c r="C370" s="119">
        <v>55807</v>
      </c>
      <c r="D370" s="119" t="s">
        <v>3476</v>
      </c>
      <c r="E370" s="119" t="s">
        <v>3489</v>
      </c>
      <c r="F370" s="119" t="s">
        <v>3475</v>
      </c>
      <c r="G370" s="119">
        <v>8</v>
      </c>
    </row>
    <row r="371" spans="1:7" x14ac:dyDescent="0.2">
      <c r="A371" s="118">
        <v>17234963</v>
      </c>
      <c r="B371" s="219">
        <v>43537</v>
      </c>
      <c r="C371" s="117">
        <v>52187</v>
      </c>
      <c r="D371" s="117" t="s">
        <v>3493</v>
      </c>
      <c r="E371" s="117" t="s">
        <v>3491</v>
      </c>
      <c r="F371" s="117" t="s">
        <v>3475</v>
      </c>
      <c r="G371" s="117">
        <v>21</v>
      </c>
    </row>
    <row r="372" spans="1:7" x14ac:dyDescent="0.2">
      <c r="A372" s="120">
        <v>17234964</v>
      </c>
      <c r="B372" s="220">
        <v>43540</v>
      </c>
      <c r="C372" s="119">
        <v>51197</v>
      </c>
      <c r="D372" s="119" t="s">
        <v>84</v>
      </c>
      <c r="E372" s="119" t="s">
        <v>3482</v>
      </c>
      <c r="F372" s="119" t="s">
        <v>3483</v>
      </c>
      <c r="G372" s="119">
        <v>25</v>
      </c>
    </row>
    <row r="373" spans="1:7" x14ac:dyDescent="0.2">
      <c r="A373" s="118">
        <v>17234965</v>
      </c>
      <c r="B373" s="219">
        <v>43602</v>
      </c>
      <c r="C373" s="117">
        <v>55807</v>
      </c>
      <c r="D373" s="117" t="s">
        <v>3476</v>
      </c>
      <c r="E373" s="117" t="s">
        <v>3482</v>
      </c>
      <c r="F373" s="117" t="s">
        <v>3483</v>
      </c>
      <c r="G373" s="117">
        <v>10</v>
      </c>
    </row>
    <row r="374" spans="1:7" x14ac:dyDescent="0.2">
      <c r="A374" s="120">
        <v>17234966</v>
      </c>
      <c r="B374" s="220">
        <v>43482</v>
      </c>
      <c r="C374" s="119">
        <v>57624</v>
      </c>
      <c r="D374" s="119" t="s">
        <v>3500</v>
      </c>
      <c r="E374" s="119" t="s">
        <v>3492</v>
      </c>
      <c r="F374" s="119" t="s">
        <v>3485</v>
      </c>
      <c r="G374" s="119">
        <v>60</v>
      </c>
    </row>
    <row r="375" spans="1:7" x14ac:dyDescent="0.2">
      <c r="A375" s="118">
        <v>17234967</v>
      </c>
      <c r="B375" s="219">
        <v>43797</v>
      </c>
      <c r="C375" s="117">
        <v>57624</v>
      </c>
      <c r="D375" s="117" t="s">
        <v>3500</v>
      </c>
      <c r="E375" s="117" t="s">
        <v>3489</v>
      </c>
      <c r="F375" s="117" t="s">
        <v>3475</v>
      </c>
      <c r="G375" s="117">
        <v>46</v>
      </c>
    </row>
    <row r="376" spans="1:7" x14ac:dyDescent="0.2">
      <c r="A376" s="120">
        <v>17234968</v>
      </c>
      <c r="B376" s="220">
        <v>43711</v>
      </c>
      <c r="C376" s="119">
        <v>55807</v>
      </c>
      <c r="D376" s="119" t="s">
        <v>3476</v>
      </c>
      <c r="E376" s="119" t="s">
        <v>3491</v>
      </c>
      <c r="F376" s="119" t="s">
        <v>3475</v>
      </c>
      <c r="G376" s="119">
        <v>31</v>
      </c>
    </row>
    <row r="377" spans="1:7" x14ac:dyDescent="0.2">
      <c r="A377" s="118">
        <v>17234969</v>
      </c>
      <c r="B377" s="219">
        <v>43827</v>
      </c>
      <c r="C377" s="117">
        <v>55916</v>
      </c>
      <c r="D377" s="117" t="s">
        <v>3494</v>
      </c>
      <c r="E377" s="117" t="s">
        <v>3479</v>
      </c>
      <c r="F377" s="117" t="s">
        <v>3480</v>
      </c>
      <c r="G377" s="117">
        <v>18</v>
      </c>
    </row>
    <row r="378" spans="1:7" x14ac:dyDescent="0.2">
      <c r="A378" s="120">
        <v>17234970</v>
      </c>
      <c r="B378" s="220">
        <v>43519</v>
      </c>
      <c r="C378" s="119">
        <v>52065</v>
      </c>
      <c r="D378" s="119" t="s">
        <v>3488</v>
      </c>
      <c r="E378" s="119" t="s">
        <v>3477</v>
      </c>
      <c r="F378" s="119" t="s">
        <v>3475</v>
      </c>
      <c r="G378" s="119">
        <v>27</v>
      </c>
    </row>
    <row r="379" spans="1:7" x14ac:dyDescent="0.2">
      <c r="A379" s="118">
        <v>17234971</v>
      </c>
      <c r="B379" s="219">
        <v>43630</v>
      </c>
      <c r="C379" s="117">
        <v>50643</v>
      </c>
      <c r="D379" s="117" t="s">
        <v>3481</v>
      </c>
      <c r="E379" s="117" t="s">
        <v>3489</v>
      </c>
      <c r="F379" s="117" t="s">
        <v>3475</v>
      </c>
      <c r="G379" s="117">
        <v>42</v>
      </c>
    </row>
    <row r="380" spans="1:7" x14ac:dyDescent="0.2">
      <c r="A380" s="120">
        <v>17234972</v>
      </c>
      <c r="B380" s="220">
        <v>43664</v>
      </c>
      <c r="C380" s="119">
        <v>56047</v>
      </c>
      <c r="D380" s="119" t="s">
        <v>3499</v>
      </c>
      <c r="E380" s="119" t="s">
        <v>3491</v>
      </c>
      <c r="F380" s="119" t="s">
        <v>3475</v>
      </c>
      <c r="G380" s="119">
        <v>58</v>
      </c>
    </row>
    <row r="381" spans="1:7" x14ac:dyDescent="0.2">
      <c r="A381" s="118">
        <v>17234973</v>
      </c>
      <c r="B381" s="219">
        <v>43601</v>
      </c>
      <c r="C381" s="117">
        <v>50643</v>
      </c>
      <c r="D381" s="117" t="s">
        <v>3481</v>
      </c>
      <c r="E381" s="117" t="s">
        <v>3482</v>
      </c>
      <c r="F381" s="117" t="s">
        <v>3483</v>
      </c>
      <c r="G381" s="117">
        <v>31</v>
      </c>
    </row>
    <row r="382" spans="1:7" x14ac:dyDescent="0.2">
      <c r="A382" s="120">
        <v>17234974</v>
      </c>
      <c r="B382" s="220">
        <v>43757</v>
      </c>
      <c r="C382" s="119">
        <v>54672</v>
      </c>
      <c r="D382" s="119" t="s">
        <v>3473</v>
      </c>
      <c r="E382" s="119" t="s">
        <v>3482</v>
      </c>
      <c r="F382" s="119" t="s">
        <v>3483</v>
      </c>
      <c r="G382" s="119">
        <v>9</v>
      </c>
    </row>
    <row r="383" spans="1:7" x14ac:dyDescent="0.2">
      <c r="A383" s="118">
        <v>17234975</v>
      </c>
      <c r="B383" s="219">
        <v>43830</v>
      </c>
      <c r="C383" s="117">
        <v>55807</v>
      </c>
      <c r="D383" s="117" t="s">
        <v>3476</v>
      </c>
      <c r="E383" s="117" t="s">
        <v>3489</v>
      </c>
      <c r="F383" s="117" t="s">
        <v>3475</v>
      </c>
      <c r="G383" s="117">
        <v>47</v>
      </c>
    </row>
    <row r="384" spans="1:7" x14ac:dyDescent="0.2">
      <c r="A384" s="120">
        <v>17234976</v>
      </c>
      <c r="B384" s="220">
        <v>43813</v>
      </c>
      <c r="C384" s="119">
        <v>53654</v>
      </c>
      <c r="D384" s="119" t="s">
        <v>3478</v>
      </c>
      <c r="E384" s="119" t="s">
        <v>3489</v>
      </c>
      <c r="F384" s="119" t="s">
        <v>3475</v>
      </c>
      <c r="G384" s="119">
        <v>50</v>
      </c>
    </row>
    <row r="385" spans="1:7" x14ac:dyDescent="0.2">
      <c r="A385" s="118">
        <v>17234977</v>
      </c>
      <c r="B385" s="219">
        <v>43539</v>
      </c>
      <c r="C385" s="117">
        <v>59518</v>
      </c>
      <c r="D385" s="117" t="s">
        <v>3501</v>
      </c>
      <c r="E385" s="117" t="s">
        <v>3491</v>
      </c>
      <c r="F385" s="117" t="s">
        <v>3475</v>
      </c>
      <c r="G385" s="117">
        <v>59</v>
      </c>
    </row>
    <row r="386" spans="1:7" x14ac:dyDescent="0.2">
      <c r="A386" s="120">
        <v>17234978</v>
      </c>
      <c r="B386" s="220">
        <v>43570</v>
      </c>
      <c r="C386" s="119">
        <v>59518</v>
      </c>
      <c r="D386" s="119" t="s">
        <v>3501</v>
      </c>
      <c r="E386" s="119" t="s">
        <v>3474</v>
      </c>
      <c r="F386" s="119" t="s">
        <v>3475</v>
      </c>
      <c r="G386" s="119">
        <v>62</v>
      </c>
    </row>
    <row r="387" spans="1:7" x14ac:dyDescent="0.2">
      <c r="A387" s="118">
        <v>17234979</v>
      </c>
      <c r="B387" s="219">
        <v>43532</v>
      </c>
      <c r="C387" s="117">
        <v>53654</v>
      </c>
      <c r="D387" s="117" t="s">
        <v>3478</v>
      </c>
      <c r="E387" s="117" t="s">
        <v>3491</v>
      </c>
      <c r="F387" s="117" t="s">
        <v>3475</v>
      </c>
      <c r="G387" s="117">
        <v>58</v>
      </c>
    </row>
    <row r="388" spans="1:7" x14ac:dyDescent="0.2">
      <c r="A388" s="120">
        <v>17234980</v>
      </c>
      <c r="B388" s="220">
        <v>43547</v>
      </c>
      <c r="C388" s="119">
        <v>57624</v>
      </c>
      <c r="D388" s="119" t="s">
        <v>3500</v>
      </c>
      <c r="E388" s="119" t="s">
        <v>3489</v>
      </c>
      <c r="F388" s="119" t="s">
        <v>3475</v>
      </c>
      <c r="G388" s="119">
        <v>36</v>
      </c>
    </row>
    <row r="389" spans="1:7" x14ac:dyDescent="0.2">
      <c r="A389" s="118">
        <v>17234981</v>
      </c>
      <c r="B389" s="219">
        <v>43692</v>
      </c>
      <c r="C389" s="117">
        <v>53654</v>
      </c>
      <c r="D389" s="117" t="s">
        <v>3478</v>
      </c>
      <c r="E389" s="117" t="s">
        <v>3498</v>
      </c>
      <c r="F389" s="117" t="s">
        <v>3475</v>
      </c>
      <c r="G389" s="117">
        <v>14</v>
      </c>
    </row>
    <row r="390" spans="1:7" x14ac:dyDescent="0.2">
      <c r="A390" s="120">
        <v>17234982</v>
      </c>
      <c r="B390" s="220">
        <v>43606</v>
      </c>
      <c r="C390" s="119">
        <v>51197</v>
      </c>
      <c r="D390" s="119" t="s">
        <v>84</v>
      </c>
      <c r="E390" s="119" t="s">
        <v>3492</v>
      </c>
      <c r="F390" s="119" t="s">
        <v>3485</v>
      </c>
      <c r="G390" s="119">
        <v>15</v>
      </c>
    </row>
    <row r="391" spans="1:7" x14ac:dyDescent="0.2">
      <c r="A391" s="118">
        <v>17234983</v>
      </c>
      <c r="B391" s="219">
        <v>43666</v>
      </c>
      <c r="C391" s="117">
        <v>57624</v>
      </c>
      <c r="D391" s="117" t="s">
        <v>3500</v>
      </c>
      <c r="E391" s="117" t="s">
        <v>3482</v>
      </c>
      <c r="F391" s="117" t="s">
        <v>3483</v>
      </c>
      <c r="G391" s="117">
        <v>4</v>
      </c>
    </row>
    <row r="392" spans="1:7" x14ac:dyDescent="0.2">
      <c r="A392" s="120">
        <v>17234984</v>
      </c>
      <c r="B392" s="220">
        <v>43668</v>
      </c>
      <c r="C392" s="119">
        <v>50643</v>
      </c>
      <c r="D392" s="119" t="s">
        <v>3481</v>
      </c>
      <c r="E392" s="119" t="s">
        <v>3477</v>
      </c>
      <c r="F392" s="119" t="s">
        <v>3475</v>
      </c>
      <c r="G392" s="119">
        <v>37</v>
      </c>
    </row>
    <row r="393" spans="1:7" x14ac:dyDescent="0.2">
      <c r="A393" s="118">
        <v>17234985</v>
      </c>
      <c r="B393" s="219">
        <v>43704</v>
      </c>
      <c r="C393" s="117">
        <v>55916</v>
      </c>
      <c r="D393" s="117" t="s">
        <v>3494</v>
      </c>
      <c r="E393" s="117" t="s">
        <v>3492</v>
      </c>
      <c r="F393" s="117" t="s">
        <v>3485</v>
      </c>
      <c r="G393" s="117">
        <v>42</v>
      </c>
    </row>
    <row r="394" spans="1:7" x14ac:dyDescent="0.2">
      <c r="A394" s="120">
        <v>17234986</v>
      </c>
      <c r="B394" s="220">
        <v>43704</v>
      </c>
      <c r="C394" s="119">
        <v>54672</v>
      </c>
      <c r="D394" s="119" t="s">
        <v>3473</v>
      </c>
      <c r="E394" s="119" t="s">
        <v>3492</v>
      </c>
      <c r="F394" s="119" t="s">
        <v>3485</v>
      </c>
      <c r="G394" s="119">
        <v>55</v>
      </c>
    </row>
    <row r="395" spans="1:7" x14ac:dyDescent="0.2">
      <c r="A395" s="118">
        <v>17234987</v>
      </c>
      <c r="B395" s="219">
        <v>43503</v>
      </c>
      <c r="C395" s="117">
        <v>50244</v>
      </c>
      <c r="D395" s="117" t="s">
        <v>3496</v>
      </c>
      <c r="E395" s="117" t="s">
        <v>3477</v>
      </c>
      <c r="F395" s="117" t="s">
        <v>3475</v>
      </c>
      <c r="G395" s="117">
        <v>7</v>
      </c>
    </row>
    <row r="396" spans="1:7" x14ac:dyDescent="0.2">
      <c r="A396" s="120">
        <v>17234988</v>
      </c>
      <c r="B396" s="220">
        <v>43578</v>
      </c>
      <c r="C396" s="119">
        <v>52380</v>
      </c>
      <c r="D396" s="119" t="s">
        <v>3497</v>
      </c>
      <c r="E396" s="119" t="s">
        <v>3487</v>
      </c>
      <c r="F396" s="119" t="s">
        <v>3475</v>
      </c>
      <c r="G396" s="119">
        <v>66</v>
      </c>
    </row>
    <row r="397" spans="1:7" x14ac:dyDescent="0.2">
      <c r="A397" s="118">
        <v>17234989</v>
      </c>
      <c r="B397" s="219">
        <v>43554</v>
      </c>
      <c r="C397" s="117">
        <v>50244</v>
      </c>
      <c r="D397" s="117" t="s">
        <v>3496</v>
      </c>
      <c r="E397" s="117" t="s">
        <v>3498</v>
      </c>
      <c r="F397" s="117" t="s">
        <v>3475</v>
      </c>
      <c r="G397" s="117">
        <v>67</v>
      </c>
    </row>
    <row r="398" spans="1:7" x14ac:dyDescent="0.2">
      <c r="A398" s="120">
        <v>17234990</v>
      </c>
      <c r="B398" s="220">
        <v>43538</v>
      </c>
      <c r="C398" s="119">
        <v>57624</v>
      </c>
      <c r="D398" s="119" t="s">
        <v>3500</v>
      </c>
      <c r="E398" s="119" t="s">
        <v>3479</v>
      </c>
      <c r="F398" s="119" t="s">
        <v>3480</v>
      </c>
      <c r="G398" s="119">
        <v>34</v>
      </c>
    </row>
    <row r="399" spans="1:7" x14ac:dyDescent="0.2">
      <c r="A399" s="118">
        <v>17234991</v>
      </c>
      <c r="B399" s="219">
        <v>43814</v>
      </c>
      <c r="C399" s="117">
        <v>52065</v>
      </c>
      <c r="D399" s="117" t="s">
        <v>3488</v>
      </c>
      <c r="E399" s="117" t="s">
        <v>3489</v>
      </c>
      <c r="F399" s="117" t="s">
        <v>3475</v>
      </c>
      <c r="G399" s="117">
        <v>59</v>
      </c>
    </row>
    <row r="400" spans="1:7" x14ac:dyDescent="0.2">
      <c r="A400" s="120">
        <v>17234992</v>
      </c>
      <c r="B400" s="220">
        <v>43481</v>
      </c>
      <c r="C400" s="119">
        <v>57624</v>
      </c>
      <c r="D400" s="119" t="s">
        <v>3500</v>
      </c>
      <c r="E400" s="119" t="s">
        <v>3482</v>
      </c>
      <c r="F400" s="119" t="s">
        <v>3483</v>
      </c>
      <c r="G400" s="119">
        <v>63</v>
      </c>
    </row>
    <row r="401" spans="1:7" x14ac:dyDescent="0.2">
      <c r="A401" s="118">
        <v>17234993</v>
      </c>
      <c r="B401" s="219">
        <v>43828</v>
      </c>
      <c r="C401" s="117">
        <v>55807</v>
      </c>
      <c r="D401" s="117" t="s">
        <v>3476</v>
      </c>
      <c r="E401" s="117" t="s">
        <v>3491</v>
      </c>
      <c r="F401" s="117" t="s">
        <v>3475</v>
      </c>
      <c r="G401" s="117">
        <v>25</v>
      </c>
    </row>
    <row r="402" spans="1:7" x14ac:dyDescent="0.2">
      <c r="A402" s="120">
        <v>17234994</v>
      </c>
      <c r="B402" s="220">
        <v>43482</v>
      </c>
      <c r="C402" s="119">
        <v>52065</v>
      </c>
      <c r="D402" s="119" t="s">
        <v>3488</v>
      </c>
      <c r="E402" s="119" t="s">
        <v>3474</v>
      </c>
      <c r="F402" s="119" t="s">
        <v>3475</v>
      </c>
      <c r="G402" s="119">
        <v>53</v>
      </c>
    </row>
    <row r="403" spans="1:7" x14ac:dyDescent="0.2">
      <c r="A403" s="118">
        <v>17234995</v>
      </c>
      <c r="B403" s="219">
        <v>43721</v>
      </c>
      <c r="C403" s="117">
        <v>51197</v>
      </c>
      <c r="D403" s="117" t="s">
        <v>84</v>
      </c>
      <c r="E403" s="117" t="s">
        <v>3492</v>
      </c>
      <c r="F403" s="117" t="s">
        <v>3485</v>
      </c>
      <c r="G403" s="117">
        <v>38</v>
      </c>
    </row>
    <row r="404" spans="1:7" x14ac:dyDescent="0.2">
      <c r="A404" s="120">
        <v>17234996</v>
      </c>
      <c r="B404" s="220">
        <v>43732</v>
      </c>
      <c r="C404" s="119">
        <v>59518</v>
      </c>
      <c r="D404" s="119" t="s">
        <v>3501</v>
      </c>
      <c r="E404" s="119" t="s">
        <v>3479</v>
      </c>
      <c r="F404" s="119" t="s">
        <v>3480</v>
      </c>
      <c r="G404" s="119">
        <v>20</v>
      </c>
    </row>
    <row r="405" spans="1:7" x14ac:dyDescent="0.2">
      <c r="A405" s="118">
        <v>17234997</v>
      </c>
      <c r="B405" s="219">
        <v>43768</v>
      </c>
      <c r="C405" s="117">
        <v>52187</v>
      </c>
      <c r="D405" s="117" t="s">
        <v>3493</v>
      </c>
      <c r="E405" s="117" t="s">
        <v>3474</v>
      </c>
      <c r="F405" s="117" t="s">
        <v>3475</v>
      </c>
      <c r="G405" s="117">
        <v>14</v>
      </c>
    </row>
    <row r="406" spans="1:7" x14ac:dyDescent="0.2">
      <c r="A406" s="120">
        <v>17234998</v>
      </c>
      <c r="B406" s="220">
        <v>43665</v>
      </c>
      <c r="C406" s="119">
        <v>52380</v>
      </c>
      <c r="D406" s="119" t="s">
        <v>3497</v>
      </c>
      <c r="E406" s="119" t="s">
        <v>3479</v>
      </c>
      <c r="F406" s="119" t="s">
        <v>3480</v>
      </c>
      <c r="G406" s="119">
        <v>37</v>
      </c>
    </row>
    <row r="407" spans="1:7" x14ac:dyDescent="0.2">
      <c r="A407" s="118">
        <v>17234999</v>
      </c>
      <c r="B407" s="219">
        <v>43655</v>
      </c>
      <c r="C407" s="117">
        <v>59518</v>
      </c>
      <c r="D407" s="117" t="s">
        <v>3501</v>
      </c>
      <c r="E407" s="117" t="s">
        <v>3487</v>
      </c>
      <c r="F407" s="117" t="s">
        <v>3475</v>
      </c>
      <c r="G407" s="117">
        <v>59</v>
      </c>
    </row>
    <row r="408" spans="1:7" x14ac:dyDescent="0.2">
      <c r="A408" s="120">
        <v>17235000</v>
      </c>
      <c r="B408" s="220">
        <v>43592</v>
      </c>
      <c r="C408" s="119">
        <v>50643</v>
      </c>
      <c r="D408" s="119" t="s">
        <v>3481</v>
      </c>
      <c r="E408" s="119" t="s">
        <v>3487</v>
      </c>
      <c r="F408" s="119" t="s">
        <v>3475</v>
      </c>
      <c r="G408" s="119">
        <v>56</v>
      </c>
    </row>
    <row r="409" spans="1:7" x14ac:dyDescent="0.2">
      <c r="A409" s="118">
        <v>17235001</v>
      </c>
      <c r="B409" s="219">
        <v>43506</v>
      </c>
      <c r="C409" s="117">
        <v>55807</v>
      </c>
      <c r="D409" s="117" t="s">
        <v>3476</v>
      </c>
      <c r="E409" s="117" t="s">
        <v>3498</v>
      </c>
      <c r="F409" s="117" t="s">
        <v>3475</v>
      </c>
      <c r="G409" s="117">
        <v>55</v>
      </c>
    </row>
    <row r="410" spans="1:7" x14ac:dyDescent="0.2">
      <c r="A410" s="120">
        <v>17235002</v>
      </c>
      <c r="B410" s="220">
        <v>43814</v>
      </c>
      <c r="C410" s="119">
        <v>50643</v>
      </c>
      <c r="D410" s="119" t="s">
        <v>3481</v>
      </c>
      <c r="E410" s="119" t="s">
        <v>3487</v>
      </c>
      <c r="F410" s="119" t="s">
        <v>3475</v>
      </c>
      <c r="G410" s="119">
        <v>13</v>
      </c>
    </row>
    <row r="411" spans="1:7" x14ac:dyDescent="0.2">
      <c r="A411" s="118">
        <v>17235003</v>
      </c>
      <c r="B411" s="219">
        <v>43516</v>
      </c>
      <c r="C411" s="117">
        <v>55904</v>
      </c>
      <c r="D411" s="117" t="s">
        <v>3486</v>
      </c>
      <c r="E411" s="117" t="s">
        <v>3474</v>
      </c>
      <c r="F411" s="117" t="s">
        <v>3475</v>
      </c>
      <c r="G411" s="117">
        <v>54</v>
      </c>
    </row>
    <row r="412" spans="1:7" x14ac:dyDescent="0.2">
      <c r="A412" s="120">
        <v>17235004</v>
      </c>
      <c r="B412" s="220">
        <v>43572</v>
      </c>
      <c r="C412" s="119">
        <v>57624</v>
      </c>
      <c r="D412" s="119" t="s">
        <v>3500</v>
      </c>
      <c r="E412" s="119" t="s">
        <v>3479</v>
      </c>
      <c r="F412" s="119" t="s">
        <v>3480</v>
      </c>
      <c r="G412" s="119">
        <v>9</v>
      </c>
    </row>
    <row r="413" spans="1:7" x14ac:dyDescent="0.2">
      <c r="A413" s="118">
        <v>17235005</v>
      </c>
      <c r="B413" s="219">
        <v>43635</v>
      </c>
      <c r="C413" s="117">
        <v>57624</v>
      </c>
      <c r="D413" s="117" t="s">
        <v>3500</v>
      </c>
      <c r="E413" s="117" t="s">
        <v>3479</v>
      </c>
      <c r="F413" s="117" t="s">
        <v>3480</v>
      </c>
      <c r="G413" s="117">
        <v>40</v>
      </c>
    </row>
    <row r="414" spans="1:7" x14ac:dyDescent="0.2">
      <c r="A414" s="120">
        <v>17235006</v>
      </c>
      <c r="B414" s="220">
        <v>43765</v>
      </c>
      <c r="C414" s="119">
        <v>55807</v>
      </c>
      <c r="D414" s="119" t="s">
        <v>3476</v>
      </c>
      <c r="E414" s="119" t="s">
        <v>3489</v>
      </c>
      <c r="F414" s="119" t="s">
        <v>3475</v>
      </c>
      <c r="G414" s="119">
        <v>6</v>
      </c>
    </row>
    <row r="415" spans="1:7" x14ac:dyDescent="0.2">
      <c r="A415" s="118">
        <v>17235007</v>
      </c>
      <c r="B415" s="219">
        <v>43767</v>
      </c>
      <c r="C415" s="117">
        <v>52956</v>
      </c>
      <c r="D415" s="117" t="s">
        <v>3490</v>
      </c>
      <c r="E415" s="117" t="s">
        <v>3487</v>
      </c>
      <c r="F415" s="117" t="s">
        <v>3475</v>
      </c>
      <c r="G415" s="117">
        <v>28</v>
      </c>
    </row>
    <row r="416" spans="1:7" x14ac:dyDescent="0.2">
      <c r="A416" s="120">
        <v>17235008</v>
      </c>
      <c r="B416" s="220">
        <v>43782</v>
      </c>
      <c r="C416" s="119">
        <v>51197</v>
      </c>
      <c r="D416" s="119" t="s">
        <v>84</v>
      </c>
      <c r="E416" s="119" t="s">
        <v>3477</v>
      </c>
      <c r="F416" s="119" t="s">
        <v>3475</v>
      </c>
      <c r="G416" s="119">
        <v>14</v>
      </c>
    </row>
    <row r="417" spans="1:7" x14ac:dyDescent="0.2">
      <c r="A417" s="118">
        <v>17235009</v>
      </c>
      <c r="B417" s="219">
        <v>43737</v>
      </c>
      <c r="C417" s="117">
        <v>52187</v>
      </c>
      <c r="D417" s="117" t="s">
        <v>3493</v>
      </c>
      <c r="E417" s="117" t="s">
        <v>3479</v>
      </c>
      <c r="F417" s="117" t="s">
        <v>3480</v>
      </c>
      <c r="G417" s="117">
        <v>7</v>
      </c>
    </row>
    <row r="418" spans="1:7" x14ac:dyDescent="0.2">
      <c r="A418" s="120">
        <v>17235010</v>
      </c>
      <c r="B418" s="220">
        <v>43547</v>
      </c>
      <c r="C418" s="119">
        <v>54672</v>
      </c>
      <c r="D418" s="119" t="s">
        <v>3473</v>
      </c>
      <c r="E418" s="119" t="s">
        <v>3491</v>
      </c>
      <c r="F418" s="119" t="s">
        <v>3475</v>
      </c>
      <c r="G418" s="119">
        <v>13</v>
      </c>
    </row>
    <row r="419" spans="1:7" x14ac:dyDescent="0.2">
      <c r="A419" s="118">
        <v>17235011</v>
      </c>
      <c r="B419" s="219">
        <v>43822</v>
      </c>
      <c r="C419" s="117">
        <v>57624</v>
      </c>
      <c r="D419" s="117" t="s">
        <v>3500</v>
      </c>
      <c r="E419" s="117" t="s">
        <v>3487</v>
      </c>
      <c r="F419" s="117" t="s">
        <v>3475</v>
      </c>
      <c r="G419" s="117">
        <v>22</v>
      </c>
    </row>
    <row r="420" spans="1:7" x14ac:dyDescent="0.2">
      <c r="A420" s="120">
        <v>17235012</v>
      </c>
      <c r="B420" s="220">
        <v>43775</v>
      </c>
      <c r="C420" s="119">
        <v>50244</v>
      </c>
      <c r="D420" s="119" t="s">
        <v>3496</v>
      </c>
      <c r="E420" s="119" t="s">
        <v>3487</v>
      </c>
      <c r="F420" s="119" t="s">
        <v>3475</v>
      </c>
      <c r="G420" s="119">
        <v>23</v>
      </c>
    </row>
    <row r="421" spans="1:7" x14ac:dyDescent="0.2">
      <c r="A421" s="118">
        <v>17235013</v>
      </c>
      <c r="B421" s="219">
        <v>43762</v>
      </c>
      <c r="C421" s="117">
        <v>55916</v>
      </c>
      <c r="D421" s="117" t="s">
        <v>3494</v>
      </c>
      <c r="E421" s="117" t="s">
        <v>3498</v>
      </c>
      <c r="F421" s="117" t="s">
        <v>3475</v>
      </c>
      <c r="G421" s="117">
        <v>57</v>
      </c>
    </row>
    <row r="422" spans="1:7" x14ac:dyDescent="0.2">
      <c r="A422" s="120">
        <v>17235014</v>
      </c>
      <c r="B422" s="220">
        <v>43724</v>
      </c>
      <c r="C422" s="119">
        <v>52065</v>
      </c>
      <c r="D422" s="119" t="s">
        <v>3488</v>
      </c>
      <c r="E422" s="119" t="s">
        <v>3491</v>
      </c>
      <c r="F422" s="119" t="s">
        <v>3475</v>
      </c>
      <c r="G422" s="119">
        <v>5</v>
      </c>
    </row>
    <row r="423" spans="1:7" x14ac:dyDescent="0.2">
      <c r="A423" s="118">
        <v>17235015</v>
      </c>
      <c r="B423" s="219">
        <v>43475</v>
      </c>
      <c r="C423" s="117">
        <v>50244</v>
      </c>
      <c r="D423" s="117" t="s">
        <v>3496</v>
      </c>
      <c r="E423" s="117" t="s">
        <v>3492</v>
      </c>
      <c r="F423" s="117" t="s">
        <v>3485</v>
      </c>
      <c r="G423" s="117">
        <v>23</v>
      </c>
    </row>
    <row r="424" spans="1:7" x14ac:dyDescent="0.2">
      <c r="A424" s="120">
        <v>17235016</v>
      </c>
      <c r="B424" s="220">
        <v>43775</v>
      </c>
      <c r="C424" s="119">
        <v>55904</v>
      </c>
      <c r="D424" s="119" t="s">
        <v>3486</v>
      </c>
      <c r="E424" s="119" t="s">
        <v>3482</v>
      </c>
      <c r="F424" s="119" t="s">
        <v>3483</v>
      </c>
      <c r="G424" s="119">
        <v>39</v>
      </c>
    </row>
    <row r="425" spans="1:7" x14ac:dyDescent="0.2">
      <c r="A425" s="118">
        <v>17235017</v>
      </c>
      <c r="B425" s="219">
        <v>43825</v>
      </c>
      <c r="C425" s="117">
        <v>55807</v>
      </c>
      <c r="D425" s="117" t="s">
        <v>3476</v>
      </c>
      <c r="E425" s="117" t="s">
        <v>3492</v>
      </c>
      <c r="F425" s="117" t="s">
        <v>3485</v>
      </c>
      <c r="G425" s="117">
        <v>50</v>
      </c>
    </row>
    <row r="426" spans="1:7" x14ac:dyDescent="0.2">
      <c r="A426" s="120">
        <v>17235018</v>
      </c>
      <c r="B426" s="220">
        <v>43576</v>
      </c>
      <c r="C426" s="119">
        <v>55807</v>
      </c>
      <c r="D426" s="119" t="s">
        <v>3476</v>
      </c>
      <c r="E426" s="119" t="s">
        <v>3491</v>
      </c>
      <c r="F426" s="119" t="s">
        <v>3475</v>
      </c>
      <c r="G426" s="119">
        <v>23</v>
      </c>
    </row>
    <row r="427" spans="1:7" x14ac:dyDescent="0.2">
      <c r="A427" s="118">
        <v>17235019</v>
      </c>
      <c r="B427" s="219">
        <v>43588</v>
      </c>
      <c r="C427" s="117">
        <v>56464</v>
      </c>
      <c r="D427" s="117" t="s">
        <v>3495</v>
      </c>
      <c r="E427" s="117" t="s">
        <v>3491</v>
      </c>
      <c r="F427" s="117" t="s">
        <v>3475</v>
      </c>
      <c r="G427" s="117">
        <v>38</v>
      </c>
    </row>
    <row r="428" spans="1:7" x14ac:dyDescent="0.2">
      <c r="A428" s="120">
        <v>17235020</v>
      </c>
      <c r="B428" s="220">
        <v>43566</v>
      </c>
      <c r="C428" s="119">
        <v>54672</v>
      </c>
      <c r="D428" s="119" t="s">
        <v>3473</v>
      </c>
      <c r="E428" s="119" t="s">
        <v>3492</v>
      </c>
      <c r="F428" s="119" t="s">
        <v>3485</v>
      </c>
      <c r="G428" s="119">
        <v>24</v>
      </c>
    </row>
    <row r="429" spans="1:7" x14ac:dyDescent="0.2">
      <c r="A429" s="118">
        <v>17235021</v>
      </c>
      <c r="B429" s="219">
        <v>43568</v>
      </c>
      <c r="C429" s="117">
        <v>55916</v>
      </c>
      <c r="D429" s="117" t="s">
        <v>3494</v>
      </c>
      <c r="E429" s="117" t="s">
        <v>3489</v>
      </c>
      <c r="F429" s="117" t="s">
        <v>3475</v>
      </c>
      <c r="G429" s="117">
        <v>38</v>
      </c>
    </row>
    <row r="430" spans="1:7" x14ac:dyDescent="0.2">
      <c r="A430" s="120">
        <v>17235022</v>
      </c>
      <c r="B430" s="220">
        <v>43522</v>
      </c>
      <c r="C430" s="119">
        <v>56464</v>
      </c>
      <c r="D430" s="119" t="s">
        <v>3495</v>
      </c>
      <c r="E430" s="119" t="s">
        <v>3492</v>
      </c>
      <c r="F430" s="119" t="s">
        <v>3485</v>
      </c>
      <c r="G430" s="119">
        <v>66</v>
      </c>
    </row>
    <row r="431" spans="1:7" x14ac:dyDescent="0.2">
      <c r="A431" s="118">
        <v>17235023</v>
      </c>
      <c r="B431" s="219">
        <v>43825</v>
      </c>
      <c r="C431" s="117">
        <v>52956</v>
      </c>
      <c r="D431" s="117" t="s">
        <v>3490</v>
      </c>
      <c r="E431" s="117" t="s">
        <v>3487</v>
      </c>
      <c r="F431" s="117" t="s">
        <v>3475</v>
      </c>
      <c r="G431" s="117">
        <v>4</v>
      </c>
    </row>
    <row r="432" spans="1:7" x14ac:dyDescent="0.2">
      <c r="A432" s="120">
        <v>17235024</v>
      </c>
      <c r="B432" s="220">
        <v>43583</v>
      </c>
      <c r="C432" s="119">
        <v>55904</v>
      </c>
      <c r="D432" s="119" t="s">
        <v>3486</v>
      </c>
      <c r="E432" s="119" t="s">
        <v>3489</v>
      </c>
      <c r="F432" s="119" t="s">
        <v>3475</v>
      </c>
      <c r="G432" s="119">
        <v>62</v>
      </c>
    </row>
    <row r="433" spans="1:7" x14ac:dyDescent="0.2">
      <c r="A433" s="118">
        <v>17235025</v>
      </c>
      <c r="B433" s="219">
        <v>43582</v>
      </c>
      <c r="C433" s="117">
        <v>50643</v>
      </c>
      <c r="D433" s="117" t="s">
        <v>3481</v>
      </c>
      <c r="E433" s="117" t="s">
        <v>3487</v>
      </c>
      <c r="F433" s="117" t="s">
        <v>3475</v>
      </c>
      <c r="G433" s="117">
        <v>48</v>
      </c>
    </row>
    <row r="434" spans="1:7" x14ac:dyDescent="0.2">
      <c r="A434" s="120">
        <v>17235026</v>
      </c>
      <c r="B434" s="220">
        <v>43700</v>
      </c>
      <c r="C434" s="119">
        <v>50244</v>
      </c>
      <c r="D434" s="119" t="s">
        <v>3496</v>
      </c>
      <c r="E434" s="119" t="s">
        <v>3492</v>
      </c>
      <c r="F434" s="119" t="s">
        <v>3485</v>
      </c>
      <c r="G434" s="119">
        <v>46</v>
      </c>
    </row>
    <row r="435" spans="1:7" x14ac:dyDescent="0.2">
      <c r="A435" s="118">
        <v>17235027</v>
      </c>
      <c r="B435" s="219">
        <v>43720</v>
      </c>
      <c r="C435" s="117">
        <v>57624</v>
      </c>
      <c r="D435" s="117" t="s">
        <v>3500</v>
      </c>
      <c r="E435" s="117" t="s">
        <v>3498</v>
      </c>
      <c r="F435" s="117" t="s">
        <v>3475</v>
      </c>
      <c r="G435" s="117">
        <v>46</v>
      </c>
    </row>
    <row r="436" spans="1:7" x14ac:dyDescent="0.2">
      <c r="A436" s="120">
        <v>17235028</v>
      </c>
      <c r="B436" s="220">
        <v>43813</v>
      </c>
      <c r="C436" s="119">
        <v>52187</v>
      </c>
      <c r="D436" s="119" t="s">
        <v>3493</v>
      </c>
      <c r="E436" s="119" t="s">
        <v>3498</v>
      </c>
      <c r="F436" s="119" t="s">
        <v>3475</v>
      </c>
      <c r="G436" s="119">
        <v>67</v>
      </c>
    </row>
    <row r="437" spans="1:7" x14ac:dyDescent="0.2">
      <c r="A437" s="118">
        <v>17235029</v>
      </c>
      <c r="B437" s="219">
        <v>43597</v>
      </c>
      <c r="C437" s="117">
        <v>55916</v>
      </c>
      <c r="D437" s="117" t="s">
        <v>3494</v>
      </c>
      <c r="E437" s="117" t="s">
        <v>3487</v>
      </c>
      <c r="F437" s="117" t="s">
        <v>3475</v>
      </c>
      <c r="G437" s="117">
        <v>44</v>
      </c>
    </row>
    <row r="438" spans="1:7" x14ac:dyDescent="0.2">
      <c r="A438" s="120">
        <v>17235030</v>
      </c>
      <c r="B438" s="220">
        <v>43500</v>
      </c>
      <c r="C438" s="119">
        <v>52956</v>
      </c>
      <c r="D438" s="119" t="s">
        <v>3490</v>
      </c>
      <c r="E438" s="119" t="s">
        <v>3491</v>
      </c>
      <c r="F438" s="119" t="s">
        <v>3475</v>
      </c>
      <c r="G438" s="119">
        <v>45</v>
      </c>
    </row>
    <row r="439" spans="1:7" x14ac:dyDescent="0.2">
      <c r="A439" s="118">
        <v>17235031</v>
      </c>
      <c r="B439" s="219">
        <v>43535</v>
      </c>
      <c r="C439" s="117">
        <v>51197</v>
      </c>
      <c r="D439" s="117" t="s">
        <v>84</v>
      </c>
      <c r="E439" s="117" t="s">
        <v>3498</v>
      </c>
      <c r="F439" s="117" t="s">
        <v>3475</v>
      </c>
      <c r="G439" s="117">
        <v>45</v>
      </c>
    </row>
    <row r="440" spans="1:7" x14ac:dyDescent="0.2">
      <c r="A440" s="120">
        <v>17235032</v>
      </c>
      <c r="B440" s="220">
        <v>43655</v>
      </c>
      <c r="C440" s="119">
        <v>56047</v>
      </c>
      <c r="D440" s="119" t="s">
        <v>3499</v>
      </c>
      <c r="E440" s="119" t="s">
        <v>3487</v>
      </c>
      <c r="F440" s="119" t="s">
        <v>3475</v>
      </c>
      <c r="G440" s="119">
        <v>44</v>
      </c>
    </row>
    <row r="441" spans="1:7" x14ac:dyDescent="0.2">
      <c r="A441" s="118">
        <v>17235033</v>
      </c>
      <c r="B441" s="219">
        <v>43550</v>
      </c>
      <c r="C441" s="117">
        <v>55904</v>
      </c>
      <c r="D441" s="117" t="s">
        <v>3486</v>
      </c>
      <c r="E441" s="117" t="s">
        <v>3482</v>
      </c>
      <c r="F441" s="117" t="s">
        <v>3483</v>
      </c>
      <c r="G441" s="117">
        <v>14</v>
      </c>
    </row>
    <row r="442" spans="1:7" x14ac:dyDescent="0.2">
      <c r="A442" s="120">
        <v>17235034</v>
      </c>
      <c r="B442" s="220">
        <v>43567</v>
      </c>
      <c r="C442" s="119">
        <v>50244</v>
      </c>
      <c r="D442" s="119" t="s">
        <v>3496</v>
      </c>
      <c r="E442" s="119" t="s">
        <v>3479</v>
      </c>
      <c r="F442" s="119" t="s">
        <v>3480</v>
      </c>
      <c r="G442" s="119">
        <v>11</v>
      </c>
    </row>
    <row r="443" spans="1:7" x14ac:dyDescent="0.2">
      <c r="A443" s="118">
        <v>17235035</v>
      </c>
      <c r="B443" s="219">
        <v>43651</v>
      </c>
      <c r="C443" s="117">
        <v>52187</v>
      </c>
      <c r="D443" s="117" t="s">
        <v>3493</v>
      </c>
      <c r="E443" s="117" t="s">
        <v>3474</v>
      </c>
      <c r="F443" s="117" t="s">
        <v>3475</v>
      </c>
      <c r="G443" s="117">
        <v>5</v>
      </c>
    </row>
    <row r="444" spans="1:7" x14ac:dyDescent="0.2">
      <c r="A444" s="120">
        <v>17235036</v>
      </c>
      <c r="B444" s="220">
        <v>43795</v>
      </c>
      <c r="C444" s="119">
        <v>52187</v>
      </c>
      <c r="D444" s="119" t="s">
        <v>3493</v>
      </c>
      <c r="E444" s="119" t="s">
        <v>3498</v>
      </c>
      <c r="F444" s="119" t="s">
        <v>3475</v>
      </c>
      <c r="G444" s="119">
        <v>28</v>
      </c>
    </row>
    <row r="445" spans="1:7" x14ac:dyDescent="0.2">
      <c r="A445" s="118">
        <v>17235037</v>
      </c>
      <c r="B445" s="219">
        <v>43472</v>
      </c>
      <c r="C445" s="117">
        <v>56047</v>
      </c>
      <c r="D445" s="117" t="s">
        <v>3499</v>
      </c>
      <c r="E445" s="117" t="s">
        <v>3477</v>
      </c>
      <c r="F445" s="117" t="s">
        <v>3475</v>
      </c>
      <c r="G445" s="117">
        <v>65</v>
      </c>
    </row>
    <row r="446" spans="1:7" x14ac:dyDescent="0.2">
      <c r="A446" s="120">
        <v>17235038</v>
      </c>
      <c r="B446" s="220">
        <v>43810</v>
      </c>
      <c r="C446" s="119">
        <v>53654</v>
      </c>
      <c r="D446" s="119" t="s">
        <v>3478</v>
      </c>
      <c r="E446" s="119" t="s">
        <v>3487</v>
      </c>
      <c r="F446" s="119" t="s">
        <v>3475</v>
      </c>
      <c r="G446" s="119">
        <v>43</v>
      </c>
    </row>
    <row r="447" spans="1:7" x14ac:dyDescent="0.2">
      <c r="A447" s="118">
        <v>17235039</v>
      </c>
      <c r="B447" s="219">
        <v>43584</v>
      </c>
      <c r="C447" s="117">
        <v>54672</v>
      </c>
      <c r="D447" s="117" t="s">
        <v>3473</v>
      </c>
      <c r="E447" s="117" t="s">
        <v>3477</v>
      </c>
      <c r="F447" s="117" t="s">
        <v>3475</v>
      </c>
      <c r="G447" s="117">
        <v>64</v>
      </c>
    </row>
    <row r="448" spans="1:7" x14ac:dyDescent="0.2">
      <c r="A448" s="120">
        <v>17235040</v>
      </c>
      <c r="B448" s="220">
        <v>43493</v>
      </c>
      <c r="C448" s="119">
        <v>56047</v>
      </c>
      <c r="D448" s="119" t="s">
        <v>3499</v>
      </c>
      <c r="E448" s="119" t="s">
        <v>3491</v>
      </c>
      <c r="F448" s="119" t="s">
        <v>3475</v>
      </c>
      <c r="G448" s="119">
        <v>34</v>
      </c>
    </row>
    <row r="449" spans="1:7" x14ac:dyDescent="0.2">
      <c r="A449" s="118">
        <v>17235041</v>
      </c>
      <c r="B449" s="219">
        <v>43530</v>
      </c>
      <c r="C449" s="117">
        <v>52956</v>
      </c>
      <c r="D449" s="117" t="s">
        <v>3490</v>
      </c>
      <c r="E449" s="117" t="s">
        <v>3482</v>
      </c>
      <c r="F449" s="117" t="s">
        <v>3483</v>
      </c>
      <c r="G449" s="117">
        <v>50</v>
      </c>
    </row>
    <row r="450" spans="1:7" x14ac:dyDescent="0.2">
      <c r="A450" s="120">
        <v>17235042</v>
      </c>
      <c r="B450" s="220">
        <v>43748</v>
      </c>
      <c r="C450" s="119">
        <v>59518</v>
      </c>
      <c r="D450" s="119" t="s">
        <v>3501</v>
      </c>
      <c r="E450" s="119" t="s">
        <v>3491</v>
      </c>
      <c r="F450" s="119" t="s">
        <v>3475</v>
      </c>
      <c r="G450" s="119">
        <v>20</v>
      </c>
    </row>
    <row r="451" spans="1:7" x14ac:dyDescent="0.2">
      <c r="A451" s="118">
        <v>17235043</v>
      </c>
      <c r="B451" s="219">
        <v>43745</v>
      </c>
      <c r="C451" s="117">
        <v>54672</v>
      </c>
      <c r="D451" s="117" t="s">
        <v>3473</v>
      </c>
      <c r="E451" s="117" t="s">
        <v>3489</v>
      </c>
      <c r="F451" s="117" t="s">
        <v>3475</v>
      </c>
      <c r="G451" s="117">
        <v>27</v>
      </c>
    </row>
    <row r="452" spans="1:7" x14ac:dyDescent="0.2">
      <c r="A452" s="120">
        <v>17235044</v>
      </c>
      <c r="B452" s="220">
        <v>43498</v>
      </c>
      <c r="C452" s="119">
        <v>56464</v>
      </c>
      <c r="D452" s="119" t="s">
        <v>3495</v>
      </c>
      <c r="E452" s="119" t="s">
        <v>3474</v>
      </c>
      <c r="F452" s="119" t="s">
        <v>3475</v>
      </c>
      <c r="G452" s="119">
        <v>51</v>
      </c>
    </row>
    <row r="453" spans="1:7" x14ac:dyDescent="0.2">
      <c r="A453" s="118">
        <v>17235045</v>
      </c>
      <c r="B453" s="219">
        <v>43570</v>
      </c>
      <c r="C453" s="117">
        <v>54672</v>
      </c>
      <c r="D453" s="117" t="s">
        <v>3473</v>
      </c>
      <c r="E453" s="117" t="s">
        <v>3477</v>
      </c>
      <c r="F453" s="117" t="s">
        <v>3475</v>
      </c>
      <c r="G453" s="117">
        <v>14</v>
      </c>
    </row>
    <row r="454" spans="1:7" x14ac:dyDescent="0.2">
      <c r="A454" s="120">
        <v>17235046</v>
      </c>
      <c r="B454" s="220">
        <v>43526</v>
      </c>
      <c r="C454" s="119">
        <v>50244</v>
      </c>
      <c r="D454" s="119" t="s">
        <v>3496</v>
      </c>
      <c r="E454" s="119" t="s">
        <v>3489</v>
      </c>
      <c r="F454" s="119" t="s">
        <v>3475</v>
      </c>
      <c r="G454" s="119">
        <v>34</v>
      </c>
    </row>
    <row r="455" spans="1:7" x14ac:dyDescent="0.2">
      <c r="A455" s="118">
        <v>17235047</v>
      </c>
      <c r="B455" s="219">
        <v>43688</v>
      </c>
      <c r="C455" s="117">
        <v>55904</v>
      </c>
      <c r="D455" s="117" t="s">
        <v>3486</v>
      </c>
      <c r="E455" s="117" t="s">
        <v>3492</v>
      </c>
      <c r="F455" s="117" t="s">
        <v>3485</v>
      </c>
      <c r="G455" s="117">
        <v>6</v>
      </c>
    </row>
    <row r="456" spans="1:7" x14ac:dyDescent="0.2">
      <c r="A456" s="120">
        <v>17235048</v>
      </c>
      <c r="B456" s="220">
        <v>43771</v>
      </c>
      <c r="C456" s="119">
        <v>52380</v>
      </c>
      <c r="D456" s="119" t="s">
        <v>3497</v>
      </c>
      <c r="E456" s="119" t="s">
        <v>3498</v>
      </c>
      <c r="F456" s="119" t="s">
        <v>3475</v>
      </c>
      <c r="G456" s="119">
        <v>59</v>
      </c>
    </row>
    <row r="457" spans="1:7" x14ac:dyDescent="0.2">
      <c r="A457" s="118">
        <v>17235049</v>
      </c>
      <c r="B457" s="219">
        <v>43765</v>
      </c>
      <c r="C457" s="117">
        <v>59518</v>
      </c>
      <c r="D457" s="117" t="s">
        <v>3501</v>
      </c>
      <c r="E457" s="117" t="s">
        <v>3479</v>
      </c>
      <c r="F457" s="117" t="s">
        <v>3480</v>
      </c>
      <c r="G457" s="117">
        <v>20</v>
      </c>
    </row>
    <row r="458" spans="1:7" x14ac:dyDescent="0.2">
      <c r="A458" s="120">
        <v>17235050</v>
      </c>
      <c r="B458" s="220">
        <v>43782</v>
      </c>
      <c r="C458" s="119">
        <v>50643</v>
      </c>
      <c r="D458" s="119" t="s">
        <v>3481</v>
      </c>
      <c r="E458" s="119" t="s">
        <v>3482</v>
      </c>
      <c r="F458" s="119" t="s">
        <v>3483</v>
      </c>
      <c r="G458" s="119">
        <v>2</v>
      </c>
    </row>
    <row r="459" spans="1:7" x14ac:dyDescent="0.2">
      <c r="A459" s="118">
        <v>17235051</v>
      </c>
      <c r="B459" s="219">
        <v>43743</v>
      </c>
      <c r="C459" s="117">
        <v>56464</v>
      </c>
      <c r="D459" s="117" t="s">
        <v>3495</v>
      </c>
      <c r="E459" s="117" t="s">
        <v>3474</v>
      </c>
      <c r="F459" s="117" t="s">
        <v>3475</v>
      </c>
      <c r="G459" s="117">
        <v>18</v>
      </c>
    </row>
    <row r="460" spans="1:7" x14ac:dyDescent="0.2">
      <c r="A460" s="120">
        <v>17235052</v>
      </c>
      <c r="B460" s="220">
        <v>43717</v>
      </c>
      <c r="C460" s="119">
        <v>52065</v>
      </c>
      <c r="D460" s="119" t="s">
        <v>3488</v>
      </c>
      <c r="E460" s="119" t="s">
        <v>3492</v>
      </c>
      <c r="F460" s="119" t="s">
        <v>3485</v>
      </c>
      <c r="G460" s="119">
        <v>12</v>
      </c>
    </row>
    <row r="461" spans="1:7" x14ac:dyDescent="0.2">
      <c r="A461" s="118">
        <v>17235053</v>
      </c>
      <c r="B461" s="219">
        <v>43778</v>
      </c>
      <c r="C461" s="117">
        <v>56464</v>
      </c>
      <c r="D461" s="117" t="s">
        <v>3495</v>
      </c>
      <c r="E461" s="117" t="s">
        <v>3498</v>
      </c>
      <c r="F461" s="117" t="s">
        <v>3475</v>
      </c>
      <c r="G461" s="117">
        <v>13</v>
      </c>
    </row>
    <row r="462" spans="1:7" x14ac:dyDescent="0.2">
      <c r="A462" s="120">
        <v>17235054</v>
      </c>
      <c r="B462" s="220">
        <v>43642</v>
      </c>
      <c r="C462" s="119">
        <v>56047</v>
      </c>
      <c r="D462" s="119" t="s">
        <v>3499</v>
      </c>
      <c r="E462" s="119" t="s">
        <v>3474</v>
      </c>
      <c r="F462" s="119" t="s">
        <v>3475</v>
      </c>
      <c r="G462" s="119">
        <v>60</v>
      </c>
    </row>
    <row r="463" spans="1:7" x14ac:dyDescent="0.2">
      <c r="A463" s="118">
        <v>17235055</v>
      </c>
      <c r="B463" s="219">
        <v>43538</v>
      </c>
      <c r="C463" s="117">
        <v>55916</v>
      </c>
      <c r="D463" s="117" t="s">
        <v>3494</v>
      </c>
      <c r="E463" s="117" t="s">
        <v>3498</v>
      </c>
      <c r="F463" s="117" t="s">
        <v>3475</v>
      </c>
      <c r="G463" s="117">
        <v>45</v>
      </c>
    </row>
    <row r="464" spans="1:7" x14ac:dyDescent="0.2">
      <c r="A464" s="120">
        <v>17235056</v>
      </c>
      <c r="B464" s="220">
        <v>43774</v>
      </c>
      <c r="C464" s="119">
        <v>52187</v>
      </c>
      <c r="D464" s="119" t="s">
        <v>3493</v>
      </c>
      <c r="E464" s="119" t="s">
        <v>3492</v>
      </c>
      <c r="F464" s="119" t="s">
        <v>3485</v>
      </c>
      <c r="G464" s="119">
        <v>22</v>
      </c>
    </row>
    <row r="465" spans="1:7" x14ac:dyDescent="0.2">
      <c r="A465" s="118">
        <v>17235057</v>
      </c>
      <c r="B465" s="219">
        <v>43803</v>
      </c>
      <c r="C465" s="117">
        <v>52956</v>
      </c>
      <c r="D465" s="117" t="s">
        <v>3490</v>
      </c>
      <c r="E465" s="117" t="s">
        <v>3489</v>
      </c>
      <c r="F465" s="117" t="s">
        <v>3475</v>
      </c>
      <c r="G465" s="117">
        <v>53</v>
      </c>
    </row>
    <row r="466" spans="1:7" x14ac:dyDescent="0.2">
      <c r="A466" s="120">
        <v>17235058</v>
      </c>
      <c r="B466" s="220">
        <v>43753</v>
      </c>
      <c r="C466" s="119">
        <v>59518</v>
      </c>
      <c r="D466" s="119" t="s">
        <v>3501</v>
      </c>
      <c r="E466" s="119" t="s">
        <v>3487</v>
      </c>
      <c r="F466" s="119" t="s">
        <v>3475</v>
      </c>
      <c r="G466" s="119">
        <v>66</v>
      </c>
    </row>
    <row r="467" spans="1:7" x14ac:dyDescent="0.2">
      <c r="A467" s="118">
        <v>17235059</v>
      </c>
      <c r="B467" s="219">
        <v>43533</v>
      </c>
      <c r="C467" s="117">
        <v>52380</v>
      </c>
      <c r="D467" s="117" t="s">
        <v>3497</v>
      </c>
      <c r="E467" s="117" t="s">
        <v>3491</v>
      </c>
      <c r="F467" s="117" t="s">
        <v>3475</v>
      </c>
      <c r="G467" s="117">
        <v>43</v>
      </c>
    </row>
    <row r="468" spans="1:7" x14ac:dyDescent="0.2">
      <c r="A468" s="120">
        <v>17235060</v>
      </c>
      <c r="B468" s="220">
        <v>43603</v>
      </c>
      <c r="C468" s="119">
        <v>56047</v>
      </c>
      <c r="D468" s="119" t="s">
        <v>3499</v>
      </c>
      <c r="E468" s="119" t="s">
        <v>3487</v>
      </c>
      <c r="F468" s="119" t="s">
        <v>3475</v>
      </c>
      <c r="G468" s="119">
        <v>51</v>
      </c>
    </row>
    <row r="469" spans="1:7" x14ac:dyDescent="0.2">
      <c r="A469" s="118">
        <v>17235061</v>
      </c>
      <c r="B469" s="219">
        <v>43554</v>
      </c>
      <c r="C469" s="117">
        <v>51197</v>
      </c>
      <c r="D469" s="117" t="s">
        <v>84</v>
      </c>
      <c r="E469" s="117" t="s">
        <v>3482</v>
      </c>
      <c r="F469" s="117" t="s">
        <v>3483</v>
      </c>
      <c r="G469" s="117">
        <v>14</v>
      </c>
    </row>
    <row r="470" spans="1:7" x14ac:dyDescent="0.2">
      <c r="A470" s="120">
        <v>17235062</v>
      </c>
      <c r="B470" s="220">
        <v>43760</v>
      </c>
      <c r="C470" s="119">
        <v>59518</v>
      </c>
      <c r="D470" s="119" t="s">
        <v>3501</v>
      </c>
      <c r="E470" s="119" t="s">
        <v>3489</v>
      </c>
      <c r="F470" s="119" t="s">
        <v>3475</v>
      </c>
      <c r="G470" s="119">
        <v>22</v>
      </c>
    </row>
    <row r="471" spans="1:7" x14ac:dyDescent="0.2">
      <c r="A471" s="118">
        <v>17235063</v>
      </c>
      <c r="B471" s="219">
        <v>43561</v>
      </c>
      <c r="C471" s="117">
        <v>53654</v>
      </c>
      <c r="D471" s="117" t="s">
        <v>3478</v>
      </c>
      <c r="E471" s="117" t="s">
        <v>3477</v>
      </c>
      <c r="F471" s="117" t="s">
        <v>3475</v>
      </c>
      <c r="G471" s="117">
        <v>25</v>
      </c>
    </row>
    <row r="472" spans="1:7" x14ac:dyDescent="0.2">
      <c r="A472" s="120">
        <v>17235064</v>
      </c>
      <c r="B472" s="220">
        <v>43467</v>
      </c>
      <c r="C472" s="119">
        <v>52380</v>
      </c>
      <c r="D472" s="119" t="s">
        <v>3497</v>
      </c>
      <c r="E472" s="119" t="s">
        <v>3492</v>
      </c>
      <c r="F472" s="119" t="s">
        <v>3485</v>
      </c>
      <c r="G472" s="119">
        <v>1</v>
      </c>
    </row>
    <row r="473" spans="1:7" x14ac:dyDescent="0.2">
      <c r="A473" s="118">
        <v>17235065</v>
      </c>
      <c r="B473" s="219">
        <v>43726</v>
      </c>
      <c r="C473" s="117">
        <v>51197</v>
      </c>
      <c r="D473" s="117" t="s">
        <v>84</v>
      </c>
      <c r="E473" s="117" t="s">
        <v>3489</v>
      </c>
      <c r="F473" s="117" t="s">
        <v>3475</v>
      </c>
      <c r="G473" s="117">
        <v>66</v>
      </c>
    </row>
    <row r="474" spans="1:7" x14ac:dyDescent="0.2">
      <c r="A474" s="120">
        <v>17235066</v>
      </c>
      <c r="B474" s="220">
        <v>43638</v>
      </c>
      <c r="C474" s="119">
        <v>54672</v>
      </c>
      <c r="D474" s="119" t="s">
        <v>3473</v>
      </c>
      <c r="E474" s="119" t="s">
        <v>3491</v>
      </c>
      <c r="F474" s="119" t="s">
        <v>3475</v>
      </c>
      <c r="G474" s="119">
        <v>29</v>
      </c>
    </row>
    <row r="475" spans="1:7" x14ac:dyDescent="0.2">
      <c r="A475" s="118">
        <v>17235067</v>
      </c>
      <c r="B475" s="219">
        <v>43497</v>
      </c>
      <c r="C475" s="117">
        <v>52065</v>
      </c>
      <c r="D475" s="117" t="s">
        <v>3488</v>
      </c>
      <c r="E475" s="117" t="s">
        <v>3487</v>
      </c>
      <c r="F475" s="117" t="s">
        <v>3475</v>
      </c>
      <c r="G475" s="117">
        <v>10</v>
      </c>
    </row>
    <row r="476" spans="1:7" x14ac:dyDescent="0.2">
      <c r="A476" s="120">
        <v>17235068</v>
      </c>
      <c r="B476" s="220">
        <v>43553</v>
      </c>
      <c r="C476" s="119">
        <v>55904</v>
      </c>
      <c r="D476" s="119" t="s">
        <v>3486</v>
      </c>
      <c r="E476" s="119" t="s">
        <v>3489</v>
      </c>
      <c r="F476" s="119" t="s">
        <v>3475</v>
      </c>
      <c r="G476" s="119">
        <v>65</v>
      </c>
    </row>
    <row r="477" spans="1:7" x14ac:dyDescent="0.2">
      <c r="A477" s="118">
        <v>17235069</v>
      </c>
      <c r="B477" s="219">
        <v>43478</v>
      </c>
      <c r="C477" s="117">
        <v>56047</v>
      </c>
      <c r="D477" s="117" t="s">
        <v>3499</v>
      </c>
      <c r="E477" s="117" t="s">
        <v>3487</v>
      </c>
      <c r="F477" s="117" t="s">
        <v>3475</v>
      </c>
      <c r="G477" s="117">
        <v>57</v>
      </c>
    </row>
    <row r="478" spans="1:7" x14ac:dyDescent="0.2">
      <c r="A478" s="120">
        <v>17235070</v>
      </c>
      <c r="B478" s="220">
        <v>43510</v>
      </c>
      <c r="C478" s="119">
        <v>52187</v>
      </c>
      <c r="D478" s="119" t="s">
        <v>3493</v>
      </c>
      <c r="E478" s="119" t="s">
        <v>3474</v>
      </c>
      <c r="F478" s="119" t="s">
        <v>3475</v>
      </c>
      <c r="G478" s="119">
        <v>11</v>
      </c>
    </row>
    <row r="479" spans="1:7" x14ac:dyDescent="0.2">
      <c r="A479" s="118">
        <v>17235071</v>
      </c>
      <c r="B479" s="219">
        <v>43562</v>
      </c>
      <c r="C479" s="117">
        <v>56464</v>
      </c>
      <c r="D479" s="117" t="s">
        <v>3495</v>
      </c>
      <c r="E479" s="117" t="s">
        <v>3489</v>
      </c>
      <c r="F479" s="117" t="s">
        <v>3475</v>
      </c>
      <c r="G479" s="117">
        <v>55</v>
      </c>
    </row>
    <row r="480" spans="1:7" x14ac:dyDescent="0.2">
      <c r="A480" s="120">
        <v>17235072</v>
      </c>
      <c r="B480" s="220">
        <v>43487</v>
      </c>
      <c r="C480" s="119">
        <v>55904</v>
      </c>
      <c r="D480" s="119" t="s">
        <v>3486</v>
      </c>
      <c r="E480" s="119" t="s">
        <v>3498</v>
      </c>
      <c r="F480" s="119" t="s">
        <v>3475</v>
      </c>
      <c r="G480" s="119">
        <v>41</v>
      </c>
    </row>
    <row r="481" spans="1:7" x14ac:dyDescent="0.2">
      <c r="A481" s="118">
        <v>17235073</v>
      </c>
      <c r="B481" s="219">
        <v>43805</v>
      </c>
      <c r="C481" s="117">
        <v>56464</v>
      </c>
      <c r="D481" s="117" t="s">
        <v>3495</v>
      </c>
      <c r="E481" s="117" t="s">
        <v>3474</v>
      </c>
      <c r="F481" s="117" t="s">
        <v>3475</v>
      </c>
      <c r="G481" s="117">
        <v>8</v>
      </c>
    </row>
    <row r="482" spans="1:7" x14ac:dyDescent="0.2">
      <c r="A482" s="120">
        <v>17235074</v>
      </c>
      <c r="B482" s="220">
        <v>43783</v>
      </c>
      <c r="C482" s="119">
        <v>52187</v>
      </c>
      <c r="D482" s="119" t="s">
        <v>3493</v>
      </c>
      <c r="E482" s="119" t="s">
        <v>3477</v>
      </c>
      <c r="F482" s="119" t="s">
        <v>3475</v>
      </c>
      <c r="G482" s="119">
        <v>47</v>
      </c>
    </row>
    <row r="483" spans="1:7" x14ac:dyDescent="0.2">
      <c r="A483" s="118">
        <v>17235075</v>
      </c>
      <c r="B483" s="219">
        <v>43522</v>
      </c>
      <c r="C483" s="117">
        <v>50244</v>
      </c>
      <c r="D483" s="117" t="s">
        <v>3496</v>
      </c>
      <c r="E483" s="117" t="s">
        <v>3498</v>
      </c>
      <c r="F483" s="117" t="s">
        <v>3475</v>
      </c>
      <c r="G483" s="117">
        <v>64</v>
      </c>
    </row>
    <row r="484" spans="1:7" x14ac:dyDescent="0.2">
      <c r="A484" s="120">
        <v>17235076</v>
      </c>
      <c r="B484" s="220">
        <v>43576</v>
      </c>
      <c r="C484" s="119">
        <v>59518</v>
      </c>
      <c r="D484" s="119" t="s">
        <v>3501</v>
      </c>
      <c r="E484" s="119" t="s">
        <v>3489</v>
      </c>
      <c r="F484" s="119" t="s">
        <v>3475</v>
      </c>
      <c r="G484" s="119">
        <v>46</v>
      </c>
    </row>
    <row r="485" spans="1:7" x14ac:dyDescent="0.2">
      <c r="A485" s="118">
        <v>17235077</v>
      </c>
      <c r="B485" s="219">
        <v>43656</v>
      </c>
      <c r="C485" s="117">
        <v>52065</v>
      </c>
      <c r="D485" s="117" t="s">
        <v>3488</v>
      </c>
      <c r="E485" s="117" t="s">
        <v>3491</v>
      </c>
      <c r="F485" s="117" t="s">
        <v>3475</v>
      </c>
      <c r="G485" s="117">
        <v>1</v>
      </c>
    </row>
    <row r="486" spans="1:7" x14ac:dyDescent="0.2">
      <c r="A486" s="120">
        <v>17235078</v>
      </c>
      <c r="B486" s="220">
        <v>43488</v>
      </c>
      <c r="C486" s="119">
        <v>52065</v>
      </c>
      <c r="D486" s="119" t="s">
        <v>3488</v>
      </c>
      <c r="E486" s="119" t="s">
        <v>3498</v>
      </c>
      <c r="F486" s="119" t="s">
        <v>3475</v>
      </c>
      <c r="G486" s="119">
        <v>6</v>
      </c>
    </row>
    <row r="487" spans="1:7" x14ac:dyDescent="0.2">
      <c r="A487" s="118">
        <v>17235079</v>
      </c>
      <c r="B487" s="219">
        <v>43598</v>
      </c>
      <c r="C487" s="117">
        <v>52187</v>
      </c>
      <c r="D487" s="117" t="s">
        <v>3493</v>
      </c>
      <c r="E487" s="117" t="s">
        <v>3474</v>
      </c>
      <c r="F487" s="117" t="s">
        <v>3475</v>
      </c>
      <c r="G487" s="117">
        <v>19</v>
      </c>
    </row>
    <row r="488" spans="1:7" x14ac:dyDescent="0.2">
      <c r="A488" s="120">
        <v>17235080</v>
      </c>
      <c r="B488" s="220">
        <v>43533</v>
      </c>
      <c r="C488" s="119">
        <v>50643</v>
      </c>
      <c r="D488" s="119" t="s">
        <v>3481</v>
      </c>
      <c r="E488" s="119" t="s">
        <v>3487</v>
      </c>
      <c r="F488" s="119" t="s">
        <v>3475</v>
      </c>
      <c r="G488" s="119">
        <v>22</v>
      </c>
    </row>
    <row r="489" spans="1:7" x14ac:dyDescent="0.2">
      <c r="A489" s="118">
        <v>17235081</v>
      </c>
      <c r="B489" s="219">
        <v>43811</v>
      </c>
      <c r="C489" s="117">
        <v>52065</v>
      </c>
      <c r="D489" s="117" t="s">
        <v>3488</v>
      </c>
      <c r="E489" s="117" t="s">
        <v>3498</v>
      </c>
      <c r="F489" s="117" t="s">
        <v>3475</v>
      </c>
      <c r="G489" s="117">
        <v>62</v>
      </c>
    </row>
    <row r="490" spans="1:7" x14ac:dyDescent="0.2">
      <c r="A490" s="120">
        <v>17235082</v>
      </c>
      <c r="B490" s="220">
        <v>43502</v>
      </c>
      <c r="C490" s="119">
        <v>55807</v>
      </c>
      <c r="D490" s="119" t="s">
        <v>3476</v>
      </c>
      <c r="E490" s="119" t="s">
        <v>3477</v>
      </c>
      <c r="F490" s="119" t="s">
        <v>3475</v>
      </c>
      <c r="G490" s="119">
        <v>30</v>
      </c>
    </row>
    <row r="491" spans="1:7" x14ac:dyDescent="0.2">
      <c r="A491" s="118">
        <v>17235083</v>
      </c>
      <c r="B491" s="219">
        <v>43743</v>
      </c>
      <c r="C491" s="117">
        <v>55904</v>
      </c>
      <c r="D491" s="117" t="s">
        <v>3486</v>
      </c>
      <c r="E491" s="117" t="s">
        <v>3482</v>
      </c>
      <c r="F491" s="117" t="s">
        <v>3483</v>
      </c>
      <c r="G491" s="117">
        <v>47</v>
      </c>
    </row>
    <row r="492" spans="1:7" x14ac:dyDescent="0.2">
      <c r="A492" s="120">
        <v>17235084</v>
      </c>
      <c r="B492" s="220">
        <v>43776</v>
      </c>
      <c r="C492" s="119">
        <v>52065</v>
      </c>
      <c r="D492" s="119" t="s">
        <v>3488</v>
      </c>
      <c r="E492" s="119" t="s">
        <v>3491</v>
      </c>
      <c r="F492" s="119" t="s">
        <v>3475</v>
      </c>
      <c r="G492" s="119">
        <v>19</v>
      </c>
    </row>
    <row r="493" spans="1:7" x14ac:dyDescent="0.2">
      <c r="A493" s="118">
        <v>17235085</v>
      </c>
      <c r="B493" s="219">
        <v>43822</v>
      </c>
      <c r="C493" s="117">
        <v>55807</v>
      </c>
      <c r="D493" s="117" t="s">
        <v>3476</v>
      </c>
      <c r="E493" s="117" t="s">
        <v>3489</v>
      </c>
      <c r="F493" s="117" t="s">
        <v>3475</v>
      </c>
      <c r="G493" s="117">
        <v>65</v>
      </c>
    </row>
    <row r="494" spans="1:7" x14ac:dyDescent="0.2">
      <c r="A494" s="120">
        <v>17235086</v>
      </c>
      <c r="B494" s="220">
        <v>43714</v>
      </c>
      <c r="C494" s="119">
        <v>53654</v>
      </c>
      <c r="D494" s="119" t="s">
        <v>3478</v>
      </c>
      <c r="E494" s="119" t="s">
        <v>3479</v>
      </c>
      <c r="F494" s="119" t="s">
        <v>3480</v>
      </c>
      <c r="G494" s="119">
        <v>20</v>
      </c>
    </row>
    <row r="495" spans="1:7" x14ac:dyDescent="0.2">
      <c r="A495" s="118">
        <v>17235087</v>
      </c>
      <c r="B495" s="219">
        <v>43626</v>
      </c>
      <c r="C495" s="117">
        <v>56047</v>
      </c>
      <c r="D495" s="117" t="s">
        <v>3499</v>
      </c>
      <c r="E495" s="117" t="s">
        <v>3474</v>
      </c>
      <c r="F495" s="117" t="s">
        <v>3475</v>
      </c>
      <c r="G495" s="117">
        <v>27</v>
      </c>
    </row>
    <row r="496" spans="1:7" x14ac:dyDescent="0.2">
      <c r="A496" s="120">
        <v>17235088</v>
      </c>
      <c r="B496" s="220">
        <v>43612</v>
      </c>
      <c r="C496" s="119">
        <v>50643</v>
      </c>
      <c r="D496" s="119" t="s">
        <v>3481</v>
      </c>
      <c r="E496" s="119" t="s">
        <v>3487</v>
      </c>
      <c r="F496" s="119" t="s">
        <v>3475</v>
      </c>
      <c r="G496" s="119">
        <v>30</v>
      </c>
    </row>
    <row r="497" spans="1:7" x14ac:dyDescent="0.2">
      <c r="A497" s="118">
        <v>17235089</v>
      </c>
      <c r="B497" s="219">
        <v>43495</v>
      </c>
      <c r="C497" s="117">
        <v>55904</v>
      </c>
      <c r="D497" s="117" t="s">
        <v>3486</v>
      </c>
      <c r="E497" s="117" t="s">
        <v>3489</v>
      </c>
      <c r="F497" s="117" t="s">
        <v>3475</v>
      </c>
      <c r="G497" s="117">
        <v>34</v>
      </c>
    </row>
    <row r="498" spans="1:7" x14ac:dyDescent="0.2">
      <c r="A498" s="120">
        <v>17235090</v>
      </c>
      <c r="B498" s="220">
        <v>43467</v>
      </c>
      <c r="C498" s="119">
        <v>53654</v>
      </c>
      <c r="D498" s="119" t="s">
        <v>3478</v>
      </c>
      <c r="E498" s="119" t="s">
        <v>3489</v>
      </c>
      <c r="F498" s="119" t="s">
        <v>3475</v>
      </c>
      <c r="G498" s="119">
        <v>52</v>
      </c>
    </row>
    <row r="499" spans="1:7" x14ac:dyDescent="0.2">
      <c r="A499" s="118">
        <v>17235091</v>
      </c>
      <c r="B499" s="219">
        <v>43619</v>
      </c>
      <c r="C499" s="117">
        <v>52380</v>
      </c>
      <c r="D499" s="117" t="s">
        <v>3497</v>
      </c>
      <c r="E499" s="117" t="s">
        <v>3492</v>
      </c>
      <c r="F499" s="117" t="s">
        <v>3485</v>
      </c>
      <c r="G499" s="117">
        <v>14</v>
      </c>
    </row>
    <row r="500" spans="1:7" x14ac:dyDescent="0.2">
      <c r="A500" s="120">
        <v>17235092</v>
      </c>
      <c r="B500" s="220">
        <v>43648</v>
      </c>
      <c r="C500" s="119">
        <v>56047</v>
      </c>
      <c r="D500" s="119" t="s">
        <v>3499</v>
      </c>
      <c r="E500" s="119" t="s">
        <v>3477</v>
      </c>
      <c r="F500" s="119" t="s">
        <v>3475</v>
      </c>
      <c r="G500" s="119">
        <v>9</v>
      </c>
    </row>
    <row r="501" spans="1:7" x14ac:dyDescent="0.2">
      <c r="A501" s="118">
        <v>17235093</v>
      </c>
      <c r="B501" s="219">
        <v>43669</v>
      </c>
      <c r="C501" s="117">
        <v>56464</v>
      </c>
      <c r="D501" s="117" t="s">
        <v>3495</v>
      </c>
      <c r="E501" s="117" t="s">
        <v>3489</v>
      </c>
      <c r="F501" s="117" t="s">
        <v>3475</v>
      </c>
      <c r="G501" s="117">
        <v>19</v>
      </c>
    </row>
    <row r="502" spans="1:7" x14ac:dyDescent="0.2">
      <c r="A502" s="120">
        <v>17235094</v>
      </c>
      <c r="B502" s="220">
        <v>43511</v>
      </c>
      <c r="C502" s="119">
        <v>54672</v>
      </c>
      <c r="D502" s="119" t="s">
        <v>3473</v>
      </c>
      <c r="E502" s="119" t="s">
        <v>3491</v>
      </c>
      <c r="F502" s="119" t="s">
        <v>3475</v>
      </c>
      <c r="G502" s="119">
        <v>34</v>
      </c>
    </row>
    <row r="503" spans="1:7" x14ac:dyDescent="0.2">
      <c r="A503" s="118">
        <v>17235095</v>
      </c>
      <c r="B503" s="219">
        <v>43472</v>
      </c>
      <c r="C503" s="117">
        <v>51197</v>
      </c>
      <c r="D503" s="117" t="s">
        <v>84</v>
      </c>
      <c r="E503" s="117" t="s">
        <v>3479</v>
      </c>
      <c r="F503" s="117" t="s">
        <v>3480</v>
      </c>
      <c r="G503" s="117">
        <v>54</v>
      </c>
    </row>
    <row r="504" spans="1:7" x14ac:dyDescent="0.2">
      <c r="A504" s="120">
        <v>17235096</v>
      </c>
      <c r="B504" s="220">
        <v>43684</v>
      </c>
      <c r="C504" s="119">
        <v>59518</v>
      </c>
      <c r="D504" s="119" t="s">
        <v>3501</v>
      </c>
      <c r="E504" s="119" t="s">
        <v>3482</v>
      </c>
      <c r="F504" s="119" t="s">
        <v>3483</v>
      </c>
      <c r="G504" s="119">
        <v>34</v>
      </c>
    </row>
    <row r="505" spans="1:7" x14ac:dyDescent="0.2">
      <c r="A505" s="118">
        <v>17235097</v>
      </c>
      <c r="B505" s="219">
        <v>43689</v>
      </c>
      <c r="C505" s="117">
        <v>50643</v>
      </c>
      <c r="D505" s="117" t="s">
        <v>3481</v>
      </c>
      <c r="E505" s="117" t="s">
        <v>3487</v>
      </c>
      <c r="F505" s="117" t="s">
        <v>3475</v>
      </c>
      <c r="G505" s="117">
        <v>67</v>
      </c>
    </row>
    <row r="506" spans="1:7" x14ac:dyDescent="0.2">
      <c r="A506" s="120">
        <v>17235098</v>
      </c>
      <c r="B506" s="220">
        <v>43611</v>
      </c>
      <c r="C506" s="119">
        <v>55904</v>
      </c>
      <c r="D506" s="119" t="s">
        <v>3486</v>
      </c>
      <c r="E506" s="119" t="s">
        <v>3491</v>
      </c>
      <c r="F506" s="119" t="s">
        <v>3475</v>
      </c>
      <c r="G506" s="119">
        <v>27</v>
      </c>
    </row>
    <row r="507" spans="1:7" x14ac:dyDescent="0.2">
      <c r="A507" s="118">
        <v>17235099</v>
      </c>
      <c r="B507" s="219">
        <v>43786</v>
      </c>
      <c r="C507" s="117">
        <v>55807</v>
      </c>
      <c r="D507" s="117" t="s">
        <v>3476</v>
      </c>
      <c r="E507" s="117" t="s">
        <v>3492</v>
      </c>
      <c r="F507" s="117" t="s">
        <v>3485</v>
      </c>
      <c r="G507" s="117">
        <v>46</v>
      </c>
    </row>
    <row r="508" spans="1:7" x14ac:dyDescent="0.2">
      <c r="A508" s="120">
        <v>17235100</v>
      </c>
      <c r="B508" s="220">
        <v>43819</v>
      </c>
      <c r="C508" s="119">
        <v>57624</v>
      </c>
      <c r="D508" s="119" t="s">
        <v>3500</v>
      </c>
      <c r="E508" s="119" t="s">
        <v>3487</v>
      </c>
      <c r="F508" s="119" t="s">
        <v>3475</v>
      </c>
      <c r="G508" s="119">
        <v>44</v>
      </c>
    </row>
    <row r="509" spans="1:7" x14ac:dyDescent="0.2">
      <c r="A509" s="118">
        <v>17235101</v>
      </c>
      <c r="B509" s="219">
        <v>43781</v>
      </c>
      <c r="C509" s="117">
        <v>59518</v>
      </c>
      <c r="D509" s="117" t="s">
        <v>3501</v>
      </c>
      <c r="E509" s="117" t="s">
        <v>3489</v>
      </c>
      <c r="F509" s="117" t="s">
        <v>3475</v>
      </c>
      <c r="G509" s="117">
        <v>25</v>
      </c>
    </row>
    <row r="510" spans="1:7" x14ac:dyDescent="0.2">
      <c r="A510" s="120">
        <v>17235102</v>
      </c>
      <c r="B510" s="220">
        <v>43768</v>
      </c>
      <c r="C510" s="119">
        <v>55904</v>
      </c>
      <c r="D510" s="119" t="s">
        <v>3486</v>
      </c>
      <c r="E510" s="119" t="s">
        <v>3492</v>
      </c>
      <c r="F510" s="119" t="s">
        <v>3485</v>
      </c>
      <c r="G510" s="119">
        <v>19</v>
      </c>
    </row>
    <row r="511" spans="1:7" x14ac:dyDescent="0.2">
      <c r="A511" s="118">
        <v>17235103</v>
      </c>
      <c r="B511" s="219">
        <v>43583</v>
      </c>
      <c r="C511" s="117">
        <v>51197</v>
      </c>
      <c r="D511" s="117" t="s">
        <v>84</v>
      </c>
      <c r="E511" s="117" t="s">
        <v>3487</v>
      </c>
      <c r="F511" s="117" t="s">
        <v>3475</v>
      </c>
      <c r="G511" s="117">
        <v>39</v>
      </c>
    </row>
    <row r="512" spans="1:7" x14ac:dyDescent="0.2">
      <c r="A512" s="120">
        <v>17235104</v>
      </c>
      <c r="B512" s="220">
        <v>43770</v>
      </c>
      <c r="C512" s="119">
        <v>52065</v>
      </c>
      <c r="D512" s="119" t="s">
        <v>3488</v>
      </c>
      <c r="E512" s="119" t="s">
        <v>3474</v>
      </c>
      <c r="F512" s="119" t="s">
        <v>3475</v>
      </c>
      <c r="G512" s="119">
        <v>23</v>
      </c>
    </row>
    <row r="513" spans="1:7" x14ac:dyDescent="0.2">
      <c r="A513" s="118">
        <v>17235105</v>
      </c>
      <c r="B513" s="219">
        <v>43648</v>
      </c>
      <c r="C513" s="117">
        <v>51197</v>
      </c>
      <c r="D513" s="117" t="s">
        <v>84</v>
      </c>
      <c r="E513" s="117" t="s">
        <v>3498</v>
      </c>
      <c r="F513" s="117" t="s">
        <v>3475</v>
      </c>
      <c r="G513" s="117">
        <v>19</v>
      </c>
    </row>
    <row r="514" spans="1:7" x14ac:dyDescent="0.2">
      <c r="A514" s="120">
        <v>17235106</v>
      </c>
      <c r="B514" s="220">
        <v>43584</v>
      </c>
      <c r="C514" s="119">
        <v>55916</v>
      </c>
      <c r="D514" s="119" t="s">
        <v>3494</v>
      </c>
      <c r="E514" s="119" t="s">
        <v>3487</v>
      </c>
      <c r="F514" s="119" t="s">
        <v>3475</v>
      </c>
      <c r="G514" s="119">
        <v>60</v>
      </c>
    </row>
    <row r="515" spans="1:7" x14ac:dyDescent="0.2">
      <c r="A515" s="118">
        <v>17235107</v>
      </c>
      <c r="B515" s="219">
        <v>43768</v>
      </c>
      <c r="C515" s="117">
        <v>52956</v>
      </c>
      <c r="D515" s="117" t="s">
        <v>3490</v>
      </c>
      <c r="E515" s="117" t="s">
        <v>3489</v>
      </c>
      <c r="F515" s="117" t="s">
        <v>3475</v>
      </c>
      <c r="G515" s="117">
        <v>28</v>
      </c>
    </row>
    <row r="516" spans="1:7" x14ac:dyDescent="0.2">
      <c r="A516" s="120">
        <v>17235108</v>
      </c>
      <c r="B516" s="220">
        <v>43684</v>
      </c>
      <c r="C516" s="119">
        <v>50244</v>
      </c>
      <c r="D516" s="119" t="s">
        <v>3496</v>
      </c>
      <c r="E516" s="119" t="s">
        <v>3482</v>
      </c>
      <c r="F516" s="119" t="s">
        <v>3483</v>
      </c>
      <c r="G516" s="119">
        <v>29</v>
      </c>
    </row>
    <row r="517" spans="1:7" x14ac:dyDescent="0.2">
      <c r="A517" s="118">
        <v>17235109</v>
      </c>
      <c r="B517" s="219">
        <v>43692</v>
      </c>
      <c r="C517" s="117">
        <v>56047</v>
      </c>
      <c r="D517" s="117" t="s">
        <v>3499</v>
      </c>
      <c r="E517" s="117" t="s">
        <v>3482</v>
      </c>
      <c r="F517" s="117" t="s">
        <v>3483</v>
      </c>
      <c r="G517" s="117">
        <v>65</v>
      </c>
    </row>
    <row r="518" spans="1:7" x14ac:dyDescent="0.2">
      <c r="A518" s="120">
        <v>17235110</v>
      </c>
      <c r="B518" s="220">
        <v>43493</v>
      </c>
      <c r="C518" s="119">
        <v>55916</v>
      </c>
      <c r="D518" s="119" t="s">
        <v>3494</v>
      </c>
      <c r="E518" s="119" t="s">
        <v>3498</v>
      </c>
      <c r="F518" s="119" t="s">
        <v>3475</v>
      </c>
      <c r="G518" s="119">
        <v>61</v>
      </c>
    </row>
    <row r="519" spans="1:7" x14ac:dyDescent="0.2">
      <c r="A519" s="118">
        <v>17235111</v>
      </c>
      <c r="B519" s="219">
        <v>43749</v>
      </c>
      <c r="C519" s="117">
        <v>55807</v>
      </c>
      <c r="D519" s="117" t="s">
        <v>3476</v>
      </c>
      <c r="E519" s="117" t="s">
        <v>3492</v>
      </c>
      <c r="F519" s="117" t="s">
        <v>3485</v>
      </c>
      <c r="G519" s="117">
        <v>44</v>
      </c>
    </row>
    <row r="520" spans="1:7" x14ac:dyDescent="0.2">
      <c r="A520" s="120">
        <v>17235112</v>
      </c>
      <c r="B520" s="220">
        <v>43665</v>
      </c>
      <c r="C520" s="119">
        <v>56047</v>
      </c>
      <c r="D520" s="119" t="s">
        <v>3499</v>
      </c>
      <c r="E520" s="119" t="s">
        <v>3498</v>
      </c>
      <c r="F520" s="119" t="s">
        <v>3475</v>
      </c>
      <c r="G520" s="119">
        <v>28</v>
      </c>
    </row>
    <row r="521" spans="1:7" x14ac:dyDescent="0.2">
      <c r="A521" s="118">
        <v>17235113</v>
      </c>
      <c r="B521" s="219">
        <v>43702</v>
      </c>
      <c r="C521" s="117">
        <v>54672</v>
      </c>
      <c r="D521" s="117" t="s">
        <v>3473</v>
      </c>
      <c r="E521" s="117" t="s">
        <v>3492</v>
      </c>
      <c r="F521" s="117" t="s">
        <v>3485</v>
      </c>
      <c r="G521" s="117">
        <v>44</v>
      </c>
    </row>
    <row r="522" spans="1:7" x14ac:dyDescent="0.2">
      <c r="A522" s="120">
        <v>17235114</v>
      </c>
      <c r="B522" s="220">
        <v>43479</v>
      </c>
      <c r="C522" s="119">
        <v>52380</v>
      </c>
      <c r="D522" s="119" t="s">
        <v>3497</v>
      </c>
      <c r="E522" s="119" t="s">
        <v>3492</v>
      </c>
      <c r="F522" s="119" t="s">
        <v>3485</v>
      </c>
      <c r="G522" s="119">
        <v>26</v>
      </c>
    </row>
    <row r="523" spans="1:7" x14ac:dyDescent="0.2">
      <c r="A523" s="118">
        <v>17235115</v>
      </c>
      <c r="B523" s="219">
        <v>43538</v>
      </c>
      <c r="C523" s="117">
        <v>59518</v>
      </c>
      <c r="D523" s="117" t="s">
        <v>3501</v>
      </c>
      <c r="E523" s="117" t="s">
        <v>3498</v>
      </c>
      <c r="F523" s="117" t="s">
        <v>3475</v>
      </c>
      <c r="G523" s="117">
        <v>28</v>
      </c>
    </row>
    <row r="524" spans="1:7" x14ac:dyDescent="0.2">
      <c r="A524" s="120">
        <v>17235116</v>
      </c>
      <c r="B524" s="220">
        <v>43469</v>
      </c>
      <c r="C524" s="119">
        <v>53654</v>
      </c>
      <c r="D524" s="119" t="s">
        <v>3478</v>
      </c>
      <c r="E524" s="119" t="s">
        <v>3482</v>
      </c>
      <c r="F524" s="119" t="s">
        <v>3483</v>
      </c>
      <c r="G524" s="119">
        <v>4</v>
      </c>
    </row>
    <row r="525" spans="1:7" x14ac:dyDescent="0.2">
      <c r="A525" s="118">
        <v>17235117</v>
      </c>
      <c r="B525" s="219">
        <v>43473</v>
      </c>
      <c r="C525" s="117">
        <v>51197</v>
      </c>
      <c r="D525" s="117" t="s">
        <v>84</v>
      </c>
      <c r="E525" s="117" t="s">
        <v>3492</v>
      </c>
      <c r="F525" s="117" t="s">
        <v>3485</v>
      </c>
      <c r="G525" s="117">
        <v>50</v>
      </c>
    </row>
    <row r="526" spans="1:7" x14ac:dyDescent="0.2">
      <c r="A526" s="120">
        <v>17235118</v>
      </c>
      <c r="B526" s="220">
        <v>43539</v>
      </c>
      <c r="C526" s="119">
        <v>50643</v>
      </c>
      <c r="D526" s="119" t="s">
        <v>3481</v>
      </c>
      <c r="E526" s="119" t="s">
        <v>3474</v>
      </c>
      <c r="F526" s="119" t="s">
        <v>3475</v>
      </c>
      <c r="G526" s="119">
        <v>25</v>
      </c>
    </row>
    <row r="527" spans="1:7" x14ac:dyDescent="0.2">
      <c r="A527" s="118">
        <v>17235119</v>
      </c>
      <c r="B527" s="219">
        <v>43642</v>
      </c>
      <c r="C527" s="117">
        <v>51197</v>
      </c>
      <c r="D527" s="117" t="s">
        <v>84</v>
      </c>
      <c r="E527" s="117" t="s">
        <v>3492</v>
      </c>
      <c r="F527" s="117" t="s">
        <v>3485</v>
      </c>
      <c r="G527" s="117">
        <v>46</v>
      </c>
    </row>
    <row r="528" spans="1:7" x14ac:dyDescent="0.2">
      <c r="A528" s="120">
        <v>17235120</v>
      </c>
      <c r="B528" s="220">
        <v>43820</v>
      </c>
      <c r="C528" s="119">
        <v>52380</v>
      </c>
      <c r="D528" s="119" t="s">
        <v>3497</v>
      </c>
      <c r="E528" s="119" t="s">
        <v>3489</v>
      </c>
      <c r="F528" s="119" t="s">
        <v>3475</v>
      </c>
      <c r="G528" s="119">
        <v>1</v>
      </c>
    </row>
    <row r="529" spans="1:7" x14ac:dyDescent="0.2">
      <c r="A529" s="118">
        <v>17235121</v>
      </c>
      <c r="B529" s="219">
        <v>43652</v>
      </c>
      <c r="C529" s="117">
        <v>56047</v>
      </c>
      <c r="D529" s="117" t="s">
        <v>3499</v>
      </c>
      <c r="E529" s="117" t="s">
        <v>3498</v>
      </c>
      <c r="F529" s="117" t="s">
        <v>3475</v>
      </c>
      <c r="G529" s="117">
        <v>13</v>
      </c>
    </row>
    <row r="530" spans="1:7" x14ac:dyDescent="0.2">
      <c r="A530" s="120">
        <v>17235122</v>
      </c>
      <c r="B530" s="220">
        <v>43578</v>
      </c>
      <c r="C530" s="119">
        <v>56464</v>
      </c>
      <c r="D530" s="119" t="s">
        <v>3495</v>
      </c>
      <c r="E530" s="119" t="s">
        <v>3492</v>
      </c>
      <c r="F530" s="119" t="s">
        <v>3485</v>
      </c>
      <c r="G530" s="119">
        <v>3</v>
      </c>
    </row>
    <row r="531" spans="1:7" x14ac:dyDescent="0.2">
      <c r="A531" s="118">
        <v>17235123</v>
      </c>
      <c r="B531" s="219">
        <v>43740</v>
      </c>
      <c r="C531" s="117">
        <v>56464</v>
      </c>
      <c r="D531" s="117" t="s">
        <v>3495</v>
      </c>
      <c r="E531" s="117" t="s">
        <v>3479</v>
      </c>
      <c r="F531" s="117" t="s">
        <v>3480</v>
      </c>
      <c r="G531" s="117">
        <v>57</v>
      </c>
    </row>
    <row r="532" spans="1:7" x14ac:dyDescent="0.2">
      <c r="A532" s="120">
        <v>17235124</v>
      </c>
      <c r="B532" s="220">
        <v>43542</v>
      </c>
      <c r="C532" s="119">
        <v>55916</v>
      </c>
      <c r="D532" s="119" t="s">
        <v>3494</v>
      </c>
      <c r="E532" s="119" t="s">
        <v>3489</v>
      </c>
      <c r="F532" s="119" t="s">
        <v>3475</v>
      </c>
      <c r="G532" s="119">
        <v>51</v>
      </c>
    </row>
    <row r="533" spans="1:7" x14ac:dyDescent="0.2">
      <c r="A533" s="118">
        <v>17235125</v>
      </c>
      <c r="B533" s="219">
        <v>43470</v>
      </c>
      <c r="C533" s="117">
        <v>55916</v>
      </c>
      <c r="D533" s="117" t="s">
        <v>3494</v>
      </c>
      <c r="E533" s="117" t="s">
        <v>3482</v>
      </c>
      <c r="F533" s="117" t="s">
        <v>3483</v>
      </c>
      <c r="G533" s="117">
        <v>56</v>
      </c>
    </row>
    <row r="534" spans="1:7" x14ac:dyDescent="0.2">
      <c r="A534" s="120">
        <v>17235126</v>
      </c>
      <c r="B534" s="220">
        <v>43626</v>
      </c>
      <c r="C534" s="119">
        <v>50244</v>
      </c>
      <c r="D534" s="119" t="s">
        <v>3496</v>
      </c>
      <c r="E534" s="119" t="s">
        <v>3477</v>
      </c>
      <c r="F534" s="119" t="s">
        <v>3475</v>
      </c>
      <c r="G534" s="119">
        <v>61</v>
      </c>
    </row>
    <row r="535" spans="1:7" x14ac:dyDescent="0.2">
      <c r="A535" s="118">
        <v>17235127</v>
      </c>
      <c r="B535" s="219">
        <v>43612</v>
      </c>
      <c r="C535" s="117">
        <v>52187</v>
      </c>
      <c r="D535" s="117" t="s">
        <v>3493</v>
      </c>
      <c r="E535" s="117" t="s">
        <v>3474</v>
      </c>
      <c r="F535" s="117" t="s">
        <v>3475</v>
      </c>
      <c r="G535" s="117">
        <v>12</v>
      </c>
    </row>
    <row r="536" spans="1:7" x14ac:dyDescent="0.2">
      <c r="A536" s="120">
        <v>17235128</v>
      </c>
      <c r="B536" s="220">
        <v>43825</v>
      </c>
      <c r="C536" s="119">
        <v>50643</v>
      </c>
      <c r="D536" s="119" t="s">
        <v>3481</v>
      </c>
      <c r="E536" s="119" t="s">
        <v>3489</v>
      </c>
      <c r="F536" s="119" t="s">
        <v>3475</v>
      </c>
      <c r="G536" s="119">
        <v>24</v>
      </c>
    </row>
    <row r="537" spans="1:7" x14ac:dyDescent="0.2">
      <c r="A537" s="118">
        <v>17235129</v>
      </c>
      <c r="B537" s="219">
        <v>43678</v>
      </c>
      <c r="C537" s="117">
        <v>50643</v>
      </c>
      <c r="D537" s="117" t="s">
        <v>3481</v>
      </c>
      <c r="E537" s="117" t="s">
        <v>3474</v>
      </c>
      <c r="F537" s="117" t="s">
        <v>3475</v>
      </c>
      <c r="G537" s="117">
        <v>43</v>
      </c>
    </row>
    <row r="538" spans="1:7" x14ac:dyDescent="0.2">
      <c r="A538" s="120">
        <v>17235130</v>
      </c>
      <c r="B538" s="220">
        <v>43489</v>
      </c>
      <c r="C538" s="119">
        <v>53654</v>
      </c>
      <c r="D538" s="119" t="s">
        <v>3478</v>
      </c>
      <c r="E538" s="119" t="s">
        <v>3489</v>
      </c>
      <c r="F538" s="119" t="s">
        <v>3475</v>
      </c>
      <c r="G538" s="119">
        <v>28</v>
      </c>
    </row>
    <row r="539" spans="1:7" x14ac:dyDescent="0.2">
      <c r="A539" s="118">
        <v>17235131</v>
      </c>
      <c r="B539" s="219">
        <v>43752</v>
      </c>
      <c r="C539" s="117">
        <v>54672</v>
      </c>
      <c r="D539" s="117" t="s">
        <v>3473</v>
      </c>
      <c r="E539" s="117" t="s">
        <v>3489</v>
      </c>
      <c r="F539" s="117" t="s">
        <v>3475</v>
      </c>
      <c r="G539" s="117">
        <v>47</v>
      </c>
    </row>
    <row r="540" spans="1:7" x14ac:dyDescent="0.2">
      <c r="A540" s="120">
        <v>17235132</v>
      </c>
      <c r="B540" s="220">
        <v>43633</v>
      </c>
      <c r="C540" s="119">
        <v>52065</v>
      </c>
      <c r="D540" s="119" t="s">
        <v>3488</v>
      </c>
      <c r="E540" s="119" t="s">
        <v>3491</v>
      </c>
      <c r="F540" s="119" t="s">
        <v>3475</v>
      </c>
      <c r="G540" s="119">
        <v>18</v>
      </c>
    </row>
    <row r="541" spans="1:7" x14ac:dyDescent="0.2">
      <c r="A541" s="118">
        <v>17235133</v>
      </c>
      <c r="B541" s="219">
        <v>43827</v>
      </c>
      <c r="C541" s="117">
        <v>56464</v>
      </c>
      <c r="D541" s="117" t="s">
        <v>3495</v>
      </c>
      <c r="E541" s="117" t="s">
        <v>3474</v>
      </c>
      <c r="F541" s="117" t="s">
        <v>3475</v>
      </c>
      <c r="G541" s="117">
        <v>43</v>
      </c>
    </row>
    <row r="542" spans="1:7" x14ac:dyDescent="0.2">
      <c r="A542" s="120">
        <v>17235134</v>
      </c>
      <c r="B542" s="220">
        <v>43772</v>
      </c>
      <c r="C542" s="119">
        <v>55916</v>
      </c>
      <c r="D542" s="119" t="s">
        <v>3494</v>
      </c>
      <c r="E542" s="119" t="s">
        <v>3491</v>
      </c>
      <c r="F542" s="119" t="s">
        <v>3475</v>
      </c>
      <c r="G542" s="119">
        <v>52</v>
      </c>
    </row>
    <row r="543" spans="1:7" x14ac:dyDescent="0.2">
      <c r="A543" s="118">
        <v>17235135</v>
      </c>
      <c r="B543" s="219">
        <v>43772</v>
      </c>
      <c r="C543" s="117">
        <v>53654</v>
      </c>
      <c r="D543" s="117" t="s">
        <v>3478</v>
      </c>
      <c r="E543" s="117" t="s">
        <v>3487</v>
      </c>
      <c r="F543" s="117" t="s">
        <v>3475</v>
      </c>
      <c r="G543" s="117">
        <v>54</v>
      </c>
    </row>
    <row r="544" spans="1:7" x14ac:dyDescent="0.2">
      <c r="A544" s="120">
        <v>17235136</v>
      </c>
      <c r="B544" s="220">
        <v>43643</v>
      </c>
      <c r="C544" s="119">
        <v>56464</v>
      </c>
      <c r="D544" s="119" t="s">
        <v>3495</v>
      </c>
      <c r="E544" s="119" t="s">
        <v>3492</v>
      </c>
      <c r="F544" s="119" t="s">
        <v>3485</v>
      </c>
      <c r="G544" s="119">
        <v>21</v>
      </c>
    </row>
    <row r="545" spans="1:7" x14ac:dyDescent="0.2">
      <c r="A545" s="118">
        <v>17235137</v>
      </c>
      <c r="B545" s="219">
        <v>43821</v>
      </c>
      <c r="C545" s="117">
        <v>51197</v>
      </c>
      <c r="D545" s="117" t="s">
        <v>84</v>
      </c>
      <c r="E545" s="117" t="s">
        <v>3477</v>
      </c>
      <c r="F545" s="117" t="s">
        <v>3475</v>
      </c>
      <c r="G545" s="117">
        <v>67</v>
      </c>
    </row>
    <row r="546" spans="1:7" x14ac:dyDescent="0.2">
      <c r="A546" s="120">
        <v>17235138</v>
      </c>
      <c r="B546" s="220">
        <v>43763</v>
      </c>
      <c r="C546" s="119">
        <v>50643</v>
      </c>
      <c r="D546" s="119" t="s">
        <v>3481</v>
      </c>
      <c r="E546" s="119" t="s">
        <v>3474</v>
      </c>
      <c r="F546" s="119" t="s">
        <v>3475</v>
      </c>
      <c r="G546" s="119">
        <v>38</v>
      </c>
    </row>
    <row r="547" spans="1:7" x14ac:dyDescent="0.2">
      <c r="A547" s="118">
        <v>17235139</v>
      </c>
      <c r="B547" s="219">
        <v>43829</v>
      </c>
      <c r="C547" s="117">
        <v>57624</v>
      </c>
      <c r="D547" s="117" t="s">
        <v>3500</v>
      </c>
      <c r="E547" s="117" t="s">
        <v>3479</v>
      </c>
      <c r="F547" s="117" t="s">
        <v>3480</v>
      </c>
      <c r="G547" s="117">
        <v>48</v>
      </c>
    </row>
    <row r="548" spans="1:7" x14ac:dyDescent="0.2">
      <c r="A548" s="120">
        <v>17235140</v>
      </c>
      <c r="B548" s="220">
        <v>43597</v>
      </c>
      <c r="C548" s="119">
        <v>56047</v>
      </c>
      <c r="D548" s="119" t="s">
        <v>3499</v>
      </c>
      <c r="E548" s="119" t="s">
        <v>3498</v>
      </c>
      <c r="F548" s="119" t="s">
        <v>3475</v>
      </c>
      <c r="G548" s="119">
        <v>48</v>
      </c>
    </row>
    <row r="549" spans="1:7" x14ac:dyDescent="0.2">
      <c r="A549" s="118">
        <v>17235141</v>
      </c>
      <c r="B549" s="219">
        <v>43507</v>
      </c>
      <c r="C549" s="117">
        <v>54672</v>
      </c>
      <c r="D549" s="117" t="s">
        <v>3473</v>
      </c>
      <c r="E549" s="117" t="s">
        <v>3489</v>
      </c>
      <c r="F549" s="117" t="s">
        <v>3475</v>
      </c>
      <c r="G549" s="117">
        <v>63</v>
      </c>
    </row>
    <row r="550" spans="1:7" x14ac:dyDescent="0.2">
      <c r="A550" s="120">
        <v>17235142</v>
      </c>
      <c r="B550" s="220">
        <v>43622</v>
      </c>
      <c r="C550" s="119">
        <v>52187</v>
      </c>
      <c r="D550" s="119" t="s">
        <v>3493</v>
      </c>
      <c r="E550" s="119" t="s">
        <v>3489</v>
      </c>
      <c r="F550" s="119" t="s">
        <v>3475</v>
      </c>
      <c r="G550" s="119">
        <v>8</v>
      </c>
    </row>
    <row r="551" spans="1:7" x14ac:dyDescent="0.2">
      <c r="A551" s="118">
        <v>17235143</v>
      </c>
      <c r="B551" s="219">
        <v>43665</v>
      </c>
      <c r="C551" s="117">
        <v>52956</v>
      </c>
      <c r="D551" s="117" t="s">
        <v>3490</v>
      </c>
      <c r="E551" s="117" t="s">
        <v>3491</v>
      </c>
      <c r="F551" s="117" t="s">
        <v>3475</v>
      </c>
      <c r="G551" s="117">
        <v>58</v>
      </c>
    </row>
    <row r="552" spans="1:7" x14ac:dyDescent="0.2">
      <c r="A552" s="120">
        <v>17235144</v>
      </c>
      <c r="B552" s="220">
        <v>43803</v>
      </c>
      <c r="C552" s="119">
        <v>50244</v>
      </c>
      <c r="D552" s="119" t="s">
        <v>3496</v>
      </c>
      <c r="E552" s="119" t="s">
        <v>3491</v>
      </c>
      <c r="F552" s="119" t="s">
        <v>3475</v>
      </c>
      <c r="G552" s="119">
        <v>28</v>
      </c>
    </row>
    <row r="553" spans="1:7" x14ac:dyDescent="0.2">
      <c r="A553" s="118">
        <v>17235145</v>
      </c>
      <c r="B553" s="219">
        <v>43714</v>
      </c>
      <c r="C553" s="117">
        <v>59518</v>
      </c>
      <c r="D553" s="117" t="s">
        <v>3501</v>
      </c>
      <c r="E553" s="117" t="s">
        <v>3487</v>
      </c>
      <c r="F553" s="117" t="s">
        <v>3475</v>
      </c>
      <c r="G553" s="117">
        <v>15</v>
      </c>
    </row>
    <row r="554" spans="1:7" x14ac:dyDescent="0.2">
      <c r="A554" s="120">
        <v>17235146</v>
      </c>
      <c r="B554" s="220">
        <v>43691</v>
      </c>
      <c r="C554" s="119">
        <v>56047</v>
      </c>
      <c r="D554" s="119" t="s">
        <v>3499</v>
      </c>
      <c r="E554" s="119" t="s">
        <v>3482</v>
      </c>
      <c r="F554" s="119" t="s">
        <v>3483</v>
      </c>
      <c r="G554" s="119">
        <v>32</v>
      </c>
    </row>
    <row r="555" spans="1:7" x14ac:dyDescent="0.2">
      <c r="A555" s="118">
        <v>17235147</v>
      </c>
      <c r="B555" s="219">
        <v>43780</v>
      </c>
      <c r="C555" s="117">
        <v>59518</v>
      </c>
      <c r="D555" s="117" t="s">
        <v>3501</v>
      </c>
      <c r="E555" s="117" t="s">
        <v>3474</v>
      </c>
      <c r="F555" s="117" t="s">
        <v>3475</v>
      </c>
      <c r="G555" s="117">
        <v>25</v>
      </c>
    </row>
    <row r="556" spans="1:7" x14ac:dyDescent="0.2">
      <c r="A556" s="120">
        <v>17235148</v>
      </c>
      <c r="B556" s="220">
        <v>43575</v>
      </c>
      <c r="C556" s="119">
        <v>55904</v>
      </c>
      <c r="D556" s="119" t="s">
        <v>3486</v>
      </c>
      <c r="E556" s="119" t="s">
        <v>3489</v>
      </c>
      <c r="F556" s="119" t="s">
        <v>3475</v>
      </c>
      <c r="G556" s="119">
        <v>14</v>
      </c>
    </row>
    <row r="557" spans="1:7" x14ac:dyDescent="0.2">
      <c r="A557" s="118">
        <v>17235149</v>
      </c>
      <c r="B557" s="219">
        <v>43684</v>
      </c>
      <c r="C557" s="117">
        <v>52187</v>
      </c>
      <c r="D557" s="117" t="s">
        <v>3493</v>
      </c>
      <c r="E557" s="117" t="s">
        <v>3489</v>
      </c>
      <c r="F557" s="117" t="s">
        <v>3475</v>
      </c>
      <c r="G557" s="117">
        <v>60</v>
      </c>
    </row>
    <row r="558" spans="1:7" x14ac:dyDescent="0.2">
      <c r="A558" s="120">
        <v>17235150</v>
      </c>
      <c r="B558" s="220">
        <v>43483</v>
      </c>
      <c r="C558" s="119">
        <v>52956</v>
      </c>
      <c r="D558" s="119" t="s">
        <v>3490</v>
      </c>
      <c r="E558" s="119" t="s">
        <v>3498</v>
      </c>
      <c r="F558" s="119" t="s">
        <v>3475</v>
      </c>
      <c r="G558" s="119">
        <v>28</v>
      </c>
    </row>
    <row r="559" spans="1:7" x14ac:dyDescent="0.2">
      <c r="A559" s="118">
        <v>17235151</v>
      </c>
      <c r="B559" s="219">
        <v>43542</v>
      </c>
      <c r="C559" s="117">
        <v>52380</v>
      </c>
      <c r="D559" s="117" t="s">
        <v>3497</v>
      </c>
      <c r="E559" s="117" t="s">
        <v>3477</v>
      </c>
      <c r="F559" s="117" t="s">
        <v>3475</v>
      </c>
      <c r="G559" s="117">
        <v>65</v>
      </c>
    </row>
    <row r="560" spans="1:7" x14ac:dyDescent="0.2">
      <c r="A560" s="120">
        <v>17235152</v>
      </c>
      <c r="B560" s="220">
        <v>43528</v>
      </c>
      <c r="C560" s="119">
        <v>59518</v>
      </c>
      <c r="D560" s="119" t="s">
        <v>3501</v>
      </c>
      <c r="E560" s="119" t="s">
        <v>3479</v>
      </c>
      <c r="F560" s="119" t="s">
        <v>3480</v>
      </c>
      <c r="G560" s="119">
        <v>6</v>
      </c>
    </row>
    <row r="561" spans="1:7" x14ac:dyDescent="0.2">
      <c r="A561" s="118">
        <v>17235153</v>
      </c>
      <c r="B561" s="219">
        <v>43724</v>
      </c>
      <c r="C561" s="117">
        <v>56047</v>
      </c>
      <c r="D561" s="117" t="s">
        <v>3499</v>
      </c>
      <c r="E561" s="117" t="s">
        <v>3477</v>
      </c>
      <c r="F561" s="117" t="s">
        <v>3475</v>
      </c>
      <c r="G561" s="117">
        <v>66</v>
      </c>
    </row>
    <row r="562" spans="1:7" x14ac:dyDescent="0.2">
      <c r="A562" s="120">
        <v>17235154</v>
      </c>
      <c r="B562" s="220">
        <v>43677</v>
      </c>
      <c r="C562" s="119">
        <v>56464</v>
      </c>
      <c r="D562" s="119" t="s">
        <v>3495</v>
      </c>
      <c r="E562" s="119" t="s">
        <v>3477</v>
      </c>
      <c r="F562" s="119" t="s">
        <v>3475</v>
      </c>
      <c r="G562" s="119">
        <v>40</v>
      </c>
    </row>
    <row r="563" spans="1:7" x14ac:dyDescent="0.2">
      <c r="A563" s="118">
        <v>17235155</v>
      </c>
      <c r="B563" s="219">
        <v>43615</v>
      </c>
      <c r="C563" s="117">
        <v>53654</v>
      </c>
      <c r="D563" s="117" t="s">
        <v>3478</v>
      </c>
      <c r="E563" s="117" t="s">
        <v>3491</v>
      </c>
      <c r="F563" s="117" t="s">
        <v>3475</v>
      </c>
      <c r="G563" s="117">
        <v>9</v>
      </c>
    </row>
    <row r="564" spans="1:7" x14ac:dyDescent="0.2">
      <c r="A564" s="120">
        <v>17235156</v>
      </c>
      <c r="B564" s="220">
        <v>43594</v>
      </c>
      <c r="C564" s="119">
        <v>56047</v>
      </c>
      <c r="D564" s="119" t="s">
        <v>3499</v>
      </c>
      <c r="E564" s="119" t="s">
        <v>3489</v>
      </c>
      <c r="F564" s="119" t="s">
        <v>3475</v>
      </c>
      <c r="G564" s="119">
        <v>36</v>
      </c>
    </row>
    <row r="565" spans="1:7" x14ac:dyDescent="0.2">
      <c r="A565" s="118">
        <v>17235157</v>
      </c>
      <c r="B565" s="219">
        <v>43510</v>
      </c>
      <c r="C565" s="117">
        <v>57624</v>
      </c>
      <c r="D565" s="117" t="s">
        <v>3500</v>
      </c>
      <c r="E565" s="117" t="s">
        <v>3477</v>
      </c>
      <c r="F565" s="117" t="s">
        <v>3475</v>
      </c>
      <c r="G565" s="117">
        <v>58</v>
      </c>
    </row>
    <row r="566" spans="1:7" x14ac:dyDescent="0.2">
      <c r="A566" s="120">
        <v>17235158</v>
      </c>
      <c r="B566" s="220">
        <v>43641</v>
      </c>
      <c r="C566" s="119">
        <v>55904</v>
      </c>
      <c r="D566" s="119" t="s">
        <v>3486</v>
      </c>
      <c r="E566" s="119" t="s">
        <v>3477</v>
      </c>
      <c r="F566" s="119" t="s">
        <v>3475</v>
      </c>
      <c r="G566" s="119">
        <v>57</v>
      </c>
    </row>
    <row r="567" spans="1:7" x14ac:dyDescent="0.2">
      <c r="A567" s="118">
        <v>17235159</v>
      </c>
      <c r="B567" s="219">
        <v>43542</v>
      </c>
      <c r="C567" s="117">
        <v>59518</v>
      </c>
      <c r="D567" s="117" t="s">
        <v>3501</v>
      </c>
      <c r="E567" s="117" t="s">
        <v>3477</v>
      </c>
      <c r="F567" s="117" t="s">
        <v>3475</v>
      </c>
      <c r="G567" s="117">
        <v>61</v>
      </c>
    </row>
    <row r="568" spans="1:7" x14ac:dyDescent="0.2">
      <c r="A568" s="120">
        <v>17235160</v>
      </c>
      <c r="B568" s="220">
        <v>43561</v>
      </c>
      <c r="C568" s="119">
        <v>50643</v>
      </c>
      <c r="D568" s="119" t="s">
        <v>3481</v>
      </c>
      <c r="E568" s="119" t="s">
        <v>3492</v>
      </c>
      <c r="F568" s="119" t="s">
        <v>3485</v>
      </c>
      <c r="G568" s="119">
        <v>1</v>
      </c>
    </row>
    <row r="569" spans="1:7" x14ac:dyDescent="0.2">
      <c r="A569" s="118">
        <v>17235161</v>
      </c>
      <c r="B569" s="219">
        <v>43734</v>
      </c>
      <c r="C569" s="117">
        <v>55807</v>
      </c>
      <c r="D569" s="117" t="s">
        <v>3476</v>
      </c>
      <c r="E569" s="117" t="s">
        <v>3498</v>
      </c>
      <c r="F569" s="117" t="s">
        <v>3475</v>
      </c>
      <c r="G569" s="117">
        <v>56</v>
      </c>
    </row>
    <row r="570" spans="1:7" x14ac:dyDescent="0.2">
      <c r="A570" s="120">
        <v>17235162</v>
      </c>
      <c r="B570" s="220">
        <v>43477</v>
      </c>
      <c r="C570" s="119">
        <v>50643</v>
      </c>
      <c r="D570" s="119" t="s">
        <v>3481</v>
      </c>
      <c r="E570" s="119" t="s">
        <v>3498</v>
      </c>
      <c r="F570" s="119" t="s">
        <v>3475</v>
      </c>
      <c r="G570" s="119">
        <v>1</v>
      </c>
    </row>
    <row r="571" spans="1:7" x14ac:dyDescent="0.2">
      <c r="A571" s="118">
        <v>17235163</v>
      </c>
      <c r="B571" s="219">
        <v>43493</v>
      </c>
      <c r="C571" s="117">
        <v>53654</v>
      </c>
      <c r="D571" s="117" t="s">
        <v>3478</v>
      </c>
      <c r="E571" s="117" t="s">
        <v>3498</v>
      </c>
      <c r="F571" s="117" t="s">
        <v>3475</v>
      </c>
      <c r="G571" s="117">
        <v>31</v>
      </c>
    </row>
    <row r="572" spans="1:7" x14ac:dyDescent="0.2">
      <c r="A572" s="120">
        <v>17235164</v>
      </c>
      <c r="B572" s="220">
        <v>43573</v>
      </c>
      <c r="C572" s="119">
        <v>59518</v>
      </c>
      <c r="D572" s="119" t="s">
        <v>3501</v>
      </c>
      <c r="E572" s="119" t="s">
        <v>3479</v>
      </c>
      <c r="F572" s="119" t="s">
        <v>3480</v>
      </c>
      <c r="G572" s="119">
        <v>45</v>
      </c>
    </row>
    <row r="573" spans="1:7" x14ac:dyDescent="0.2">
      <c r="A573" s="118">
        <v>17235165</v>
      </c>
      <c r="B573" s="219">
        <v>43608</v>
      </c>
      <c r="C573" s="117">
        <v>52380</v>
      </c>
      <c r="D573" s="117" t="s">
        <v>3497</v>
      </c>
      <c r="E573" s="117" t="s">
        <v>3498</v>
      </c>
      <c r="F573" s="117" t="s">
        <v>3475</v>
      </c>
      <c r="G573" s="117">
        <v>33</v>
      </c>
    </row>
    <row r="574" spans="1:7" x14ac:dyDescent="0.2">
      <c r="A574" s="120">
        <v>17235166</v>
      </c>
      <c r="B574" s="220">
        <v>43787</v>
      </c>
      <c r="C574" s="119">
        <v>52380</v>
      </c>
      <c r="D574" s="119" t="s">
        <v>3497</v>
      </c>
      <c r="E574" s="119" t="s">
        <v>3492</v>
      </c>
      <c r="F574" s="119" t="s">
        <v>3485</v>
      </c>
      <c r="G574" s="119">
        <v>14</v>
      </c>
    </row>
    <row r="575" spans="1:7" x14ac:dyDescent="0.2">
      <c r="A575" s="118">
        <v>17235167</v>
      </c>
      <c r="B575" s="219">
        <v>43715</v>
      </c>
      <c r="C575" s="117">
        <v>55904</v>
      </c>
      <c r="D575" s="117" t="s">
        <v>3486</v>
      </c>
      <c r="E575" s="117" t="s">
        <v>3479</v>
      </c>
      <c r="F575" s="117" t="s">
        <v>3480</v>
      </c>
      <c r="G575" s="117">
        <v>53</v>
      </c>
    </row>
    <row r="576" spans="1:7" x14ac:dyDescent="0.2">
      <c r="A576" s="120">
        <v>17235168</v>
      </c>
      <c r="B576" s="220">
        <v>43517</v>
      </c>
      <c r="C576" s="119">
        <v>55904</v>
      </c>
      <c r="D576" s="119" t="s">
        <v>3486</v>
      </c>
      <c r="E576" s="119" t="s">
        <v>3491</v>
      </c>
      <c r="F576" s="119" t="s">
        <v>3475</v>
      </c>
      <c r="G576" s="119">
        <v>18</v>
      </c>
    </row>
    <row r="577" spans="1:7" x14ac:dyDescent="0.2">
      <c r="A577" s="118">
        <v>17235169</v>
      </c>
      <c r="B577" s="219">
        <v>43774</v>
      </c>
      <c r="C577" s="117">
        <v>55807</v>
      </c>
      <c r="D577" s="117" t="s">
        <v>3476</v>
      </c>
      <c r="E577" s="117" t="s">
        <v>3479</v>
      </c>
      <c r="F577" s="117" t="s">
        <v>3480</v>
      </c>
      <c r="G577" s="117">
        <v>37</v>
      </c>
    </row>
    <row r="578" spans="1:7" x14ac:dyDescent="0.2">
      <c r="A578" s="120">
        <v>17235170</v>
      </c>
      <c r="B578" s="220">
        <v>43612</v>
      </c>
      <c r="C578" s="119">
        <v>51197</v>
      </c>
      <c r="D578" s="119" t="s">
        <v>84</v>
      </c>
      <c r="E578" s="119" t="s">
        <v>3487</v>
      </c>
      <c r="F578" s="119" t="s">
        <v>3475</v>
      </c>
      <c r="G578" s="119">
        <v>59</v>
      </c>
    </row>
    <row r="579" spans="1:7" x14ac:dyDescent="0.2">
      <c r="A579" s="118">
        <v>17235171</v>
      </c>
      <c r="B579" s="219">
        <v>43554</v>
      </c>
      <c r="C579" s="117">
        <v>52187</v>
      </c>
      <c r="D579" s="117" t="s">
        <v>3493</v>
      </c>
      <c r="E579" s="117" t="s">
        <v>3492</v>
      </c>
      <c r="F579" s="117" t="s">
        <v>3485</v>
      </c>
      <c r="G579" s="117">
        <v>22</v>
      </c>
    </row>
    <row r="580" spans="1:7" x14ac:dyDescent="0.2">
      <c r="A580" s="120">
        <v>17235172</v>
      </c>
      <c r="B580" s="220">
        <v>43650</v>
      </c>
      <c r="C580" s="119">
        <v>52187</v>
      </c>
      <c r="D580" s="119" t="s">
        <v>3493</v>
      </c>
      <c r="E580" s="119" t="s">
        <v>3479</v>
      </c>
      <c r="F580" s="119" t="s">
        <v>3480</v>
      </c>
      <c r="G580" s="119">
        <v>47</v>
      </c>
    </row>
    <row r="581" spans="1:7" x14ac:dyDescent="0.2">
      <c r="A581" s="118">
        <v>17235173</v>
      </c>
      <c r="B581" s="219">
        <v>43593</v>
      </c>
      <c r="C581" s="117">
        <v>54672</v>
      </c>
      <c r="D581" s="117" t="s">
        <v>3473</v>
      </c>
      <c r="E581" s="117" t="s">
        <v>3477</v>
      </c>
      <c r="F581" s="117" t="s">
        <v>3475</v>
      </c>
      <c r="G581" s="117">
        <v>51</v>
      </c>
    </row>
    <row r="582" spans="1:7" x14ac:dyDescent="0.2">
      <c r="A582" s="120">
        <v>17235174</v>
      </c>
      <c r="B582" s="220">
        <v>43466</v>
      </c>
      <c r="C582" s="119">
        <v>56047</v>
      </c>
      <c r="D582" s="119" t="s">
        <v>3499</v>
      </c>
      <c r="E582" s="119" t="s">
        <v>3474</v>
      </c>
      <c r="F582" s="119" t="s">
        <v>3475</v>
      </c>
      <c r="G582" s="119">
        <v>50</v>
      </c>
    </row>
    <row r="583" spans="1:7" x14ac:dyDescent="0.2">
      <c r="A583" s="118">
        <v>17235175</v>
      </c>
      <c r="B583" s="219">
        <v>43806</v>
      </c>
      <c r="C583" s="117">
        <v>53654</v>
      </c>
      <c r="D583" s="117" t="s">
        <v>3478</v>
      </c>
      <c r="E583" s="117" t="s">
        <v>3489</v>
      </c>
      <c r="F583" s="117" t="s">
        <v>3475</v>
      </c>
      <c r="G583" s="117">
        <v>29</v>
      </c>
    </row>
    <row r="584" spans="1:7" x14ac:dyDescent="0.2">
      <c r="A584" s="120">
        <v>17235176</v>
      </c>
      <c r="B584" s="220">
        <v>43629</v>
      </c>
      <c r="C584" s="119">
        <v>52065</v>
      </c>
      <c r="D584" s="119" t="s">
        <v>3488</v>
      </c>
      <c r="E584" s="119" t="s">
        <v>3474</v>
      </c>
      <c r="F584" s="119" t="s">
        <v>3475</v>
      </c>
      <c r="G584" s="119">
        <v>38</v>
      </c>
    </row>
    <row r="585" spans="1:7" x14ac:dyDescent="0.2">
      <c r="A585" s="118">
        <v>17235177</v>
      </c>
      <c r="B585" s="219">
        <v>43641</v>
      </c>
      <c r="C585" s="117">
        <v>50244</v>
      </c>
      <c r="D585" s="117" t="s">
        <v>3496</v>
      </c>
      <c r="E585" s="117" t="s">
        <v>3474</v>
      </c>
      <c r="F585" s="117" t="s">
        <v>3475</v>
      </c>
      <c r="G585" s="117">
        <v>48</v>
      </c>
    </row>
    <row r="586" spans="1:7" x14ac:dyDescent="0.2">
      <c r="A586" s="120">
        <v>17235178</v>
      </c>
      <c r="B586" s="220">
        <v>43609</v>
      </c>
      <c r="C586" s="119">
        <v>52956</v>
      </c>
      <c r="D586" s="119" t="s">
        <v>3490</v>
      </c>
      <c r="E586" s="119" t="s">
        <v>3498</v>
      </c>
      <c r="F586" s="119" t="s">
        <v>3475</v>
      </c>
      <c r="G586" s="119">
        <v>3</v>
      </c>
    </row>
    <row r="587" spans="1:7" x14ac:dyDescent="0.2">
      <c r="A587" s="118">
        <v>17235179</v>
      </c>
      <c r="B587" s="219">
        <v>43821</v>
      </c>
      <c r="C587" s="117">
        <v>55916</v>
      </c>
      <c r="D587" s="117" t="s">
        <v>3494</v>
      </c>
      <c r="E587" s="117" t="s">
        <v>3487</v>
      </c>
      <c r="F587" s="117" t="s">
        <v>3475</v>
      </c>
      <c r="G587" s="117">
        <v>60</v>
      </c>
    </row>
    <row r="588" spans="1:7" x14ac:dyDescent="0.2">
      <c r="A588" s="120">
        <v>17235180</v>
      </c>
      <c r="B588" s="220">
        <v>43590</v>
      </c>
      <c r="C588" s="119">
        <v>55916</v>
      </c>
      <c r="D588" s="119" t="s">
        <v>3494</v>
      </c>
      <c r="E588" s="119" t="s">
        <v>3487</v>
      </c>
      <c r="F588" s="119" t="s">
        <v>3475</v>
      </c>
      <c r="G588" s="119">
        <v>55</v>
      </c>
    </row>
    <row r="589" spans="1:7" x14ac:dyDescent="0.2">
      <c r="A589" s="118">
        <v>17235181</v>
      </c>
      <c r="B589" s="219">
        <v>43469</v>
      </c>
      <c r="C589" s="117">
        <v>55916</v>
      </c>
      <c r="D589" s="117" t="s">
        <v>3494</v>
      </c>
      <c r="E589" s="117" t="s">
        <v>3491</v>
      </c>
      <c r="F589" s="117" t="s">
        <v>3475</v>
      </c>
      <c r="G589" s="117">
        <v>44</v>
      </c>
    </row>
    <row r="590" spans="1:7" x14ac:dyDescent="0.2">
      <c r="A590" s="120">
        <v>17235182</v>
      </c>
      <c r="B590" s="220">
        <v>43478</v>
      </c>
      <c r="C590" s="119">
        <v>55916</v>
      </c>
      <c r="D590" s="119" t="s">
        <v>3494</v>
      </c>
      <c r="E590" s="119" t="s">
        <v>3487</v>
      </c>
      <c r="F590" s="119" t="s">
        <v>3475</v>
      </c>
      <c r="G590" s="119">
        <v>21</v>
      </c>
    </row>
    <row r="591" spans="1:7" x14ac:dyDescent="0.2">
      <c r="A591" s="118">
        <v>17235183</v>
      </c>
      <c r="B591" s="219">
        <v>43643</v>
      </c>
      <c r="C591" s="117">
        <v>56047</v>
      </c>
      <c r="D591" s="117" t="s">
        <v>3499</v>
      </c>
      <c r="E591" s="117" t="s">
        <v>3491</v>
      </c>
      <c r="F591" s="117" t="s">
        <v>3475</v>
      </c>
      <c r="G591" s="117">
        <v>17</v>
      </c>
    </row>
    <row r="592" spans="1:7" x14ac:dyDescent="0.2">
      <c r="A592" s="120">
        <v>17235184</v>
      </c>
      <c r="B592" s="220">
        <v>43730</v>
      </c>
      <c r="C592" s="119">
        <v>51197</v>
      </c>
      <c r="D592" s="119" t="s">
        <v>84</v>
      </c>
      <c r="E592" s="119" t="s">
        <v>3491</v>
      </c>
      <c r="F592" s="119" t="s">
        <v>3475</v>
      </c>
      <c r="G592" s="119">
        <v>24</v>
      </c>
    </row>
    <row r="593" spans="1:7" x14ac:dyDescent="0.2">
      <c r="A593" s="118">
        <v>17235185</v>
      </c>
      <c r="B593" s="219">
        <v>43500</v>
      </c>
      <c r="C593" s="117">
        <v>55904</v>
      </c>
      <c r="D593" s="117" t="s">
        <v>3486</v>
      </c>
      <c r="E593" s="117" t="s">
        <v>3477</v>
      </c>
      <c r="F593" s="117" t="s">
        <v>3475</v>
      </c>
      <c r="G593" s="117">
        <v>67</v>
      </c>
    </row>
    <row r="594" spans="1:7" x14ac:dyDescent="0.2">
      <c r="A594" s="120">
        <v>17235186</v>
      </c>
      <c r="B594" s="220">
        <v>43573</v>
      </c>
      <c r="C594" s="119">
        <v>55916</v>
      </c>
      <c r="D594" s="119" t="s">
        <v>3494</v>
      </c>
      <c r="E594" s="119" t="s">
        <v>3482</v>
      </c>
      <c r="F594" s="119" t="s">
        <v>3483</v>
      </c>
      <c r="G594" s="119">
        <v>57</v>
      </c>
    </row>
    <row r="595" spans="1:7" x14ac:dyDescent="0.2">
      <c r="A595" s="118">
        <v>17235187</v>
      </c>
      <c r="B595" s="219">
        <v>43759</v>
      </c>
      <c r="C595" s="117">
        <v>52380</v>
      </c>
      <c r="D595" s="117" t="s">
        <v>3497</v>
      </c>
      <c r="E595" s="117" t="s">
        <v>3487</v>
      </c>
      <c r="F595" s="117" t="s">
        <v>3475</v>
      </c>
      <c r="G595" s="117">
        <v>18</v>
      </c>
    </row>
    <row r="596" spans="1:7" x14ac:dyDescent="0.2">
      <c r="A596" s="120">
        <v>17235188</v>
      </c>
      <c r="B596" s="220">
        <v>43749</v>
      </c>
      <c r="C596" s="119">
        <v>55807</v>
      </c>
      <c r="D596" s="119" t="s">
        <v>3476</v>
      </c>
      <c r="E596" s="119" t="s">
        <v>3477</v>
      </c>
      <c r="F596" s="119" t="s">
        <v>3475</v>
      </c>
      <c r="G596" s="119">
        <v>51</v>
      </c>
    </row>
    <row r="597" spans="1:7" x14ac:dyDescent="0.2">
      <c r="A597" s="118">
        <v>17235189</v>
      </c>
      <c r="B597" s="219">
        <v>43661</v>
      </c>
      <c r="C597" s="117">
        <v>55916</v>
      </c>
      <c r="D597" s="117" t="s">
        <v>3494</v>
      </c>
      <c r="E597" s="117" t="s">
        <v>3498</v>
      </c>
      <c r="F597" s="117" t="s">
        <v>3475</v>
      </c>
      <c r="G597" s="117">
        <v>3</v>
      </c>
    </row>
    <row r="598" spans="1:7" x14ac:dyDescent="0.2">
      <c r="A598" s="120">
        <v>17235190</v>
      </c>
      <c r="B598" s="220">
        <v>43619</v>
      </c>
      <c r="C598" s="119">
        <v>56464</v>
      </c>
      <c r="D598" s="119" t="s">
        <v>3495</v>
      </c>
      <c r="E598" s="119" t="s">
        <v>3479</v>
      </c>
      <c r="F598" s="119" t="s">
        <v>3480</v>
      </c>
      <c r="G598" s="119">
        <v>66</v>
      </c>
    </row>
    <row r="599" spans="1:7" x14ac:dyDescent="0.2">
      <c r="A599" s="118">
        <v>17235191</v>
      </c>
      <c r="B599" s="219">
        <v>43779</v>
      </c>
      <c r="C599" s="117">
        <v>52065</v>
      </c>
      <c r="D599" s="117" t="s">
        <v>3488</v>
      </c>
      <c r="E599" s="117" t="s">
        <v>3479</v>
      </c>
      <c r="F599" s="117" t="s">
        <v>3480</v>
      </c>
      <c r="G599" s="117">
        <v>6</v>
      </c>
    </row>
    <row r="600" spans="1:7" x14ac:dyDescent="0.2">
      <c r="A600" s="120">
        <v>17235192</v>
      </c>
      <c r="B600" s="220">
        <v>43637</v>
      </c>
      <c r="C600" s="119">
        <v>52956</v>
      </c>
      <c r="D600" s="119" t="s">
        <v>3490</v>
      </c>
      <c r="E600" s="119" t="s">
        <v>3482</v>
      </c>
      <c r="F600" s="119" t="s">
        <v>3483</v>
      </c>
      <c r="G600" s="119">
        <v>49</v>
      </c>
    </row>
    <row r="601" spans="1:7" x14ac:dyDescent="0.2">
      <c r="A601" s="118">
        <v>17235193</v>
      </c>
      <c r="B601" s="219">
        <v>43499</v>
      </c>
      <c r="C601" s="117">
        <v>55916</v>
      </c>
      <c r="D601" s="117" t="s">
        <v>3494</v>
      </c>
      <c r="E601" s="117" t="s">
        <v>3489</v>
      </c>
      <c r="F601" s="117" t="s">
        <v>3475</v>
      </c>
      <c r="G601" s="117">
        <v>32</v>
      </c>
    </row>
    <row r="602" spans="1:7" x14ac:dyDescent="0.2">
      <c r="A602" s="120">
        <v>17235194</v>
      </c>
      <c r="B602" s="220">
        <v>43641</v>
      </c>
      <c r="C602" s="119">
        <v>56464</v>
      </c>
      <c r="D602" s="119" t="s">
        <v>3495</v>
      </c>
      <c r="E602" s="119" t="s">
        <v>3482</v>
      </c>
      <c r="F602" s="119" t="s">
        <v>3483</v>
      </c>
      <c r="G602" s="119">
        <v>13</v>
      </c>
    </row>
    <row r="603" spans="1:7" x14ac:dyDescent="0.2">
      <c r="A603" s="118">
        <v>17235195</v>
      </c>
      <c r="B603" s="219">
        <v>43664</v>
      </c>
      <c r="C603" s="117">
        <v>55916</v>
      </c>
      <c r="D603" s="117" t="s">
        <v>3494</v>
      </c>
      <c r="E603" s="117" t="s">
        <v>3477</v>
      </c>
      <c r="F603" s="117" t="s">
        <v>3475</v>
      </c>
      <c r="G603" s="117">
        <v>62</v>
      </c>
    </row>
    <row r="604" spans="1:7" x14ac:dyDescent="0.2">
      <c r="A604" s="120">
        <v>17235196</v>
      </c>
      <c r="B604" s="220">
        <v>43728</v>
      </c>
      <c r="C604" s="119">
        <v>59518</v>
      </c>
      <c r="D604" s="119" t="s">
        <v>3501</v>
      </c>
      <c r="E604" s="119" t="s">
        <v>3479</v>
      </c>
      <c r="F604" s="119" t="s">
        <v>3480</v>
      </c>
      <c r="G604" s="119">
        <v>61</v>
      </c>
    </row>
    <row r="605" spans="1:7" x14ac:dyDescent="0.2">
      <c r="A605" s="118">
        <v>17235197</v>
      </c>
      <c r="B605" s="219">
        <v>43766</v>
      </c>
      <c r="C605" s="117">
        <v>55904</v>
      </c>
      <c r="D605" s="117" t="s">
        <v>3486</v>
      </c>
      <c r="E605" s="117" t="s">
        <v>3491</v>
      </c>
      <c r="F605" s="117" t="s">
        <v>3475</v>
      </c>
      <c r="G605" s="117">
        <v>61</v>
      </c>
    </row>
    <row r="606" spans="1:7" x14ac:dyDescent="0.2">
      <c r="A606" s="120">
        <v>17235198</v>
      </c>
      <c r="B606" s="220">
        <v>43809</v>
      </c>
      <c r="C606" s="119">
        <v>53654</v>
      </c>
      <c r="D606" s="119" t="s">
        <v>3478</v>
      </c>
      <c r="E606" s="119" t="s">
        <v>3474</v>
      </c>
      <c r="F606" s="119" t="s">
        <v>3475</v>
      </c>
      <c r="G606" s="119">
        <v>45</v>
      </c>
    </row>
    <row r="607" spans="1:7" x14ac:dyDescent="0.2">
      <c r="A607" s="118">
        <v>17235199</v>
      </c>
      <c r="B607" s="219">
        <v>43813</v>
      </c>
      <c r="C607" s="117">
        <v>55904</v>
      </c>
      <c r="D607" s="117" t="s">
        <v>3486</v>
      </c>
      <c r="E607" s="117" t="s">
        <v>3491</v>
      </c>
      <c r="F607" s="117" t="s">
        <v>3475</v>
      </c>
      <c r="G607" s="117">
        <v>55</v>
      </c>
    </row>
    <row r="608" spans="1:7" x14ac:dyDescent="0.2">
      <c r="A608" s="120">
        <v>17235200</v>
      </c>
      <c r="B608" s="220">
        <v>43502</v>
      </c>
      <c r="C608" s="119">
        <v>55916</v>
      </c>
      <c r="D608" s="119" t="s">
        <v>3494</v>
      </c>
      <c r="E608" s="119" t="s">
        <v>3498</v>
      </c>
      <c r="F608" s="119" t="s">
        <v>3475</v>
      </c>
      <c r="G608" s="119">
        <v>55</v>
      </c>
    </row>
    <row r="609" spans="1:7" x14ac:dyDescent="0.2">
      <c r="A609" s="118">
        <v>17235201</v>
      </c>
      <c r="B609" s="219">
        <v>43503</v>
      </c>
      <c r="C609" s="117">
        <v>55904</v>
      </c>
      <c r="D609" s="117" t="s">
        <v>3486</v>
      </c>
      <c r="E609" s="117" t="s">
        <v>3498</v>
      </c>
      <c r="F609" s="117" t="s">
        <v>3475</v>
      </c>
      <c r="G609" s="117">
        <v>19</v>
      </c>
    </row>
    <row r="610" spans="1:7" x14ac:dyDescent="0.2">
      <c r="A610" s="120">
        <v>17235202</v>
      </c>
      <c r="B610" s="220">
        <v>43637</v>
      </c>
      <c r="C610" s="119">
        <v>52956</v>
      </c>
      <c r="D610" s="119" t="s">
        <v>3490</v>
      </c>
      <c r="E610" s="119" t="s">
        <v>3498</v>
      </c>
      <c r="F610" s="119" t="s">
        <v>3475</v>
      </c>
      <c r="G610" s="119">
        <v>18</v>
      </c>
    </row>
    <row r="611" spans="1:7" x14ac:dyDescent="0.2">
      <c r="A611" s="118">
        <v>17235203</v>
      </c>
      <c r="B611" s="219">
        <v>43644</v>
      </c>
      <c r="C611" s="117">
        <v>54672</v>
      </c>
      <c r="D611" s="117" t="s">
        <v>3473</v>
      </c>
      <c r="E611" s="117" t="s">
        <v>3492</v>
      </c>
      <c r="F611" s="117" t="s">
        <v>3485</v>
      </c>
      <c r="G611" s="117">
        <v>33</v>
      </c>
    </row>
    <row r="612" spans="1:7" x14ac:dyDescent="0.2">
      <c r="A612" s="120">
        <v>17235204</v>
      </c>
      <c r="B612" s="220">
        <v>43622</v>
      </c>
      <c r="C612" s="119">
        <v>52380</v>
      </c>
      <c r="D612" s="119" t="s">
        <v>3497</v>
      </c>
      <c r="E612" s="119" t="s">
        <v>3477</v>
      </c>
      <c r="F612" s="119" t="s">
        <v>3475</v>
      </c>
      <c r="G612" s="119">
        <v>16</v>
      </c>
    </row>
    <row r="613" spans="1:7" x14ac:dyDescent="0.2">
      <c r="A613" s="118">
        <v>17235205</v>
      </c>
      <c r="B613" s="219">
        <v>43483</v>
      </c>
      <c r="C613" s="117">
        <v>52380</v>
      </c>
      <c r="D613" s="117" t="s">
        <v>3497</v>
      </c>
      <c r="E613" s="117" t="s">
        <v>3498</v>
      </c>
      <c r="F613" s="117" t="s">
        <v>3475</v>
      </c>
      <c r="G613" s="117">
        <v>45</v>
      </c>
    </row>
    <row r="614" spans="1:7" x14ac:dyDescent="0.2">
      <c r="A614" s="120">
        <v>17235206</v>
      </c>
      <c r="B614" s="220">
        <v>43469</v>
      </c>
      <c r="C614" s="119">
        <v>52380</v>
      </c>
      <c r="D614" s="119" t="s">
        <v>3497</v>
      </c>
      <c r="E614" s="119" t="s">
        <v>3474</v>
      </c>
      <c r="F614" s="119" t="s">
        <v>3475</v>
      </c>
      <c r="G614" s="119">
        <v>42</v>
      </c>
    </row>
    <row r="615" spans="1:7" x14ac:dyDescent="0.2">
      <c r="A615" s="118">
        <v>17235207</v>
      </c>
      <c r="B615" s="219">
        <v>43683</v>
      </c>
      <c r="C615" s="117">
        <v>54672</v>
      </c>
      <c r="D615" s="117" t="s">
        <v>3473</v>
      </c>
      <c r="E615" s="117" t="s">
        <v>3482</v>
      </c>
      <c r="F615" s="117" t="s">
        <v>3483</v>
      </c>
      <c r="G615" s="117">
        <v>53</v>
      </c>
    </row>
    <row r="616" spans="1:7" x14ac:dyDescent="0.2">
      <c r="A616" s="120">
        <v>17235208</v>
      </c>
      <c r="B616" s="220">
        <v>43672</v>
      </c>
      <c r="C616" s="119">
        <v>52065</v>
      </c>
      <c r="D616" s="119" t="s">
        <v>3488</v>
      </c>
      <c r="E616" s="119" t="s">
        <v>3477</v>
      </c>
      <c r="F616" s="119" t="s">
        <v>3475</v>
      </c>
      <c r="G616" s="119">
        <v>8</v>
      </c>
    </row>
    <row r="617" spans="1:7" x14ac:dyDescent="0.2">
      <c r="A617" s="118">
        <v>17235209</v>
      </c>
      <c r="B617" s="219">
        <v>43526</v>
      </c>
      <c r="C617" s="117">
        <v>54672</v>
      </c>
      <c r="D617" s="117" t="s">
        <v>3473</v>
      </c>
      <c r="E617" s="117" t="s">
        <v>3498</v>
      </c>
      <c r="F617" s="117" t="s">
        <v>3475</v>
      </c>
      <c r="G617" s="117">
        <v>27</v>
      </c>
    </row>
    <row r="618" spans="1:7" x14ac:dyDescent="0.2">
      <c r="A618" s="120">
        <v>17235210</v>
      </c>
      <c r="B618" s="220">
        <v>43602</v>
      </c>
      <c r="C618" s="119">
        <v>55904</v>
      </c>
      <c r="D618" s="119" t="s">
        <v>3486</v>
      </c>
      <c r="E618" s="119" t="s">
        <v>3479</v>
      </c>
      <c r="F618" s="119" t="s">
        <v>3480</v>
      </c>
      <c r="G618" s="119">
        <v>16</v>
      </c>
    </row>
    <row r="619" spans="1:7" x14ac:dyDescent="0.2">
      <c r="A619" s="118">
        <v>17235211</v>
      </c>
      <c r="B619" s="219">
        <v>43607</v>
      </c>
      <c r="C619" s="117">
        <v>50643</v>
      </c>
      <c r="D619" s="117" t="s">
        <v>3481</v>
      </c>
      <c r="E619" s="117" t="s">
        <v>3474</v>
      </c>
      <c r="F619" s="117" t="s">
        <v>3475</v>
      </c>
      <c r="G619" s="117">
        <v>65</v>
      </c>
    </row>
    <row r="620" spans="1:7" x14ac:dyDescent="0.2">
      <c r="A620" s="120">
        <v>17235212</v>
      </c>
      <c r="B620" s="220">
        <v>43627</v>
      </c>
      <c r="C620" s="119">
        <v>50643</v>
      </c>
      <c r="D620" s="119" t="s">
        <v>3481</v>
      </c>
      <c r="E620" s="119" t="s">
        <v>3477</v>
      </c>
      <c r="F620" s="119" t="s">
        <v>3475</v>
      </c>
      <c r="G620" s="119">
        <v>34</v>
      </c>
    </row>
    <row r="621" spans="1:7" x14ac:dyDescent="0.2">
      <c r="A621" s="118">
        <v>17235213</v>
      </c>
      <c r="B621" s="219">
        <v>43530</v>
      </c>
      <c r="C621" s="117">
        <v>53654</v>
      </c>
      <c r="D621" s="117" t="s">
        <v>3478</v>
      </c>
      <c r="E621" s="117" t="s">
        <v>3477</v>
      </c>
      <c r="F621" s="117" t="s">
        <v>3475</v>
      </c>
      <c r="G621" s="117">
        <v>40</v>
      </c>
    </row>
    <row r="622" spans="1:7" x14ac:dyDescent="0.2">
      <c r="A622" s="120">
        <v>17235214</v>
      </c>
      <c r="B622" s="220">
        <v>43611</v>
      </c>
      <c r="C622" s="119">
        <v>57624</v>
      </c>
      <c r="D622" s="119" t="s">
        <v>3500</v>
      </c>
      <c r="E622" s="119" t="s">
        <v>3477</v>
      </c>
      <c r="F622" s="119" t="s">
        <v>3475</v>
      </c>
      <c r="G622" s="119">
        <v>55</v>
      </c>
    </row>
    <row r="623" spans="1:7" x14ac:dyDescent="0.2">
      <c r="A623" s="118">
        <v>17235215</v>
      </c>
      <c r="B623" s="219">
        <v>43506</v>
      </c>
      <c r="C623" s="117">
        <v>55904</v>
      </c>
      <c r="D623" s="117" t="s">
        <v>3486</v>
      </c>
      <c r="E623" s="117" t="s">
        <v>3474</v>
      </c>
      <c r="F623" s="117" t="s">
        <v>3475</v>
      </c>
      <c r="G623" s="117">
        <v>11</v>
      </c>
    </row>
    <row r="624" spans="1:7" x14ac:dyDescent="0.2">
      <c r="A624" s="120">
        <v>17235216</v>
      </c>
      <c r="B624" s="220">
        <v>43466</v>
      </c>
      <c r="C624" s="119">
        <v>50244</v>
      </c>
      <c r="D624" s="119" t="s">
        <v>3496</v>
      </c>
      <c r="E624" s="119" t="s">
        <v>3489</v>
      </c>
      <c r="F624" s="119" t="s">
        <v>3475</v>
      </c>
      <c r="G624" s="119">
        <v>8</v>
      </c>
    </row>
    <row r="625" spans="1:7" x14ac:dyDescent="0.2">
      <c r="A625" s="118">
        <v>17235217</v>
      </c>
      <c r="B625" s="219">
        <v>43550</v>
      </c>
      <c r="C625" s="117">
        <v>50244</v>
      </c>
      <c r="D625" s="117" t="s">
        <v>3496</v>
      </c>
      <c r="E625" s="117" t="s">
        <v>3489</v>
      </c>
      <c r="F625" s="117" t="s">
        <v>3475</v>
      </c>
      <c r="G625" s="117">
        <v>41</v>
      </c>
    </row>
    <row r="626" spans="1:7" x14ac:dyDescent="0.2">
      <c r="A626" s="120">
        <v>17235218</v>
      </c>
      <c r="B626" s="220">
        <v>43607</v>
      </c>
      <c r="C626" s="119">
        <v>59518</v>
      </c>
      <c r="D626" s="119" t="s">
        <v>3501</v>
      </c>
      <c r="E626" s="119" t="s">
        <v>3491</v>
      </c>
      <c r="F626" s="119" t="s">
        <v>3475</v>
      </c>
      <c r="G626" s="119">
        <v>24</v>
      </c>
    </row>
    <row r="627" spans="1:7" x14ac:dyDescent="0.2">
      <c r="A627" s="118">
        <v>17235219</v>
      </c>
      <c r="B627" s="219">
        <v>43671</v>
      </c>
      <c r="C627" s="117">
        <v>56464</v>
      </c>
      <c r="D627" s="117" t="s">
        <v>3495</v>
      </c>
      <c r="E627" s="117" t="s">
        <v>3489</v>
      </c>
      <c r="F627" s="117" t="s">
        <v>3475</v>
      </c>
      <c r="G627" s="117">
        <v>43</v>
      </c>
    </row>
    <row r="628" spans="1:7" x14ac:dyDescent="0.2">
      <c r="A628" s="120">
        <v>17235220</v>
      </c>
      <c r="B628" s="220">
        <v>43510</v>
      </c>
      <c r="C628" s="119">
        <v>55807</v>
      </c>
      <c r="D628" s="119" t="s">
        <v>3476</v>
      </c>
      <c r="E628" s="119" t="s">
        <v>3491</v>
      </c>
      <c r="F628" s="119" t="s">
        <v>3475</v>
      </c>
      <c r="G628" s="119">
        <v>64</v>
      </c>
    </row>
    <row r="629" spans="1:7" x14ac:dyDescent="0.2">
      <c r="A629" s="118">
        <v>17235221</v>
      </c>
      <c r="B629" s="219">
        <v>43788</v>
      </c>
      <c r="C629" s="117">
        <v>53654</v>
      </c>
      <c r="D629" s="117" t="s">
        <v>3478</v>
      </c>
      <c r="E629" s="117" t="s">
        <v>3491</v>
      </c>
      <c r="F629" s="117" t="s">
        <v>3475</v>
      </c>
      <c r="G629" s="117">
        <v>29</v>
      </c>
    </row>
    <row r="630" spans="1:7" x14ac:dyDescent="0.2">
      <c r="A630" s="120">
        <v>17235222</v>
      </c>
      <c r="B630" s="220">
        <v>43608</v>
      </c>
      <c r="C630" s="119">
        <v>56464</v>
      </c>
      <c r="D630" s="119" t="s">
        <v>3495</v>
      </c>
      <c r="E630" s="119" t="s">
        <v>3482</v>
      </c>
      <c r="F630" s="119" t="s">
        <v>3483</v>
      </c>
      <c r="G630" s="119">
        <v>54</v>
      </c>
    </row>
    <row r="631" spans="1:7" x14ac:dyDescent="0.2">
      <c r="A631" s="118">
        <v>17235223</v>
      </c>
      <c r="B631" s="219">
        <v>43792</v>
      </c>
      <c r="C631" s="117">
        <v>52956</v>
      </c>
      <c r="D631" s="117" t="s">
        <v>3490</v>
      </c>
      <c r="E631" s="117" t="s">
        <v>3491</v>
      </c>
      <c r="F631" s="117" t="s">
        <v>3475</v>
      </c>
      <c r="G631" s="117">
        <v>35</v>
      </c>
    </row>
    <row r="632" spans="1:7" x14ac:dyDescent="0.2">
      <c r="A632" s="120">
        <v>17235224</v>
      </c>
      <c r="B632" s="220">
        <v>43743</v>
      </c>
      <c r="C632" s="119">
        <v>56047</v>
      </c>
      <c r="D632" s="119" t="s">
        <v>3499</v>
      </c>
      <c r="E632" s="119" t="s">
        <v>3487</v>
      </c>
      <c r="F632" s="119" t="s">
        <v>3475</v>
      </c>
      <c r="G632" s="119">
        <v>66</v>
      </c>
    </row>
    <row r="633" spans="1:7" x14ac:dyDescent="0.2">
      <c r="A633" s="118">
        <v>17235225</v>
      </c>
      <c r="B633" s="219">
        <v>43580</v>
      </c>
      <c r="C633" s="117">
        <v>54672</v>
      </c>
      <c r="D633" s="117" t="s">
        <v>3473</v>
      </c>
      <c r="E633" s="117" t="s">
        <v>3474</v>
      </c>
      <c r="F633" s="117" t="s">
        <v>3475</v>
      </c>
      <c r="G633" s="117">
        <v>19</v>
      </c>
    </row>
    <row r="634" spans="1:7" x14ac:dyDescent="0.2">
      <c r="A634" s="120">
        <v>17235226</v>
      </c>
      <c r="B634" s="220">
        <v>43603</v>
      </c>
      <c r="C634" s="119">
        <v>52187</v>
      </c>
      <c r="D634" s="119" t="s">
        <v>3493</v>
      </c>
      <c r="E634" s="119" t="s">
        <v>3482</v>
      </c>
      <c r="F634" s="119" t="s">
        <v>3483</v>
      </c>
      <c r="G634" s="119">
        <v>56</v>
      </c>
    </row>
    <row r="635" spans="1:7" x14ac:dyDescent="0.2">
      <c r="A635" s="118">
        <v>17235227</v>
      </c>
      <c r="B635" s="219">
        <v>43800</v>
      </c>
      <c r="C635" s="117">
        <v>52065</v>
      </c>
      <c r="D635" s="117" t="s">
        <v>3488</v>
      </c>
      <c r="E635" s="117" t="s">
        <v>3487</v>
      </c>
      <c r="F635" s="117" t="s">
        <v>3475</v>
      </c>
      <c r="G635" s="117">
        <v>2</v>
      </c>
    </row>
    <row r="636" spans="1:7" x14ac:dyDescent="0.2">
      <c r="A636" s="120">
        <v>17235228</v>
      </c>
      <c r="B636" s="220">
        <v>43726</v>
      </c>
      <c r="C636" s="119">
        <v>52380</v>
      </c>
      <c r="D636" s="119" t="s">
        <v>3497</v>
      </c>
      <c r="E636" s="119" t="s">
        <v>3492</v>
      </c>
      <c r="F636" s="119" t="s">
        <v>3485</v>
      </c>
      <c r="G636" s="119">
        <v>4</v>
      </c>
    </row>
    <row r="637" spans="1:7" x14ac:dyDescent="0.2">
      <c r="A637" s="118">
        <v>17235229</v>
      </c>
      <c r="B637" s="219">
        <v>43508</v>
      </c>
      <c r="C637" s="117">
        <v>57624</v>
      </c>
      <c r="D637" s="117" t="s">
        <v>3500</v>
      </c>
      <c r="E637" s="117" t="s">
        <v>3492</v>
      </c>
      <c r="F637" s="117" t="s">
        <v>3485</v>
      </c>
      <c r="G637" s="117">
        <v>50</v>
      </c>
    </row>
    <row r="638" spans="1:7" x14ac:dyDescent="0.2">
      <c r="A638" s="120">
        <v>17235230</v>
      </c>
      <c r="B638" s="220">
        <v>43491</v>
      </c>
      <c r="C638" s="119">
        <v>57624</v>
      </c>
      <c r="D638" s="119" t="s">
        <v>3500</v>
      </c>
      <c r="E638" s="119" t="s">
        <v>3477</v>
      </c>
      <c r="F638" s="119" t="s">
        <v>3475</v>
      </c>
      <c r="G638" s="119">
        <v>47</v>
      </c>
    </row>
    <row r="639" spans="1:7" x14ac:dyDescent="0.2">
      <c r="A639" s="118">
        <v>17235231</v>
      </c>
      <c r="B639" s="219">
        <v>43497</v>
      </c>
      <c r="C639" s="117">
        <v>52065</v>
      </c>
      <c r="D639" s="117" t="s">
        <v>3488</v>
      </c>
      <c r="E639" s="117" t="s">
        <v>3492</v>
      </c>
      <c r="F639" s="117" t="s">
        <v>3485</v>
      </c>
      <c r="G639" s="117">
        <v>10</v>
      </c>
    </row>
    <row r="640" spans="1:7" x14ac:dyDescent="0.2">
      <c r="A640" s="120">
        <v>17235232</v>
      </c>
      <c r="B640" s="220">
        <v>43564</v>
      </c>
      <c r="C640" s="119">
        <v>52065</v>
      </c>
      <c r="D640" s="119" t="s">
        <v>3488</v>
      </c>
      <c r="E640" s="119" t="s">
        <v>3498</v>
      </c>
      <c r="F640" s="119" t="s">
        <v>3475</v>
      </c>
      <c r="G640" s="119">
        <v>5</v>
      </c>
    </row>
    <row r="641" spans="1:7" x14ac:dyDescent="0.2">
      <c r="A641" s="118">
        <v>17235233</v>
      </c>
      <c r="B641" s="219">
        <v>43581</v>
      </c>
      <c r="C641" s="117">
        <v>52956</v>
      </c>
      <c r="D641" s="117" t="s">
        <v>3490</v>
      </c>
      <c r="E641" s="117" t="s">
        <v>3487</v>
      </c>
      <c r="F641" s="117" t="s">
        <v>3475</v>
      </c>
      <c r="G641" s="117">
        <v>29</v>
      </c>
    </row>
    <row r="642" spans="1:7" x14ac:dyDescent="0.2">
      <c r="A642" s="120">
        <v>17235234</v>
      </c>
      <c r="B642" s="220">
        <v>43740</v>
      </c>
      <c r="C642" s="119">
        <v>57624</v>
      </c>
      <c r="D642" s="119" t="s">
        <v>3500</v>
      </c>
      <c r="E642" s="119" t="s">
        <v>3477</v>
      </c>
      <c r="F642" s="119" t="s">
        <v>3475</v>
      </c>
      <c r="G642" s="119">
        <v>23</v>
      </c>
    </row>
    <row r="643" spans="1:7" x14ac:dyDescent="0.2">
      <c r="A643" s="118">
        <v>17235235</v>
      </c>
      <c r="B643" s="219">
        <v>43565</v>
      </c>
      <c r="C643" s="117">
        <v>56047</v>
      </c>
      <c r="D643" s="117" t="s">
        <v>3499</v>
      </c>
      <c r="E643" s="117" t="s">
        <v>3492</v>
      </c>
      <c r="F643" s="117" t="s">
        <v>3485</v>
      </c>
      <c r="G643" s="117">
        <v>13</v>
      </c>
    </row>
    <row r="644" spans="1:7" x14ac:dyDescent="0.2">
      <c r="A644" s="120">
        <v>17235236</v>
      </c>
      <c r="B644" s="220">
        <v>43815</v>
      </c>
      <c r="C644" s="119">
        <v>59518</v>
      </c>
      <c r="D644" s="119" t="s">
        <v>3501</v>
      </c>
      <c r="E644" s="119" t="s">
        <v>3489</v>
      </c>
      <c r="F644" s="119" t="s">
        <v>3475</v>
      </c>
      <c r="G644" s="119">
        <v>62</v>
      </c>
    </row>
    <row r="645" spans="1:7" x14ac:dyDescent="0.2">
      <c r="A645" s="118">
        <v>17235237</v>
      </c>
      <c r="B645" s="219">
        <v>43540</v>
      </c>
      <c r="C645" s="117">
        <v>55916</v>
      </c>
      <c r="D645" s="117" t="s">
        <v>3494</v>
      </c>
      <c r="E645" s="117" t="s">
        <v>3492</v>
      </c>
      <c r="F645" s="117" t="s">
        <v>3485</v>
      </c>
      <c r="G645" s="117">
        <v>48</v>
      </c>
    </row>
    <row r="646" spans="1:7" x14ac:dyDescent="0.2">
      <c r="A646" s="120">
        <v>17235238</v>
      </c>
      <c r="B646" s="220">
        <v>43571</v>
      </c>
      <c r="C646" s="119">
        <v>52956</v>
      </c>
      <c r="D646" s="119" t="s">
        <v>3490</v>
      </c>
      <c r="E646" s="119" t="s">
        <v>3479</v>
      </c>
      <c r="F646" s="119" t="s">
        <v>3480</v>
      </c>
      <c r="G646" s="119">
        <v>50</v>
      </c>
    </row>
    <row r="647" spans="1:7" x14ac:dyDescent="0.2">
      <c r="A647" s="118">
        <v>17235239</v>
      </c>
      <c r="B647" s="219">
        <v>43471</v>
      </c>
      <c r="C647" s="117">
        <v>50244</v>
      </c>
      <c r="D647" s="117" t="s">
        <v>3496</v>
      </c>
      <c r="E647" s="117" t="s">
        <v>3479</v>
      </c>
      <c r="F647" s="117" t="s">
        <v>3480</v>
      </c>
      <c r="G647" s="117">
        <v>15</v>
      </c>
    </row>
    <row r="648" spans="1:7" x14ac:dyDescent="0.2">
      <c r="A648" s="120">
        <v>17235240</v>
      </c>
      <c r="B648" s="220">
        <v>43721</v>
      </c>
      <c r="C648" s="119">
        <v>52187</v>
      </c>
      <c r="D648" s="119" t="s">
        <v>3493</v>
      </c>
      <c r="E648" s="119" t="s">
        <v>3474</v>
      </c>
      <c r="F648" s="119" t="s">
        <v>3475</v>
      </c>
      <c r="G648" s="119">
        <v>2</v>
      </c>
    </row>
    <row r="649" spans="1:7" x14ac:dyDescent="0.2">
      <c r="A649" s="118">
        <v>17235241</v>
      </c>
      <c r="B649" s="219">
        <v>43568</v>
      </c>
      <c r="C649" s="117">
        <v>54672</v>
      </c>
      <c r="D649" s="117" t="s">
        <v>3473</v>
      </c>
      <c r="E649" s="117" t="s">
        <v>3498</v>
      </c>
      <c r="F649" s="117" t="s">
        <v>3475</v>
      </c>
      <c r="G649" s="117">
        <v>6</v>
      </c>
    </row>
    <row r="650" spans="1:7" x14ac:dyDescent="0.2">
      <c r="A650" s="120">
        <v>17235242</v>
      </c>
      <c r="B650" s="220">
        <v>43814</v>
      </c>
      <c r="C650" s="119">
        <v>55904</v>
      </c>
      <c r="D650" s="119" t="s">
        <v>3486</v>
      </c>
      <c r="E650" s="119" t="s">
        <v>3489</v>
      </c>
      <c r="F650" s="119" t="s">
        <v>3475</v>
      </c>
      <c r="G650" s="119">
        <v>54</v>
      </c>
    </row>
    <row r="651" spans="1:7" x14ac:dyDescent="0.2">
      <c r="A651" s="118">
        <v>17235243</v>
      </c>
      <c r="B651" s="219">
        <v>43484</v>
      </c>
      <c r="C651" s="117">
        <v>56464</v>
      </c>
      <c r="D651" s="117" t="s">
        <v>3495</v>
      </c>
      <c r="E651" s="117" t="s">
        <v>3489</v>
      </c>
      <c r="F651" s="117" t="s">
        <v>3475</v>
      </c>
      <c r="G651" s="117">
        <v>41</v>
      </c>
    </row>
    <row r="652" spans="1:7" x14ac:dyDescent="0.2">
      <c r="A652" s="120">
        <v>17235244</v>
      </c>
      <c r="B652" s="220">
        <v>43618</v>
      </c>
      <c r="C652" s="119">
        <v>50643</v>
      </c>
      <c r="D652" s="119" t="s">
        <v>3481</v>
      </c>
      <c r="E652" s="119" t="s">
        <v>3489</v>
      </c>
      <c r="F652" s="119" t="s">
        <v>3475</v>
      </c>
      <c r="G652" s="119">
        <v>21</v>
      </c>
    </row>
    <row r="653" spans="1:7" x14ac:dyDescent="0.2">
      <c r="A653" s="118">
        <v>17235245</v>
      </c>
      <c r="B653" s="219">
        <v>43616</v>
      </c>
      <c r="C653" s="117">
        <v>56047</v>
      </c>
      <c r="D653" s="117" t="s">
        <v>3499</v>
      </c>
      <c r="E653" s="117" t="s">
        <v>3492</v>
      </c>
      <c r="F653" s="117" t="s">
        <v>3485</v>
      </c>
      <c r="G653" s="117">
        <v>18</v>
      </c>
    </row>
    <row r="654" spans="1:7" x14ac:dyDescent="0.2">
      <c r="A654" s="120">
        <v>17235246</v>
      </c>
      <c r="B654" s="220">
        <v>43604</v>
      </c>
      <c r="C654" s="119">
        <v>55807</v>
      </c>
      <c r="D654" s="119" t="s">
        <v>3476</v>
      </c>
      <c r="E654" s="119" t="s">
        <v>3498</v>
      </c>
      <c r="F654" s="119" t="s">
        <v>3475</v>
      </c>
      <c r="G654" s="119">
        <v>51</v>
      </c>
    </row>
    <row r="655" spans="1:7" x14ac:dyDescent="0.2">
      <c r="A655" s="118">
        <v>17235247</v>
      </c>
      <c r="B655" s="219">
        <v>43794</v>
      </c>
      <c r="C655" s="117">
        <v>55916</v>
      </c>
      <c r="D655" s="117" t="s">
        <v>3494</v>
      </c>
      <c r="E655" s="117" t="s">
        <v>3491</v>
      </c>
      <c r="F655" s="117" t="s">
        <v>3475</v>
      </c>
      <c r="G655" s="117">
        <v>13</v>
      </c>
    </row>
    <row r="656" spans="1:7" x14ac:dyDescent="0.2">
      <c r="A656" s="120">
        <v>17235248</v>
      </c>
      <c r="B656" s="220">
        <v>43526</v>
      </c>
      <c r="C656" s="119">
        <v>55916</v>
      </c>
      <c r="D656" s="119" t="s">
        <v>3494</v>
      </c>
      <c r="E656" s="119" t="s">
        <v>3489</v>
      </c>
      <c r="F656" s="119" t="s">
        <v>3475</v>
      </c>
      <c r="G656" s="119">
        <v>54</v>
      </c>
    </row>
    <row r="657" spans="1:7" x14ac:dyDescent="0.2">
      <c r="A657" s="118">
        <v>17235249</v>
      </c>
      <c r="B657" s="219">
        <v>43729</v>
      </c>
      <c r="C657" s="117">
        <v>56464</v>
      </c>
      <c r="D657" s="117" t="s">
        <v>3495</v>
      </c>
      <c r="E657" s="117" t="s">
        <v>3479</v>
      </c>
      <c r="F657" s="117" t="s">
        <v>3480</v>
      </c>
      <c r="G657" s="117">
        <v>2</v>
      </c>
    </row>
    <row r="658" spans="1:7" x14ac:dyDescent="0.2">
      <c r="A658" s="120">
        <v>17235250</v>
      </c>
      <c r="B658" s="220">
        <v>43564</v>
      </c>
      <c r="C658" s="119">
        <v>57624</v>
      </c>
      <c r="D658" s="119" t="s">
        <v>3500</v>
      </c>
      <c r="E658" s="119" t="s">
        <v>3482</v>
      </c>
      <c r="F658" s="119" t="s">
        <v>3483</v>
      </c>
      <c r="G658" s="119">
        <v>14</v>
      </c>
    </row>
    <row r="659" spans="1:7" x14ac:dyDescent="0.2">
      <c r="A659" s="118">
        <v>17235251</v>
      </c>
      <c r="B659" s="219">
        <v>43539</v>
      </c>
      <c r="C659" s="117">
        <v>50643</v>
      </c>
      <c r="D659" s="117" t="s">
        <v>3481</v>
      </c>
      <c r="E659" s="117" t="s">
        <v>3474</v>
      </c>
      <c r="F659" s="117" t="s">
        <v>3475</v>
      </c>
      <c r="G659" s="117">
        <v>9</v>
      </c>
    </row>
    <row r="660" spans="1:7" x14ac:dyDescent="0.2">
      <c r="A660" s="120">
        <v>17235252</v>
      </c>
      <c r="B660" s="220">
        <v>43741</v>
      </c>
      <c r="C660" s="119">
        <v>53654</v>
      </c>
      <c r="D660" s="119" t="s">
        <v>3478</v>
      </c>
      <c r="E660" s="119" t="s">
        <v>3474</v>
      </c>
      <c r="F660" s="119" t="s">
        <v>3475</v>
      </c>
      <c r="G660" s="119">
        <v>21</v>
      </c>
    </row>
    <row r="661" spans="1:7" x14ac:dyDescent="0.2">
      <c r="A661" s="118">
        <v>17235253</v>
      </c>
      <c r="B661" s="219">
        <v>43815</v>
      </c>
      <c r="C661" s="117">
        <v>56047</v>
      </c>
      <c r="D661" s="117" t="s">
        <v>3499</v>
      </c>
      <c r="E661" s="117" t="s">
        <v>3474</v>
      </c>
      <c r="F661" s="117" t="s">
        <v>3475</v>
      </c>
      <c r="G661" s="117">
        <v>27</v>
      </c>
    </row>
    <row r="662" spans="1:7" x14ac:dyDescent="0.2">
      <c r="A662" s="120">
        <v>17235254</v>
      </c>
      <c r="B662" s="220">
        <v>43708</v>
      </c>
      <c r="C662" s="119">
        <v>52956</v>
      </c>
      <c r="D662" s="119" t="s">
        <v>3490</v>
      </c>
      <c r="E662" s="119" t="s">
        <v>3474</v>
      </c>
      <c r="F662" s="119" t="s">
        <v>3475</v>
      </c>
      <c r="G662" s="119">
        <v>19</v>
      </c>
    </row>
    <row r="663" spans="1:7" x14ac:dyDescent="0.2">
      <c r="A663" s="118">
        <v>17235255</v>
      </c>
      <c r="B663" s="219">
        <v>43687</v>
      </c>
      <c r="C663" s="117">
        <v>55916</v>
      </c>
      <c r="D663" s="117" t="s">
        <v>3494</v>
      </c>
      <c r="E663" s="117" t="s">
        <v>3477</v>
      </c>
      <c r="F663" s="117" t="s">
        <v>3475</v>
      </c>
      <c r="G663" s="117">
        <v>42</v>
      </c>
    </row>
    <row r="664" spans="1:7" x14ac:dyDescent="0.2">
      <c r="A664" s="120">
        <v>17235256</v>
      </c>
      <c r="B664" s="220">
        <v>43674</v>
      </c>
      <c r="C664" s="119">
        <v>56047</v>
      </c>
      <c r="D664" s="119" t="s">
        <v>3499</v>
      </c>
      <c r="E664" s="119" t="s">
        <v>3491</v>
      </c>
      <c r="F664" s="119" t="s">
        <v>3475</v>
      </c>
      <c r="G664" s="119">
        <v>10</v>
      </c>
    </row>
    <row r="665" spans="1:7" x14ac:dyDescent="0.2">
      <c r="A665" s="118">
        <v>17235257</v>
      </c>
      <c r="B665" s="219">
        <v>43585</v>
      </c>
      <c r="C665" s="117">
        <v>53654</v>
      </c>
      <c r="D665" s="117" t="s">
        <v>3478</v>
      </c>
      <c r="E665" s="117" t="s">
        <v>3498</v>
      </c>
      <c r="F665" s="117" t="s">
        <v>3475</v>
      </c>
      <c r="G665" s="117">
        <v>31</v>
      </c>
    </row>
    <row r="666" spans="1:7" x14ac:dyDescent="0.2">
      <c r="A666" s="120">
        <v>17235258</v>
      </c>
      <c r="B666" s="220">
        <v>43685</v>
      </c>
      <c r="C666" s="119">
        <v>55807</v>
      </c>
      <c r="D666" s="119" t="s">
        <v>3476</v>
      </c>
      <c r="E666" s="119" t="s">
        <v>3487</v>
      </c>
      <c r="F666" s="119" t="s">
        <v>3475</v>
      </c>
      <c r="G666" s="119">
        <v>36</v>
      </c>
    </row>
    <row r="667" spans="1:7" x14ac:dyDescent="0.2">
      <c r="A667" s="118">
        <v>17235259</v>
      </c>
      <c r="B667" s="219">
        <v>43816</v>
      </c>
      <c r="C667" s="117">
        <v>56047</v>
      </c>
      <c r="D667" s="117" t="s">
        <v>3499</v>
      </c>
      <c r="E667" s="117" t="s">
        <v>3474</v>
      </c>
      <c r="F667" s="117" t="s">
        <v>3475</v>
      </c>
      <c r="G667" s="117">
        <v>4</v>
      </c>
    </row>
    <row r="668" spans="1:7" x14ac:dyDescent="0.2">
      <c r="A668" s="120">
        <v>17235260</v>
      </c>
      <c r="B668" s="220">
        <v>43736</v>
      </c>
      <c r="C668" s="119">
        <v>57624</v>
      </c>
      <c r="D668" s="119" t="s">
        <v>3500</v>
      </c>
      <c r="E668" s="119" t="s">
        <v>3492</v>
      </c>
      <c r="F668" s="119" t="s">
        <v>3485</v>
      </c>
      <c r="G668" s="119">
        <v>30</v>
      </c>
    </row>
    <row r="669" spans="1:7" x14ac:dyDescent="0.2">
      <c r="A669" s="118">
        <v>17235261</v>
      </c>
      <c r="B669" s="219">
        <v>43611</v>
      </c>
      <c r="C669" s="117">
        <v>55904</v>
      </c>
      <c r="D669" s="117" t="s">
        <v>3486</v>
      </c>
      <c r="E669" s="117" t="s">
        <v>3491</v>
      </c>
      <c r="F669" s="117" t="s">
        <v>3475</v>
      </c>
      <c r="G669" s="117">
        <v>6</v>
      </c>
    </row>
    <row r="670" spans="1:7" x14ac:dyDescent="0.2">
      <c r="A670" s="120">
        <v>17235262</v>
      </c>
      <c r="B670" s="220">
        <v>43489</v>
      </c>
      <c r="C670" s="119">
        <v>56464</v>
      </c>
      <c r="D670" s="119" t="s">
        <v>3495</v>
      </c>
      <c r="E670" s="119" t="s">
        <v>3487</v>
      </c>
      <c r="F670" s="119" t="s">
        <v>3475</v>
      </c>
      <c r="G670" s="119">
        <v>25</v>
      </c>
    </row>
    <row r="671" spans="1:7" x14ac:dyDescent="0.2">
      <c r="A671" s="118">
        <v>17235263</v>
      </c>
      <c r="B671" s="219">
        <v>43801</v>
      </c>
      <c r="C671" s="117">
        <v>59518</v>
      </c>
      <c r="D671" s="117" t="s">
        <v>3501</v>
      </c>
      <c r="E671" s="117" t="s">
        <v>3477</v>
      </c>
      <c r="F671" s="117" t="s">
        <v>3475</v>
      </c>
      <c r="G671" s="117">
        <v>40</v>
      </c>
    </row>
    <row r="672" spans="1:7" x14ac:dyDescent="0.2">
      <c r="A672" s="120">
        <v>17235264</v>
      </c>
      <c r="B672" s="220">
        <v>43565</v>
      </c>
      <c r="C672" s="119">
        <v>59518</v>
      </c>
      <c r="D672" s="119" t="s">
        <v>3501</v>
      </c>
      <c r="E672" s="119" t="s">
        <v>3477</v>
      </c>
      <c r="F672" s="119" t="s">
        <v>3475</v>
      </c>
      <c r="G672" s="119">
        <v>64</v>
      </c>
    </row>
    <row r="673" spans="1:7" x14ac:dyDescent="0.2">
      <c r="A673" s="118">
        <v>17235265</v>
      </c>
      <c r="B673" s="219">
        <v>43643</v>
      </c>
      <c r="C673" s="117">
        <v>52187</v>
      </c>
      <c r="D673" s="117" t="s">
        <v>3493</v>
      </c>
      <c r="E673" s="117" t="s">
        <v>3491</v>
      </c>
      <c r="F673" s="117" t="s">
        <v>3475</v>
      </c>
      <c r="G673" s="117">
        <v>30</v>
      </c>
    </row>
    <row r="674" spans="1:7" x14ac:dyDescent="0.2">
      <c r="A674" s="120">
        <v>17235266</v>
      </c>
      <c r="B674" s="220">
        <v>43720</v>
      </c>
      <c r="C674" s="119">
        <v>57624</v>
      </c>
      <c r="D674" s="119" t="s">
        <v>3500</v>
      </c>
      <c r="E674" s="119" t="s">
        <v>3474</v>
      </c>
      <c r="F674" s="119" t="s">
        <v>3475</v>
      </c>
      <c r="G674" s="119">
        <v>30</v>
      </c>
    </row>
    <row r="675" spans="1:7" x14ac:dyDescent="0.2">
      <c r="A675" s="118">
        <v>17235267</v>
      </c>
      <c r="B675" s="219">
        <v>43688</v>
      </c>
      <c r="C675" s="117">
        <v>50244</v>
      </c>
      <c r="D675" s="117" t="s">
        <v>3496</v>
      </c>
      <c r="E675" s="117" t="s">
        <v>3479</v>
      </c>
      <c r="F675" s="117" t="s">
        <v>3480</v>
      </c>
      <c r="G675" s="117">
        <v>26</v>
      </c>
    </row>
    <row r="676" spans="1:7" x14ac:dyDescent="0.2">
      <c r="A676" s="120">
        <v>17235268</v>
      </c>
      <c r="B676" s="220">
        <v>43740</v>
      </c>
      <c r="C676" s="119">
        <v>51197</v>
      </c>
      <c r="D676" s="119" t="s">
        <v>84</v>
      </c>
      <c r="E676" s="119" t="s">
        <v>3477</v>
      </c>
      <c r="F676" s="119" t="s">
        <v>3475</v>
      </c>
      <c r="G676" s="119">
        <v>2</v>
      </c>
    </row>
    <row r="677" spans="1:7" x14ac:dyDescent="0.2">
      <c r="A677" s="118">
        <v>17235269</v>
      </c>
      <c r="B677" s="219">
        <v>43790</v>
      </c>
      <c r="C677" s="117">
        <v>51197</v>
      </c>
      <c r="D677" s="117" t="s">
        <v>84</v>
      </c>
      <c r="E677" s="117" t="s">
        <v>3498</v>
      </c>
      <c r="F677" s="117" t="s">
        <v>3475</v>
      </c>
      <c r="G677" s="117">
        <v>33</v>
      </c>
    </row>
    <row r="678" spans="1:7" x14ac:dyDescent="0.2">
      <c r="A678" s="120">
        <v>17235270</v>
      </c>
      <c r="B678" s="220">
        <v>43508</v>
      </c>
      <c r="C678" s="119">
        <v>50244</v>
      </c>
      <c r="D678" s="119" t="s">
        <v>3496</v>
      </c>
      <c r="E678" s="119" t="s">
        <v>3489</v>
      </c>
      <c r="F678" s="119" t="s">
        <v>3475</v>
      </c>
      <c r="G678" s="119">
        <v>52</v>
      </c>
    </row>
    <row r="679" spans="1:7" x14ac:dyDescent="0.2">
      <c r="A679" s="118">
        <v>17235271</v>
      </c>
      <c r="B679" s="219">
        <v>43697</v>
      </c>
      <c r="C679" s="117">
        <v>52065</v>
      </c>
      <c r="D679" s="117" t="s">
        <v>3488</v>
      </c>
      <c r="E679" s="117" t="s">
        <v>3487</v>
      </c>
      <c r="F679" s="117" t="s">
        <v>3475</v>
      </c>
      <c r="G679" s="117">
        <v>53</v>
      </c>
    </row>
    <row r="680" spans="1:7" x14ac:dyDescent="0.2">
      <c r="A680" s="120">
        <v>17235272</v>
      </c>
      <c r="B680" s="220">
        <v>43564</v>
      </c>
      <c r="C680" s="119">
        <v>52065</v>
      </c>
      <c r="D680" s="119" t="s">
        <v>3488</v>
      </c>
      <c r="E680" s="119" t="s">
        <v>3489</v>
      </c>
      <c r="F680" s="119" t="s">
        <v>3475</v>
      </c>
      <c r="G680" s="119">
        <v>37</v>
      </c>
    </row>
    <row r="681" spans="1:7" x14ac:dyDescent="0.2">
      <c r="A681" s="118">
        <v>17235273</v>
      </c>
      <c r="B681" s="219">
        <v>43691</v>
      </c>
      <c r="C681" s="117">
        <v>55904</v>
      </c>
      <c r="D681" s="117" t="s">
        <v>3486</v>
      </c>
      <c r="E681" s="117" t="s">
        <v>3491</v>
      </c>
      <c r="F681" s="117" t="s">
        <v>3475</v>
      </c>
      <c r="G681" s="117">
        <v>65</v>
      </c>
    </row>
    <row r="682" spans="1:7" x14ac:dyDescent="0.2">
      <c r="A682" s="120">
        <v>17235274</v>
      </c>
      <c r="B682" s="220">
        <v>43697</v>
      </c>
      <c r="C682" s="119">
        <v>55807</v>
      </c>
      <c r="D682" s="119" t="s">
        <v>3476</v>
      </c>
      <c r="E682" s="119" t="s">
        <v>3487</v>
      </c>
      <c r="F682" s="119" t="s">
        <v>3475</v>
      </c>
      <c r="G682" s="119">
        <v>64</v>
      </c>
    </row>
    <row r="683" spans="1:7" x14ac:dyDescent="0.2">
      <c r="A683" s="118">
        <v>17235275</v>
      </c>
      <c r="B683" s="219">
        <v>43817</v>
      </c>
      <c r="C683" s="117">
        <v>55807</v>
      </c>
      <c r="D683" s="117" t="s">
        <v>3476</v>
      </c>
      <c r="E683" s="117" t="s">
        <v>3498</v>
      </c>
      <c r="F683" s="117" t="s">
        <v>3475</v>
      </c>
      <c r="G683" s="117">
        <v>65</v>
      </c>
    </row>
    <row r="684" spans="1:7" x14ac:dyDescent="0.2">
      <c r="A684" s="120">
        <v>17235276</v>
      </c>
      <c r="B684" s="220">
        <v>43543</v>
      </c>
      <c r="C684" s="119">
        <v>52187</v>
      </c>
      <c r="D684" s="119" t="s">
        <v>3493</v>
      </c>
      <c r="E684" s="119" t="s">
        <v>3487</v>
      </c>
      <c r="F684" s="119" t="s">
        <v>3475</v>
      </c>
      <c r="G684" s="119">
        <v>26</v>
      </c>
    </row>
    <row r="685" spans="1:7" x14ac:dyDescent="0.2">
      <c r="A685" s="118">
        <v>17235277</v>
      </c>
      <c r="B685" s="219">
        <v>43470</v>
      </c>
      <c r="C685" s="117">
        <v>52380</v>
      </c>
      <c r="D685" s="117" t="s">
        <v>3497</v>
      </c>
      <c r="E685" s="117" t="s">
        <v>3474</v>
      </c>
      <c r="F685" s="117" t="s">
        <v>3475</v>
      </c>
      <c r="G685" s="117">
        <v>36</v>
      </c>
    </row>
    <row r="686" spans="1:7" x14ac:dyDescent="0.2">
      <c r="A686" s="120">
        <v>17235278</v>
      </c>
      <c r="B686" s="220">
        <v>43669</v>
      </c>
      <c r="C686" s="119">
        <v>52956</v>
      </c>
      <c r="D686" s="119" t="s">
        <v>3490</v>
      </c>
      <c r="E686" s="119" t="s">
        <v>3489</v>
      </c>
      <c r="F686" s="119" t="s">
        <v>3475</v>
      </c>
      <c r="G686" s="119">
        <v>59</v>
      </c>
    </row>
    <row r="687" spans="1:7" x14ac:dyDescent="0.2">
      <c r="A687" s="118">
        <v>17235279</v>
      </c>
      <c r="B687" s="219">
        <v>43579</v>
      </c>
      <c r="C687" s="117">
        <v>52380</v>
      </c>
      <c r="D687" s="117" t="s">
        <v>3497</v>
      </c>
      <c r="E687" s="117" t="s">
        <v>3489</v>
      </c>
      <c r="F687" s="117" t="s">
        <v>3475</v>
      </c>
      <c r="G687" s="117">
        <v>3</v>
      </c>
    </row>
    <row r="688" spans="1:7" x14ac:dyDescent="0.2">
      <c r="A688" s="120">
        <v>17235280</v>
      </c>
      <c r="B688" s="220">
        <v>43715</v>
      </c>
      <c r="C688" s="119">
        <v>50643</v>
      </c>
      <c r="D688" s="119" t="s">
        <v>3481</v>
      </c>
      <c r="E688" s="119" t="s">
        <v>3492</v>
      </c>
      <c r="F688" s="119" t="s">
        <v>3485</v>
      </c>
      <c r="G688" s="119">
        <v>3</v>
      </c>
    </row>
    <row r="689" spans="1:7" x14ac:dyDescent="0.2">
      <c r="A689" s="118">
        <v>17235281</v>
      </c>
      <c r="B689" s="219">
        <v>43707</v>
      </c>
      <c r="C689" s="117">
        <v>52065</v>
      </c>
      <c r="D689" s="117" t="s">
        <v>3488</v>
      </c>
      <c r="E689" s="117" t="s">
        <v>3498</v>
      </c>
      <c r="F689" s="117" t="s">
        <v>3475</v>
      </c>
      <c r="G689" s="117">
        <v>50</v>
      </c>
    </row>
    <row r="690" spans="1:7" x14ac:dyDescent="0.2">
      <c r="A690" s="120">
        <v>17235282</v>
      </c>
      <c r="B690" s="220">
        <v>43727</v>
      </c>
      <c r="C690" s="119">
        <v>52956</v>
      </c>
      <c r="D690" s="119" t="s">
        <v>3490</v>
      </c>
      <c r="E690" s="119" t="s">
        <v>3482</v>
      </c>
      <c r="F690" s="119" t="s">
        <v>3483</v>
      </c>
      <c r="G690" s="119">
        <v>57</v>
      </c>
    </row>
    <row r="691" spans="1:7" x14ac:dyDescent="0.2">
      <c r="A691" s="118">
        <v>17235283</v>
      </c>
      <c r="B691" s="219">
        <v>43498</v>
      </c>
      <c r="C691" s="117">
        <v>50244</v>
      </c>
      <c r="D691" s="117" t="s">
        <v>3496</v>
      </c>
      <c r="E691" s="117" t="s">
        <v>3477</v>
      </c>
      <c r="F691" s="117" t="s">
        <v>3475</v>
      </c>
      <c r="G691" s="117">
        <v>11</v>
      </c>
    </row>
    <row r="692" spans="1:7" x14ac:dyDescent="0.2">
      <c r="A692" s="120">
        <v>17235284</v>
      </c>
      <c r="B692" s="220">
        <v>43743</v>
      </c>
      <c r="C692" s="119">
        <v>55904</v>
      </c>
      <c r="D692" s="119" t="s">
        <v>3486</v>
      </c>
      <c r="E692" s="119" t="s">
        <v>3474</v>
      </c>
      <c r="F692" s="119" t="s">
        <v>3475</v>
      </c>
      <c r="G692" s="119">
        <v>13</v>
      </c>
    </row>
    <row r="693" spans="1:7" x14ac:dyDescent="0.2">
      <c r="A693" s="118">
        <v>17235285</v>
      </c>
      <c r="B693" s="219">
        <v>43578</v>
      </c>
      <c r="C693" s="117">
        <v>54672</v>
      </c>
      <c r="D693" s="117" t="s">
        <v>3473</v>
      </c>
      <c r="E693" s="117" t="s">
        <v>3487</v>
      </c>
      <c r="F693" s="117" t="s">
        <v>3475</v>
      </c>
      <c r="G693" s="117">
        <v>37</v>
      </c>
    </row>
    <row r="694" spans="1:7" x14ac:dyDescent="0.2">
      <c r="A694" s="120">
        <v>17235286</v>
      </c>
      <c r="B694" s="220">
        <v>43820</v>
      </c>
      <c r="C694" s="119">
        <v>55904</v>
      </c>
      <c r="D694" s="119" t="s">
        <v>3486</v>
      </c>
      <c r="E694" s="119" t="s">
        <v>3487</v>
      </c>
      <c r="F694" s="119" t="s">
        <v>3475</v>
      </c>
      <c r="G694" s="119">
        <v>63</v>
      </c>
    </row>
    <row r="695" spans="1:7" x14ac:dyDescent="0.2">
      <c r="A695" s="118">
        <v>17235287</v>
      </c>
      <c r="B695" s="219">
        <v>43809</v>
      </c>
      <c r="C695" s="117">
        <v>52187</v>
      </c>
      <c r="D695" s="117" t="s">
        <v>3493</v>
      </c>
      <c r="E695" s="117" t="s">
        <v>3477</v>
      </c>
      <c r="F695" s="117" t="s">
        <v>3475</v>
      </c>
      <c r="G695" s="117">
        <v>30</v>
      </c>
    </row>
    <row r="696" spans="1:7" x14ac:dyDescent="0.2">
      <c r="A696" s="120">
        <v>17235288</v>
      </c>
      <c r="B696" s="220">
        <v>43476</v>
      </c>
      <c r="C696" s="119">
        <v>50643</v>
      </c>
      <c r="D696" s="119" t="s">
        <v>3481</v>
      </c>
      <c r="E696" s="119" t="s">
        <v>3489</v>
      </c>
      <c r="F696" s="119" t="s">
        <v>3475</v>
      </c>
      <c r="G696" s="119">
        <v>66</v>
      </c>
    </row>
    <row r="697" spans="1:7" x14ac:dyDescent="0.2">
      <c r="A697" s="118">
        <v>17235289</v>
      </c>
      <c r="B697" s="219">
        <v>43498</v>
      </c>
      <c r="C697" s="117">
        <v>53654</v>
      </c>
      <c r="D697" s="117" t="s">
        <v>3478</v>
      </c>
      <c r="E697" s="117" t="s">
        <v>3474</v>
      </c>
      <c r="F697" s="117" t="s">
        <v>3475</v>
      </c>
      <c r="G697" s="117">
        <v>11</v>
      </c>
    </row>
    <row r="698" spans="1:7" x14ac:dyDescent="0.2">
      <c r="A698" s="120">
        <v>17235290</v>
      </c>
      <c r="B698" s="220">
        <v>43733</v>
      </c>
      <c r="C698" s="119">
        <v>55916</v>
      </c>
      <c r="D698" s="119" t="s">
        <v>3494</v>
      </c>
      <c r="E698" s="119" t="s">
        <v>3489</v>
      </c>
      <c r="F698" s="119" t="s">
        <v>3475</v>
      </c>
      <c r="G698" s="119">
        <v>28</v>
      </c>
    </row>
    <row r="699" spans="1:7" x14ac:dyDescent="0.2">
      <c r="A699" s="118">
        <v>17235291</v>
      </c>
      <c r="B699" s="219">
        <v>43515</v>
      </c>
      <c r="C699" s="117">
        <v>55904</v>
      </c>
      <c r="D699" s="117" t="s">
        <v>3486</v>
      </c>
      <c r="E699" s="117" t="s">
        <v>3487</v>
      </c>
      <c r="F699" s="117" t="s">
        <v>3475</v>
      </c>
      <c r="G699" s="117">
        <v>8</v>
      </c>
    </row>
    <row r="700" spans="1:7" x14ac:dyDescent="0.2">
      <c r="A700" s="120">
        <v>17235292</v>
      </c>
      <c r="B700" s="220">
        <v>43506</v>
      </c>
      <c r="C700" s="119">
        <v>50643</v>
      </c>
      <c r="D700" s="119" t="s">
        <v>3481</v>
      </c>
      <c r="E700" s="119" t="s">
        <v>3492</v>
      </c>
      <c r="F700" s="119" t="s">
        <v>3485</v>
      </c>
      <c r="G700" s="119">
        <v>14</v>
      </c>
    </row>
    <row r="701" spans="1:7" x14ac:dyDescent="0.2">
      <c r="A701" s="118">
        <v>17235293</v>
      </c>
      <c r="B701" s="219">
        <v>43586</v>
      </c>
      <c r="C701" s="117">
        <v>57624</v>
      </c>
      <c r="D701" s="117" t="s">
        <v>3500</v>
      </c>
      <c r="E701" s="117" t="s">
        <v>3482</v>
      </c>
      <c r="F701" s="117" t="s">
        <v>3483</v>
      </c>
      <c r="G701" s="117">
        <v>15</v>
      </c>
    </row>
    <row r="702" spans="1:7" x14ac:dyDescent="0.2">
      <c r="A702" s="120">
        <v>17235294</v>
      </c>
      <c r="B702" s="220">
        <v>43742</v>
      </c>
      <c r="C702" s="119">
        <v>52380</v>
      </c>
      <c r="D702" s="119" t="s">
        <v>3497</v>
      </c>
      <c r="E702" s="119" t="s">
        <v>3479</v>
      </c>
      <c r="F702" s="119" t="s">
        <v>3480</v>
      </c>
      <c r="G702" s="119">
        <v>25</v>
      </c>
    </row>
    <row r="703" spans="1:7" x14ac:dyDescent="0.2">
      <c r="A703" s="118">
        <v>17235295</v>
      </c>
      <c r="B703" s="219">
        <v>43601</v>
      </c>
      <c r="C703" s="117">
        <v>54672</v>
      </c>
      <c r="D703" s="117" t="s">
        <v>3473</v>
      </c>
      <c r="E703" s="117" t="s">
        <v>3492</v>
      </c>
      <c r="F703" s="117" t="s">
        <v>3485</v>
      </c>
      <c r="G703" s="117">
        <v>56</v>
      </c>
    </row>
    <row r="704" spans="1:7" x14ac:dyDescent="0.2">
      <c r="A704" s="120">
        <v>17235296</v>
      </c>
      <c r="B704" s="220">
        <v>43770</v>
      </c>
      <c r="C704" s="119">
        <v>52380</v>
      </c>
      <c r="D704" s="119" t="s">
        <v>3497</v>
      </c>
      <c r="E704" s="119" t="s">
        <v>3474</v>
      </c>
      <c r="F704" s="119" t="s">
        <v>3475</v>
      </c>
      <c r="G704" s="119">
        <v>10</v>
      </c>
    </row>
    <row r="705" spans="1:7" x14ac:dyDescent="0.2">
      <c r="A705" s="118">
        <v>17235297</v>
      </c>
      <c r="B705" s="219">
        <v>43694</v>
      </c>
      <c r="C705" s="117">
        <v>54672</v>
      </c>
      <c r="D705" s="117" t="s">
        <v>3473</v>
      </c>
      <c r="E705" s="117" t="s">
        <v>3477</v>
      </c>
      <c r="F705" s="117" t="s">
        <v>3475</v>
      </c>
      <c r="G705" s="117">
        <v>33</v>
      </c>
    </row>
    <row r="706" spans="1:7" x14ac:dyDescent="0.2">
      <c r="A706" s="120">
        <v>17235298</v>
      </c>
      <c r="B706" s="220">
        <v>43805</v>
      </c>
      <c r="C706" s="119">
        <v>57624</v>
      </c>
      <c r="D706" s="119" t="s">
        <v>3500</v>
      </c>
      <c r="E706" s="119" t="s">
        <v>3477</v>
      </c>
      <c r="F706" s="119" t="s">
        <v>3475</v>
      </c>
      <c r="G706" s="119">
        <v>47</v>
      </c>
    </row>
    <row r="707" spans="1:7" x14ac:dyDescent="0.2">
      <c r="A707" s="118">
        <v>17235299</v>
      </c>
      <c r="B707" s="219">
        <v>43480</v>
      </c>
      <c r="C707" s="117">
        <v>55807</v>
      </c>
      <c r="D707" s="117" t="s">
        <v>3476</v>
      </c>
      <c r="E707" s="117" t="s">
        <v>3482</v>
      </c>
      <c r="F707" s="117" t="s">
        <v>3483</v>
      </c>
      <c r="G707" s="117">
        <v>27</v>
      </c>
    </row>
    <row r="708" spans="1:7" x14ac:dyDescent="0.2">
      <c r="A708" s="120">
        <v>17235300</v>
      </c>
      <c r="B708" s="220">
        <v>43645</v>
      </c>
      <c r="C708" s="119">
        <v>51197</v>
      </c>
      <c r="D708" s="119" t="s">
        <v>84</v>
      </c>
      <c r="E708" s="119" t="s">
        <v>3487</v>
      </c>
      <c r="F708" s="119" t="s">
        <v>3475</v>
      </c>
      <c r="G708" s="119">
        <v>16</v>
      </c>
    </row>
    <row r="709" spans="1:7" x14ac:dyDescent="0.2">
      <c r="A709" s="118">
        <v>17235301</v>
      </c>
      <c r="B709" s="219">
        <v>43692</v>
      </c>
      <c r="C709" s="117">
        <v>59518</v>
      </c>
      <c r="D709" s="117" t="s">
        <v>3501</v>
      </c>
      <c r="E709" s="117" t="s">
        <v>3474</v>
      </c>
      <c r="F709" s="117" t="s">
        <v>3475</v>
      </c>
      <c r="G709" s="117">
        <v>47</v>
      </c>
    </row>
    <row r="710" spans="1:7" x14ac:dyDescent="0.2">
      <c r="A710" s="120">
        <v>17235302</v>
      </c>
      <c r="B710" s="220">
        <v>43552</v>
      </c>
      <c r="C710" s="119">
        <v>52380</v>
      </c>
      <c r="D710" s="119" t="s">
        <v>3497</v>
      </c>
      <c r="E710" s="119" t="s">
        <v>3498</v>
      </c>
      <c r="F710" s="119" t="s">
        <v>3475</v>
      </c>
      <c r="G710" s="119">
        <v>16</v>
      </c>
    </row>
    <row r="711" spans="1:7" x14ac:dyDescent="0.2">
      <c r="A711" s="118">
        <v>17235303</v>
      </c>
      <c r="B711" s="219">
        <v>43754</v>
      </c>
      <c r="C711" s="117">
        <v>52187</v>
      </c>
      <c r="D711" s="117" t="s">
        <v>3493</v>
      </c>
      <c r="E711" s="117" t="s">
        <v>3498</v>
      </c>
      <c r="F711" s="117" t="s">
        <v>3475</v>
      </c>
      <c r="G711" s="117">
        <v>26</v>
      </c>
    </row>
    <row r="712" spans="1:7" x14ac:dyDescent="0.2">
      <c r="A712" s="120">
        <v>17235304</v>
      </c>
      <c r="B712" s="220">
        <v>43583</v>
      </c>
      <c r="C712" s="119">
        <v>50244</v>
      </c>
      <c r="D712" s="119" t="s">
        <v>3496</v>
      </c>
      <c r="E712" s="119" t="s">
        <v>3479</v>
      </c>
      <c r="F712" s="119" t="s">
        <v>3480</v>
      </c>
      <c r="G712" s="119">
        <v>41</v>
      </c>
    </row>
    <row r="713" spans="1:7" x14ac:dyDescent="0.2">
      <c r="A713" s="118">
        <v>17235305</v>
      </c>
      <c r="B713" s="219">
        <v>43712</v>
      </c>
      <c r="C713" s="117">
        <v>53654</v>
      </c>
      <c r="D713" s="117" t="s">
        <v>3478</v>
      </c>
      <c r="E713" s="117" t="s">
        <v>3492</v>
      </c>
      <c r="F713" s="117" t="s">
        <v>3485</v>
      </c>
      <c r="G713" s="117">
        <v>49</v>
      </c>
    </row>
    <row r="714" spans="1:7" x14ac:dyDescent="0.2">
      <c r="A714" s="120">
        <v>17235306</v>
      </c>
      <c r="B714" s="220">
        <v>43628</v>
      </c>
      <c r="C714" s="119">
        <v>55807</v>
      </c>
      <c r="D714" s="119" t="s">
        <v>3476</v>
      </c>
      <c r="E714" s="119" t="s">
        <v>3482</v>
      </c>
      <c r="F714" s="119" t="s">
        <v>3483</v>
      </c>
      <c r="G714" s="119">
        <v>13</v>
      </c>
    </row>
    <row r="715" spans="1:7" x14ac:dyDescent="0.2">
      <c r="A715" s="118">
        <v>17235307</v>
      </c>
      <c r="B715" s="219">
        <v>43563</v>
      </c>
      <c r="C715" s="117">
        <v>53654</v>
      </c>
      <c r="D715" s="117" t="s">
        <v>3478</v>
      </c>
      <c r="E715" s="117" t="s">
        <v>3491</v>
      </c>
      <c r="F715" s="117" t="s">
        <v>3475</v>
      </c>
      <c r="G715" s="117">
        <v>67</v>
      </c>
    </row>
    <row r="716" spans="1:7" x14ac:dyDescent="0.2">
      <c r="A716" s="120">
        <v>17235308</v>
      </c>
      <c r="B716" s="220">
        <v>43602</v>
      </c>
      <c r="C716" s="119">
        <v>55807</v>
      </c>
      <c r="D716" s="119" t="s">
        <v>3476</v>
      </c>
      <c r="E716" s="119" t="s">
        <v>3492</v>
      </c>
      <c r="F716" s="119" t="s">
        <v>3485</v>
      </c>
      <c r="G716" s="119">
        <v>45</v>
      </c>
    </row>
    <row r="717" spans="1:7" x14ac:dyDescent="0.2">
      <c r="A717" s="118">
        <v>17235309</v>
      </c>
      <c r="B717" s="219">
        <v>43476</v>
      </c>
      <c r="C717" s="117">
        <v>56464</v>
      </c>
      <c r="D717" s="117" t="s">
        <v>3495</v>
      </c>
      <c r="E717" s="117" t="s">
        <v>3489</v>
      </c>
      <c r="F717" s="117" t="s">
        <v>3475</v>
      </c>
      <c r="G717" s="117">
        <v>58</v>
      </c>
    </row>
    <row r="718" spans="1:7" x14ac:dyDescent="0.2">
      <c r="A718" s="120">
        <v>17235310</v>
      </c>
      <c r="B718" s="220">
        <v>43474</v>
      </c>
      <c r="C718" s="119">
        <v>55807</v>
      </c>
      <c r="D718" s="119" t="s">
        <v>3476</v>
      </c>
      <c r="E718" s="119" t="s">
        <v>3492</v>
      </c>
      <c r="F718" s="119" t="s">
        <v>3485</v>
      </c>
      <c r="G718" s="119">
        <v>55</v>
      </c>
    </row>
    <row r="719" spans="1:7" x14ac:dyDescent="0.2">
      <c r="A719" s="118">
        <v>17235311</v>
      </c>
      <c r="B719" s="219">
        <v>43753</v>
      </c>
      <c r="C719" s="117">
        <v>55904</v>
      </c>
      <c r="D719" s="117" t="s">
        <v>3486</v>
      </c>
      <c r="E719" s="117" t="s">
        <v>3482</v>
      </c>
      <c r="F719" s="117" t="s">
        <v>3483</v>
      </c>
      <c r="G719" s="117">
        <v>51</v>
      </c>
    </row>
    <row r="720" spans="1:7" x14ac:dyDescent="0.2">
      <c r="A720" s="120">
        <v>17235312</v>
      </c>
      <c r="B720" s="220">
        <v>43468</v>
      </c>
      <c r="C720" s="119">
        <v>52380</v>
      </c>
      <c r="D720" s="119" t="s">
        <v>3497</v>
      </c>
      <c r="E720" s="119" t="s">
        <v>3492</v>
      </c>
      <c r="F720" s="119" t="s">
        <v>3485</v>
      </c>
      <c r="G720" s="119">
        <v>64</v>
      </c>
    </row>
    <row r="721" spans="1:7" x14ac:dyDescent="0.2">
      <c r="A721" s="118">
        <v>17235313</v>
      </c>
      <c r="B721" s="219">
        <v>43628</v>
      </c>
      <c r="C721" s="117">
        <v>54672</v>
      </c>
      <c r="D721" s="117" t="s">
        <v>3473</v>
      </c>
      <c r="E721" s="117" t="s">
        <v>3482</v>
      </c>
      <c r="F721" s="117" t="s">
        <v>3483</v>
      </c>
      <c r="G721" s="117">
        <v>22</v>
      </c>
    </row>
    <row r="722" spans="1:7" x14ac:dyDescent="0.2">
      <c r="A722" s="120">
        <v>17235314</v>
      </c>
      <c r="B722" s="220">
        <v>43579</v>
      </c>
      <c r="C722" s="119">
        <v>57624</v>
      </c>
      <c r="D722" s="119" t="s">
        <v>3500</v>
      </c>
      <c r="E722" s="119" t="s">
        <v>3477</v>
      </c>
      <c r="F722" s="119" t="s">
        <v>3475</v>
      </c>
      <c r="G722" s="119">
        <v>25</v>
      </c>
    </row>
    <row r="723" spans="1:7" x14ac:dyDescent="0.2">
      <c r="A723" s="118">
        <v>17235315</v>
      </c>
      <c r="B723" s="219">
        <v>43581</v>
      </c>
      <c r="C723" s="117">
        <v>52380</v>
      </c>
      <c r="D723" s="117" t="s">
        <v>3497</v>
      </c>
      <c r="E723" s="117" t="s">
        <v>3489</v>
      </c>
      <c r="F723" s="117" t="s">
        <v>3475</v>
      </c>
      <c r="G723" s="117">
        <v>3</v>
      </c>
    </row>
    <row r="724" spans="1:7" x14ac:dyDescent="0.2">
      <c r="A724" s="120">
        <v>17235316</v>
      </c>
      <c r="B724" s="220">
        <v>43622</v>
      </c>
      <c r="C724" s="119">
        <v>56464</v>
      </c>
      <c r="D724" s="119" t="s">
        <v>3495</v>
      </c>
      <c r="E724" s="119" t="s">
        <v>3479</v>
      </c>
      <c r="F724" s="119" t="s">
        <v>3480</v>
      </c>
      <c r="G724" s="119">
        <v>43</v>
      </c>
    </row>
    <row r="725" spans="1:7" x14ac:dyDescent="0.2">
      <c r="A725" s="118">
        <v>17235317</v>
      </c>
      <c r="B725" s="219">
        <v>43624</v>
      </c>
      <c r="C725" s="117">
        <v>55904</v>
      </c>
      <c r="D725" s="117" t="s">
        <v>3486</v>
      </c>
      <c r="E725" s="117" t="s">
        <v>3474</v>
      </c>
      <c r="F725" s="117" t="s">
        <v>3475</v>
      </c>
      <c r="G725" s="117">
        <v>9</v>
      </c>
    </row>
    <row r="726" spans="1:7" x14ac:dyDescent="0.2">
      <c r="A726" s="120">
        <v>17235318</v>
      </c>
      <c r="B726" s="220">
        <v>43738</v>
      </c>
      <c r="C726" s="119">
        <v>56464</v>
      </c>
      <c r="D726" s="119" t="s">
        <v>3495</v>
      </c>
      <c r="E726" s="119" t="s">
        <v>3487</v>
      </c>
      <c r="F726" s="119" t="s">
        <v>3475</v>
      </c>
      <c r="G726" s="119">
        <v>57</v>
      </c>
    </row>
    <row r="727" spans="1:7" x14ac:dyDescent="0.2">
      <c r="A727" s="118">
        <v>17235319</v>
      </c>
      <c r="B727" s="219">
        <v>43678</v>
      </c>
      <c r="C727" s="117">
        <v>56464</v>
      </c>
      <c r="D727" s="117" t="s">
        <v>3495</v>
      </c>
      <c r="E727" s="117" t="s">
        <v>3477</v>
      </c>
      <c r="F727" s="117" t="s">
        <v>3475</v>
      </c>
      <c r="G727" s="117">
        <v>64</v>
      </c>
    </row>
    <row r="728" spans="1:7" x14ac:dyDescent="0.2">
      <c r="A728" s="120">
        <v>17235320</v>
      </c>
      <c r="B728" s="220">
        <v>43771</v>
      </c>
      <c r="C728" s="119">
        <v>50643</v>
      </c>
      <c r="D728" s="119" t="s">
        <v>3481</v>
      </c>
      <c r="E728" s="119" t="s">
        <v>3477</v>
      </c>
      <c r="F728" s="119" t="s">
        <v>3475</v>
      </c>
      <c r="G728" s="119">
        <v>26</v>
      </c>
    </row>
    <row r="729" spans="1:7" x14ac:dyDescent="0.2">
      <c r="A729" s="118">
        <v>17235321</v>
      </c>
      <c r="B729" s="219">
        <v>43684</v>
      </c>
      <c r="C729" s="117">
        <v>55807</v>
      </c>
      <c r="D729" s="117" t="s">
        <v>3476</v>
      </c>
      <c r="E729" s="117" t="s">
        <v>3487</v>
      </c>
      <c r="F729" s="117" t="s">
        <v>3475</v>
      </c>
      <c r="G729" s="117">
        <v>22</v>
      </c>
    </row>
    <row r="730" spans="1:7" x14ac:dyDescent="0.2">
      <c r="A730" s="120">
        <v>17235322</v>
      </c>
      <c r="B730" s="220">
        <v>43560</v>
      </c>
      <c r="C730" s="119">
        <v>52065</v>
      </c>
      <c r="D730" s="119" t="s">
        <v>3488</v>
      </c>
      <c r="E730" s="119" t="s">
        <v>3479</v>
      </c>
      <c r="F730" s="119" t="s">
        <v>3480</v>
      </c>
      <c r="G730" s="119">
        <v>61</v>
      </c>
    </row>
    <row r="731" spans="1:7" x14ac:dyDescent="0.2">
      <c r="A731" s="118">
        <v>17235323</v>
      </c>
      <c r="B731" s="219">
        <v>43601</v>
      </c>
      <c r="C731" s="117">
        <v>55904</v>
      </c>
      <c r="D731" s="117" t="s">
        <v>3486</v>
      </c>
      <c r="E731" s="117" t="s">
        <v>3482</v>
      </c>
      <c r="F731" s="117" t="s">
        <v>3483</v>
      </c>
      <c r="G731" s="117">
        <v>59</v>
      </c>
    </row>
    <row r="732" spans="1:7" x14ac:dyDescent="0.2">
      <c r="A732" s="120">
        <v>17235324</v>
      </c>
      <c r="B732" s="220">
        <v>43821</v>
      </c>
      <c r="C732" s="119">
        <v>54672</v>
      </c>
      <c r="D732" s="119" t="s">
        <v>3473</v>
      </c>
      <c r="E732" s="119" t="s">
        <v>3491</v>
      </c>
      <c r="F732" s="119" t="s">
        <v>3475</v>
      </c>
      <c r="G732" s="119">
        <v>43</v>
      </c>
    </row>
    <row r="733" spans="1:7" x14ac:dyDescent="0.2">
      <c r="A733" s="118">
        <v>17235325</v>
      </c>
      <c r="B733" s="219">
        <v>43555</v>
      </c>
      <c r="C733" s="117">
        <v>50643</v>
      </c>
      <c r="D733" s="117" t="s">
        <v>3481</v>
      </c>
      <c r="E733" s="117" t="s">
        <v>3487</v>
      </c>
      <c r="F733" s="117" t="s">
        <v>3475</v>
      </c>
      <c r="G733" s="117">
        <v>19</v>
      </c>
    </row>
    <row r="734" spans="1:7" x14ac:dyDescent="0.2">
      <c r="A734" s="120">
        <v>17235326</v>
      </c>
      <c r="B734" s="220">
        <v>43510</v>
      </c>
      <c r="C734" s="119">
        <v>52380</v>
      </c>
      <c r="D734" s="119" t="s">
        <v>3497</v>
      </c>
      <c r="E734" s="119" t="s">
        <v>3477</v>
      </c>
      <c r="F734" s="119" t="s">
        <v>3475</v>
      </c>
      <c r="G734" s="119">
        <v>24</v>
      </c>
    </row>
    <row r="735" spans="1:7" x14ac:dyDescent="0.2">
      <c r="A735" s="118">
        <v>17235327</v>
      </c>
      <c r="B735" s="219">
        <v>43486</v>
      </c>
      <c r="C735" s="117">
        <v>59518</v>
      </c>
      <c r="D735" s="117" t="s">
        <v>3501</v>
      </c>
      <c r="E735" s="117" t="s">
        <v>3491</v>
      </c>
      <c r="F735" s="117" t="s">
        <v>3475</v>
      </c>
      <c r="G735" s="117">
        <v>50</v>
      </c>
    </row>
    <row r="736" spans="1:7" x14ac:dyDescent="0.2">
      <c r="A736" s="120">
        <v>17235328</v>
      </c>
      <c r="B736" s="220">
        <v>43696</v>
      </c>
      <c r="C736" s="119">
        <v>55904</v>
      </c>
      <c r="D736" s="119" t="s">
        <v>3486</v>
      </c>
      <c r="E736" s="119" t="s">
        <v>3487</v>
      </c>
      <c r="F736" s="119" t="s">
        <v>3475</v>
      </c>
      <c r="G736" s="119">
        <v>61</v>
      </c>
    </row>
    <row r="737" spans="1:7" x14ac:dyDescent="0.2">
      <c r="A737" s="118">
        <v>17235329</v>
      </c>
      <c r="B737" s="219">
        <v>43519</v>
      </c>
      <c r="C737" s="117">
        <v>54672</v>
      </c>
      <c r="D737" s="117" t="s">
        <v>3473</v>
      </c>
      <c r="E737" s="117" t="s">
        <v>3498</v>
      </c>
      <c r="F737" s="117" t="s">
        <v>3475</v>
      </c>
      <c r="G737" s="117">
        <v>58</v>
      </c>
    </row>
    <row r="738" spans="1:7" x14ac:dyDescent="0.2">
      <c r="A738" s="120">
        <v>17235330</v>
      </c>
      <c r="B738" s="220">
        <v>43597</v>
      </c>
      <c r="C738" s="119">
        <v>55916</v>
      </c>
      <c r="D738" s="119" t="s">
        <v>3494</v>
      </c>
      <c r="E738" s="119" t="s">
        <v>3482</v>
      </c>
      <c r="F738" s="119" t="s">
        <v>3483</v>
      </c>
      <c r="G738" s="119">
        <v>13</v>
      </c>
    </row>
    <row r="739" spans="1:7" x14ac:dyDescent="0.2">
      <c r="A739" s="118">
        <v>17235331</v>
      </c>
      <c r="B739" s="219">
        <v>43744</v>
      </c>
      <c r="C739" s="117">
        <v>56047</v>
      </c>
      <c r="D739" s="117" t="s">
        <v>3499</v>
      </c>
      <c r="E739" s="117" t="s">
        <v>3487</v>
      </c>
      <c r="F739" s="117" t="s">
        <v>3475</v>
      </c>
      <c r="G739" s="117">
        <v>45</v>
      </c>
    </row>
    <row r="740" spans="1:7" x14ac:dyDescent="0.2">
      <c r="A740" s="120">
        <v>17235332</v>
      </c>
      <c r="B740" s="220">
        <v>43666</v>
      </c>
      <c r="C740" s="119">
        <v>56047</v>
      </c>
      <c r="D740" s="119" t="s">
        <v>3499</v>
      </c>
      <c r="E740" s="119" t="s">
        <v>3489</v>
      </c>
      <c r="F740" s="119" t="s">
        <v>3475</v>
      </c>
      <c r="G740" s="119">
        <v>7</v>
      </c>
    </row>
    <row r="741" spans="1:7" x14ac:dyDescent="0.2">
      <c r="A741" s="118">
        <v>17235333</v>
      </c>
      <c r="B741" s="219">
        <v>43583</v>
      </c>
      <c r="C741" s="117">
        <v>52065</v>
      </c>
      <c r="D741" s="117" t="s">
        <v>3488</v>
      </c>
      <c r="E741" s="117" t="s">
        <v>3482</v>
      </c>
      <c r="F741" s="117" t="s">
        <v>3483</v>
      </c>
      <c r="G741" s="117">
        <v>17</v>
      </c>
    </row>
    <row r="742" spans="1:7" x14ac:dyDescent="0.2">
      <c r="A742" s="120">
        <v>17235334</v>
      </c>
      <c r="B742" s="220">
        <v>43552</v>
      </c>
      <c r="C742" s="119">
        <v>52956</v>
      </c>
      <c r="D742" s="119" t="s">
        <v>3490</v>
      </c>
      <c r="E742" s="119" t="s">
        <v>3489</v>
      </c>
      <c r="F742" s="119" t="s">
        <v>3475</v>
      </c>
      <c r="G742" s="119">
        <v>59</v>
      </c>
    </row>
    <row r="743" spans="1:7" x14ac:dyDescent="0.2">
      <c r="A743" s="118">
        <v>17235335</v>
      </c>
      <c r="B743" s="219">
        <v>43628</v>
      </c>
      <c r="C743" s="117">
        <v>51197</v>
      </c>
      <c r="D743" s="117" t="s">
        <v>84</v>
      </c>
      <c r="E743" s="117" t="s">
        <v>3491</v>
      </c>
      <c r="F743" s="117" t="s">
        <v>3475</v>
      </c>
      <c r="G743" s="117">
        <v>13</v>
      </c>
    </row>
    <row r="744" spans="1:7" x14ac:dyDescent="0.2">
      <c r="A744" s="120">
        <v>17235336</v>
      </c>
      <c r="B744" s="220">
        <v>43785</v>
      </c>
      <c r="C744" s="119">
        <v>56047</v>
      </c>
      <c r="D744" s="119" t="s">
        <v>3499</v>
      </c>
      <c r="E744" s="119" t="s">
        <v>3479</v>
      </c>
      <c r="F744" s="119" t="s">
        <v>3480</v>
      </c>
      <c r="G744" s="119">
        <v>31</v>
      </c>
    </row>
    <row r="745" spans="1:7" x14ac:dyDescent="0.2">
      <c r="A745" s="118">
        <v>17235337</v>
      </c>
      <c r="B745" s="219">
        <v>43536</v>
      </c>
      <c r="C745" s="117">
        <v>55904</v>
      </c>
      <c r="D745" s="117" t="s">
        <v>3486</v>
      </c>
      <c r="E745" s="117" t="s">
        <v>3492</v>
      </c>
      <c r="F745" s="117" t="s">
        <v>3485</v>
      </c>
      <c r="G745" s="117">
        <v>37</v>
      </c>
    </row>
    <row r="746" spans="1:7" x14ac:dyDescent="0.2">
      <c r="A746" s="120">
        <v>17235338</v>
      </c>
      <c r="B746" s="220">
        <v>43551</v>
      </c>
      <c r="C746" s="119">
        <v>54672</v>
      </c>
      <c r="D746" s="119" t="s">
        <v>3473</v>
      </c>
      <c r="E746" s="119" t="s">
        <v>3474</v>
      </c>
      <c r="F746" s="119" t="s">
        <v>3475</v>
      </c>
      <c r="G746" s="119">
        <v>2</v>
      </c>
    </row>
    <row r="747" spans="1:7" x14ac:dyDescent="0.2">
      <c r="A747" s="118">
        <v>17235339</v>
      </c>
      <c r="B747" s="219">
        <v>43741</v>
      </c>
      <c r="C747" s="117">
        <v>55916</v>
      </c>
      <c r="D747" s="117" t="s">
        <v>3494</v>
      </c>
      <c r="E747" s="117" t="s">
        <v>3482</v>
      </c>
      <c r="F747" s="117" t="s">
        <v>3483</v>
      </c>
      <c r="G747" s="117">
        <v>30</v>
      </c>
    </row>
    <row r="748" spans="1:7" x14ac:dyDescent="0.2">
      <c r="A748" s="120">
        <v>17235340</v>
      </c>
      <c r="B748" s="220">
        <v>43693</v>
      </c>
      <c r="C748" s="119">
        <v>54672</v>
      </c>
      <c r="D748" s="119" t="s">
        <v>3473</v>
      </c>
      <c r="E748" s="119" t="s">
        <v>3498</v>
      </c>
      <c r="F748" s="119" t="s">
        <v>3475</v>
      </c>
      <c r="G748" s="119">
        <v>3</v>
      </c>
    </row>
    <row r="749" spans="1:7" x14ac:dyDescent="0.2">
      <c r="A749" s="118">
        <v>17235341</v>
      </c>
      <c r="B749" s="219">
        <v>43666</v>
      </c>
      <c r="C749" s="117">
        <v>50244</v>
      </c>
      <c r="D749" s="117" t="s">
        <v>3496</v>
      </c>
      <c r="E749" s="117" t="s">
        <v>3482</v>
      </c>
      <c r="F749" s="117" t="s">
        <v>3483</v>
      </c>
      <c r="G749" s="117">
        <v>66</v>
      </c>
    </row>
    <row r="750" spans="1:7" x14ac:dyDescent="0.2">
      <c r="A750" s="120">
        <v>17235342</v>
      </c>
      <c r="B750" s="220">
        <v>43608</v>
      </c>
      <c r="C750" s="119">
        <v>56464</v>
      </c>
      <c r="D750" s="119" t="s">
        <v>3495</v>
      </c>
      <c r="E750" s="119" t="s">
        <v>3487</v>
      </c>
      <c r="F750" s="119" t="s">
        <v>3475</v>
      </c>
      <c r="G750" s="119">
        <v>5</v>
      </c>
    </row>
    <row r="751" spans="1:7" x14ac:dyDescent="0.2">
      <c r="A751" s="118">
        <v>17235343</v>
      </c>
      <c r="B751" s="219">
        <v>43788</v>
      </c>
      <c r="C751" s="117">
        <v>52380</v>
      </c>
      <c r="D751" s="117" t="s">
        <v>3497</v>
      </c>
      <c r="E751" s="117" t="s">
        <v>3487</v>
      </c>
      <c r="F751" s="117" t="s">
        <v>3475</v>
      </c>
      <c r="G751" s="117">
        <v>53</v>
      </c>
    </row>
    <row r="752" spans="1:7" x14ac:dyDescent="0.2">
      <c r="A752" s="120">
        <v>17235344</v>
      </c>
      <c r="B752" s="220">
        <v>43798</v>
      </c>
      <c r="C752" s="119">
        <v>52065</v>
      </c>
      <c r="D752" s="119" t="s">
        <v>3488</v>
      </c>
      <c r="E752" s="119" t="s">
        <v>3477</v>
      </c>
      <c r="F752" s="119" t="s">
        <v>3475</v>
      </c>
      <c r="G752" s="119">
        <v>65</v>
      </c>
    </row>
    <row r="753" spans="1:7" x14ac:dyDescent="0.2">
      <c r="A753" s="118">
        <v>17235345</v>
      </c>
      <c r="B753" s="219">
        <v>43716</v>
      </c>
      <c r="C753" s="117">
        <v>52187</v>
      </c>
      <c r="D753" s="117" t="s">
        <v>3493</v>
      </c>
      <c r="E753" s="117" t="s">
        <v>3474</v>
      </c>
      <c r="F753" s="117" t="s">
        <v>3475</v>
      </c>
      <c r="G753" s="117">
        <v>67</v>
      </c>
    </row>
    <row r="754" spans="1:7" x14ac:dyDescent="0.2">
      <c r="A754" s="120">
        <v>17235346</v>
      </c>
      <c r="B754" s="220">
        <v>43544</v>
      </c>
      <c r="C754" s="119">
        <v>53654</v>
      </c>
      <c r="D754" s="119" t="s">
        <v>3478</v>
      </c>
      <c r="E754" s="119" t="s">
        <v>3477</v>
      </c>
      <c r="F754" s="119" t="s">
        <v>3475</v>
      </c>
      <c r="G754" s="119">
        <v>3</v>
      </c>
    </row>
    <row r="755" spans="1:7" x14ac:dyDescent="0.2">
      <c r="A755" s="118">
        <v>17235347</v>
      </c>
      <c r="B755" s="219">
        <v>43627</v>
      </c>
      <c r="C755" s="117">
        <v>51197</v>
      </c>
      <c r="D755" s="117" t="s">
        <v>84</v>
      </c>
      <c r="E755" s="117" t="s">
        <v>3489</v>
      </c>
      <c r="F755" s="117" t="s">
        <v>3475</v>
      </c>
      <c r="G755" s="117">
        <v>9</v>
      </c>
    </row>
    <row r="756" spans="1:7" x14ac:dyDescent="0.2">
      <c r="A756" s="120">
        <v>17235348</v>
      </c>
      <c r="B756" s="220">
        <v>43535</v>
      </c>
      <c r="C756" s="119">
        <v>55916</v>
      </c>
      <c r="D756" s="119" t="s">
        <v>3494</v>
      </c>
      <c r="E756" s="119" t="s">
        <v>3479</v>
      </c>
      <c r="F756" s="119" t="s">
        <v>3480</v>
      </c>
      <c r="G756" s="119">
        <v>28</v>
      </c>
    </row>
    <row r="757" spans="1:7" x14ac:dyDescent="0.2">
      <c r="A757" s="118">
        <v>17235349</v>
      </c>
      <c r="B757" s="219">
        <v>43738</v>
      </c>
      <c r="C757" s="117">
        <v>54672</v>
      </c>
      <c r="D757" s="117" t="s">
        <v>3473</v>
      </c>
      <c r="E757" s="117" t="s">
        <v>3492</v>
      </c>
      <c r="F757" s="117" t="s">
        <v>3485</v>
      </c>
      <c r="G757" s="117">
        <v>14</v>
      </c>
    </row>
    <row r="758" spans="1:7" x14ac:dyDescent="0.2">
      <c r="A758" s="120">
        <v>17235350</v>
      </c>
      <c r="B758" s="220">
        <v>43813</v>
      </c>
      <c r="C758" s="119">
        <v>52380</v>
      </c>
      <c r="D758" s="119" t="s">
        <v>3497</v>
      </c>
      <c r="E758" s="119" t="s">
        <v>3479</v>
      </c>
      <c r="F758" s="119" t="s">
        <v>3480</v>
      </c>
      <c r="G758" s="119">
        <v>7</v>
      </c>
    </row>
    <row r="759" spans="1:7" x14ac:dyDescent="0.2">
      <c r="A759" s="118">
        <v>17235351</v>
      </c>
      <c r="B759" s="219">
        <v>43753</v>
      </c>
      <c r="C759" s="117">
        <v>53654</v>
      </c>
      <c r="D759" s="117" t="s">
        <v>3478</v>
      </c>
      <c r="E759" s="117" t="s">
        <v>3491</v>
      </c>
      <c r="F759" s="117" t="s">
        <v>3475</v>
      </c>
      <c r="G759" s="117">
        <v>52</v>
      </c>
    </row>
    <row r="760" spans="1:7" x14ac:dyDescent="0.2">
      <c r="A760" s="120">
        <v>17235352</v>
      </c>
      <c r="B760" s="220">
        <v>43596</v>
      </c>
      <c r="C760" s="119">
        <v>56464</v>
      </c>
      <c r="D760" s="119" t="s">
        <v>3495</v>
      </c>
      <c r="E760" s="119" t="s">
        <v>3498</v>
      </c>
      <c r="F760" s="119" t="s">
        <v>3475</v>
      </c>
      <c r="G760" s="119">
        <v>29</v>
      </c>
    </row>
    <row r="761" spans="1:7" x14ac:dyDescent="0.2">
      <c r="A761" s="118">
        <v>17235353</v>
      </c>
      <c r="B761" s="219">
        <v>43687</v>
      </c>
      <c r="C761" s="117">
        <v>56047</v>
      </c>
      <c r="D761" s="117" t="s">
        <v>3499</v>
      </c>
      <c r="E761" s="117" t="s">
        <v>3482</v>
      </c>
      <c r="F761" s="117" t="s">
        <v>3483</v>
      </c>
      <c r="G761" s="117">
        <v>38</v>
      </c>
    </row>
    <row r="762" spans="1:7" x14ac:dyDescent="0.2">
      <c r="A762" s="120">
        <v>17235354</v>
      </c>
      <c r="B762" s="220">
        <v>43588</v>
      </c>
      <c r="C762" s="119">
        <v>50244</v>
      </c>
      <c r="D762" s="119" t="s">
        <v>3496</v>
      </c>
      <c r="E762" s="119" t="s">
        <v>3477</v>
      </c>
      <c r="F762" s="119" t="s">
        <v>3475</v>
      </c>
      <c r="G762" s="119">
        <v>55</v>
      </c>
    </row>
    <row r="763" spans="1:7" x14ac:dyDescent="0.2">
      <c r="A763" s="118">
        <v>17235355</v>
      </c>
      <c r="B763" s="219">
        <v>43808</v>
      </c>
      <c r="C763" s="117">
        <v>55807</v>
      </c>
      <c r="D763" s="117" t="s">
        <v>3476</v>
      </c>
      <c r="E763" s="117" t="s">
        <v>3477</v>
      </c>
      <c r="F763" s="117" t="s">
        <v>3475</v>
      </c>
      <c r="G763" s="117">
        <v>38</v>
      </c>
    </row>
    <row r="764" spans="1:7" x14ac:dyDescent="0.2">
      <c r="A764" s="120">
        <v>17235356</v>
      </c>
      <c r="B764" s="220">
        <v>43794</v>
      </c>
      <c r="C764" s="119">
        <v>52187</v>
      </c>
      <c r="D764" s="119" t="s">
        <v>3493</v>
      </c>
      <c r="E764" s="119" t="s">
        <v>3474</v>
      </c>
      <c r="F764" s="119" t="s">
        <v>3475</v>
      </c>
      <c r="G764" s="119">
        <v>51</v>
      </c>
    </row>
    <row r="765" spans="1:7" x14ac:dyDescent="0.2">
      <c r="A765" s="118">
        <v>17235357</v>
      </c>
      <c r="B765" s="219">
        <v>43691</v>
      </c>
      <c r="C765" s="117">
        <v>52380</v>
      </c>
      <c r="D765" s="117" t="s">
        <v>3497</v>
      </c>
      <c r="E765" s="117" t="s">
        <v>3474</v>
      </c>
      <c r="F765" s="117" t="s">
        <v>3475</v>
      </c>
      <c r="G765" s="117">
        <v>58</v>
      </c>
    </row>
    <row r="766" spans="1:7" x14ac:dyDescent="0.2">
      <c r="A766" s="120">
        <v>17235358</v>
      </c>
      <c r="B766" s="220">
        <v>43659</v>
      </c>
      <c r="C766" s="119">
        <v>50643</v>
      </c>
      <c r="D766" s="119" t="s">
        <v>3481</v>
      </c>
      <c r="E766" s="119" t="s">
        <v>3492</v>
      </c>
      <c r="F766" s="119" t="s">
        <v>3485</v>
      </c>
      <c r="G766" s="119">
        <v>27</v>
      </c>
    </row>
    <row r="767" spans="1:7" x14ac:dyDescent="0.2">
      <c r="A767" s="118">
        <v>17235359</v>
      </c>
      <c r="B767" s="219">
        <v>43803</v>
      </c>
      <c r="C767" s="117">
        <v>55904</v>
      </c>
      <c r="D767" s="117" t="s">
        <v>3486</v>
      </c>
      <c r="E767" s="117" t="s">
        <v>3498</v>
      </c>
      <c r="F767" s="117" t="s">
        <v>3475</v>
      </c>
      <c r="G767" s="117">
        <v>47</v>
      </c>
    </row>
    <row r="768" spans="1:7" x14ac:dyDescent="0.2">
      <c r="A768" s="120">
        <v>17235360</v>
      </c>
      <c r="B768" s="220">
        <v>43740</v>
      </c>
      <c r="C768" s="119">
        <v>55904</v>
      </c>
      <c r="D768" s="119" t="s">
        <v>3486</v>
      </c>
      <c r="E768" s="119" t="s">
        <v>3489</v>
      </c>
      <c r="F768" s="119" t="s">
        <v>3475</v>
      </c>
      <c r="G768" s="119">
        <v>28</v>
      </c>
    </row>
    <row r="769" spans="1:7" x14ac:dyDescent="0.2">
      <c r="A769" s="118">
        <v>17235361</v>
      </c>
      <c r="B769" s="219">
        <v>43824</v>
      </c>
      <c r="C769" s="117">
        <v>50643</v>
      </c>
      <c r="D769" s="117" t="s">
        <v>3481</v>
      </c>
      <c r="E769" s="117" t="s">
        <v>3482</v>
      </c>
      <c r="F769" s="117" t="s">
        <v>3483</v>
      </c>
      <c r="G769" s="117">
        <v>44</v>
      </c>
    </row>
    <row r="770" spans="1:7" x14ac:dyDescent="0.2">
      <c r="A770" s="120">
        <v>17235362</v>
      </c>
      <c r="B770" s="220">
        <v>43703</v>
      </c>
      <c r="C770" s="119">
        <v>52956</v>
      </c>
      <c r="D770" s="119" t="s">
        <v>3490</v>
      </c>
      <c r="E770" s="119" t="s">
        <v>3482</v>
      </c>
      <c r="F770" s="119" t="s">
        <v>3483</v>
      </c>
      <c r="G770" s="119">
        <v>66</v>
      </c>
    </row>
    <row r="771" spans="1:7" x14ac:dyDescent="0.2">
      <c r="A771" s="118">
        <v>17235363</v>
      </c>
      <c r="B771" s="219">
        <v>43760</v>
      </c>
      <c r="C771" s="117">
        <v>55904</v>
      </c>
      <c r="D771" s="117" t="s">
        <v>3486</v>
      </c>
      <c r="E771" s="117" t="s">
        <v>3479</v>
      </c>
      <c r="F771" s="117" t="s">
        <v>3480</v>
      </c>
      <c r="G771" s="117">
        <v>5</v>
      </c>
    </row>
    <row r="772" spans="1:7" x14ac:dyDescent="0.2">
      <c r="A772" s="120">
        <v>17235364</v>
      </c>
      <c r="B772" s="220">
        <v>43750</v>
      </c>
      <c r="C772" s="119">
        <v>59518</v>
      </c>
      <c r="D772" s="119" t="s">
        <v>3501</v>
      </c>
      <c r="E772" s="119" t="s">
        <v>3491</v>
      </c>
      <c r="F772" s="119" t="s">
        <v>3475</v>
      </c>
      <c r="G772" s="119">
        <v>29</v>
      </c>
    </row>
    <row r="773" spans="1:7" x14ac:dyDescent="0.2">
      <c r="A773" s="118">
        <v>17235365</v>
      </c>
      <c r="B773" s="219">
        <v>43579</v>
      </c>
      <c r="C773" s="117">
        <v>55807</v>
      </c>
      <c r="D773" s="117" t="s">
        <v>3476</v>
      </c>
      <c r="E773" s="117" t="s">
        <v>3479</v>
      </c>
      <c r="F773" s="117" t="s">
        <v>3480</v>
      </c>
      <c r="G773" s="117">
        <v>50</v>
      </c>
    </row>
    <row r="774" spans="1:7" x14ac:dyDescent="0.2">
      <c r="A774" s="120">
        <v>17235366</v>
      </c>
      <c r="B774" s="220">
        <v>43523</v>
      </c>
      <c r="C774" s="119">
        <v>56047</v>
      </c>
      <c r="D774" s="119" t="s">
        <v>3499</v>
      </c>
      <c r="E774" s="119" t="s">
        <v>3492</v>
      </c>
      <c r="F774" s="119" t="s">
        <v>3485</v>
      </c>
      <c r="G774" s="119">
        <v>25</v>
      </c>
    </row>
    <row r="775" spans="1:7" x14ac:dyDescent="0.2">
      <c r="A775" s="118">
        <v>17235367</v>
      </c>
      <c r="B775" s="219">
        <v>43579</v>
      </c>
      <c r="C775" s="117">
        <v>50244</v>
      </c>
      <c r="D775" s="117" t="s">
        <v>3496</v>
      </c>
      <c r="E775" s="117" t="s">
        <v>3474</v>
      </c>
      <c r="F775" s="117" t="s">
        <v>3475</v>
      </c>
      <c r="G775" s="117">
        <v>65</v>
      </c>
    </row>
    <row r="776" spans="1:7" x14ac:dyDescent="0.2">
      <c r="A776" s="120">
        <v>17235368</v>
      </c>
      <c r="B776" s="220">
        <v>43501</v>
      </c>
      <c r="C776" s="119">
        <v>52956</v>
      </c>
      <c r="D776" s="119" t="s">
        <v>3490</v>
      </c>
      <c r="E776" s="119" t="s">
        <v>3474</v>
      </c>
      <c r="F776" s="119" t="s">
        <v>3475</v>
      </c>
      <c r="G776" s="119">
        <v>63</v>
      </c>
    </row>
    <row r="777" spans="1:7" x14ac:dyDescent="0.2">
      <c r="A777" s="118">
        <v>17235369</v>
      </c>
      <c r="B777" s="219">
        <v>43800</v>
      </c>
      <c r="C777" s="117">
        <v>51197</v>
      </c>
      <c r="D777" s="117" t="s">
        <v>84</v>
      </c>
      <c r="E777" s="117" t="s">
        <v>3498</v>
      </c>
      <c r="F777" s="117" t="s">
        <v>3475</v>
      </c>
      <c r="G777" s="117">
        <v>29</v>
      </c>
    </row>
    <row r="778" spans="1:7" x14ac:dyDescent="0.2">
      <c r="A778" s="120">
        <v>17235370</v>
      </c>
      <c r="B778" s="220">
        <v>43609</v>
      </c>
      <c r="C778" s="119">
        <v>51197</v>
      </c>
      <c r="D778" s="119" t="s">
        <v>84</v>
      </c>
      <c r="E778" s="119" t="s">
        <v>3498</v>
      </c>
      <c r="F778" s="119" t="s">
        <v>3475</v>
      </c>
      <c r="G778" s="119">
        <v>66</v>
      </c>
    </row>
    <row r="779" spans="1:7" x14ac:dyDescent="0.2">
      <c r="A779" s="118">
        <v>17235371</v>
      </c>
      <c r="B779" s="219">
        <v>43652</v>
      </c>
      <c r="C779" s="117">
        <v>50643</v>
      </c>
      <c r="D779" s="117" t="s">
        <v>3481</v>
      </c>
      <c r="E779" s="117" t="s">
        <v>3492</v>
      </c>
      <c r="F779" s="117" t="s">
        <v>3485</v>
      </c>
      <c r="G779" s="117">
        <v>40</v>
      </c>
    </row>
    <row r="780" spans="1:7" x14ac:dyDescent="0.2">
      <c r="A780" s="120">
        <v>17235372</v>
      </c>
      <c r="B780" s="220">
        <v>43624</v>
      </c>
      <c r="C780" s="119">
        <v>55807</v>
      </c>
      <c r="D780" s="119" t="s">
        <v>3476</v>
      </c>
      <c r="E780" s="119" t="s">
        <v>3474</v>
      </c>
      <c r="F780" s="119" t="s">
        <v>3475</v>
      </c>
      <c r="G780" s="119">
        <v>14</v>
      </c>
    </row>
    <row r="781" spans="1:7" x14ac:dyDescent="0.2">
      <c r="A781" s="118">
        <v>17235373</v>
      </c>
      <c r="B781" s="219">
        <v>43820</v>
      </c>
      <c r="C781" s="117">
        <v>51197</v>
      </c>
      <c r="D781" s="117" t="s">
        <v>84</v>
      </c>
      <c r="E781" s="117" t="s">
        <v>3479</v>
      </c>
      <c r="F781" s="117" t="s">
        <v>3480</v>
      </c>
      <c r="G781" s="117">
        <v>36</v>
      </c>
    </row>
    <row r="782" spans="1:7" x14ac:dyDescent="0.2">
      <c r="A782" s="120">
        <v>17235374</v>
      </c>
      <c r="B782" s="220">
        <v>43498</v>
      </c>
      <c r="C782" s="119">
        <v>52956</v>
      </c>
      <c r="D782" s="119" t="s">
        <v>3490</v>
      </c>
      <c r="E782" s="119" t="s">
        <v>3492</v>
      </c>
      <c r="F782" s="119" t="s">
        <v>3485</v>
      </c>
      <c r="G782" s="119">
        <v>33</v>
      </c>
    </row>
    <row r="783" spans="1:7" x14ac:dyDescent="0.2">
      <c r="A783" s="118">
        <v>17235375</v>
      </c>
      <c r="B783" s="219">
        <v>43824</v>
      </c>
      <c r="C783" s="117">
        <v>56464</v>
      </c>
      <c r="D783" s="117" t="s">
        <v>3495</v>
      </c>
      <c r="E783" s="117" t="s">
        <v>3477</v>
      </c>
      <c r="F783" s="117" t="s">
        <v>3475</v>
      </c>
      <c r="G783" s="117">
        <v>40</v>
      </c>
    </row>
    <row r="784" spans="1:7" x14ac:dyDescent="0.2">
      <c r="A784" s="120">
        <v>17235376</v>
      </c>
      <c r="B784" s="220">
        <v>43712</v>
      </c>
      <c r="C784" s="119">
        <v>52956</v>
      </c>
      <c r="D784" s="119" t="s">
        <v>3490</v>
      </c>
      <c r="E784" s="119" t="s">
        <v>3489</v>
      </c>
      <c r="F784" s="119" t="s">
        <v>3475</v>
      </c>
      <c r="G784" s="119">
        <v>36</v>
      </c>
    </row>
    <row r="785" spans="1:7" x14ac:dyDescent="0.2">
      <c r="A785" s="118">
        <v>17235377</v>
      </c>
      <c r="B785" s="219">
        <v>43501</v>
      </c>
      <c r="C785" s="117">
        <v>55807</v>
      </c>
      <c r="D785" s="117" t="s">
        <v>3476</v>
      </c>
      <c r="E785" s="117" t="s">
        <v>3487</v>
      </c>
      <c r="F785" s="117" t="s">
        <v>3475</v>
      </c>
      <c r="G785" s="117">
        <v>17</v>
      </c>
    </row>
    <row r="786" spans="1:7" x14ac:dyDescent="0.2">
      <c r="A786" s="120">
        <v>17235378</v>
      </c>
      <c r="B786" s="220">
        <v>43616</v>
      </c>
      <c r="C786" s="119">
        <v>52956</v>
      </c>
      <c r="D786" s="119" t="s">
        <v>3490</v>
      </c>
      <c r="E786" s="119" t="s">
        <v>3491</v>
      </c>
      <c r="F786" s="119" t="s">
        <v>3475</v>
      </c>
      <c r="G786" s="119">
        <v>54</v>
      </c>
    </row>
    <row r="787" spans="1:7" x14ac:dyDescent="0.2">
      <c r="A787" s="118">
        <v>17235379</v>
      </c>
      <c r="B787" s="219">
        <v>43539</v>
      </c>
      <c r="C787" s="117">
        <v>53654</v>
      </c>
      <c r="D787" s="117" t="s">
        <v>3478</v>
      </c>
      <c r="E787" s="117" t="s">
        <v>3474</v>
      </c>
      <c r="F787" s="117" t="s">
        <v>3475</v>
      </c>
      <c r="G787" s="117">
        <v>47</v>
      </c>
    </row>
    <row r="788" spans="1:7" x14ac:dyDescent="0.2">
      <c r="A788" s="120">
        <v>17235380</v>
      </c>
      <c r="B788" s="220">
        <v>43794</v>
      </c>
      <c r="C788" s="119">
        <v>52380</v>
      </c>
      <c r="D788" s="119" t="s">
        <v>3497</v>
      </c>
      <c r="E788" s="119" t="s">
        <v>3492</v>
      </c>
      <c r="F788" s="119" t="s">
        <v>3485</v>
      </c>
      <c r="G788" s="119">
        <v>35</v>
      </c>
    </row>
    <row r="789" spans="1:7" x14ac:dyDescent="0.2">
      <c r="A789" s="118">
        <v>17235381</v>
      </c>
      <c r="B789" s="219">
        <v>43545</v>
      </c>
      <c r="C789" s="117">
        <v>56464</v>
      </c>
      <c r="D789" s="117" t="s">
        <v>3495</v>
      </c>
      <c r="E789" s="117" t="s">
        <v>3498</v>
      </c>
      <c r="F789" s="117" t="s">
        <v>3475</v>
      </c>
      <c r="G789" s="117">
        <v>35</v>
      </c>
    </row>
    <row r="790" spans="1:7" x14ac:dyDescent="0.2">
      <c r="A790" s="120">
        <v>17235382</v>
      </c>
      <c r="B790" s="220">
        <v>43569</v>
      </c>
      <c r="C790" s="119">
        <v>50244</v>
      </c>
      <c r="D790" s="119" t="s">
        <v>3496</v>
      </c>
      <c r="E790" s="119" t="s">
        <v>3474</v>
      </c>
      <c r="F790" s="119" t="s">
        <v>3475</v>
      </c>
      <c r="G790" s="119">
        <v>41</v>
      </c>
    </row>
    <row r="791" spans="1:7" x14ac:dyDescent="0.2">
      <c r="A791" s="118">
        <v>17235383</v>
      </c>
      <c r="B791" s="219">
        <v>43598</v>
      </c>
      <c r="C791" s="117">
        <v>54672</v>
      </c>
      <c r="D791" s="117" t="s">
        <v>3473</v>
      </c>
      <c r="E791" s="117" t="s">
        <v>3477</v>
      </c>
      <c r="F791" s="117" t="s">
        <v>3475</v>
      </c>
      <c r="G791" s="117">
        <v>61</v>
      </c>
    </row>
    <row r="792" spans="1:7" x14ac:dyDescent="0.2">
      <c r="A792" s="120">
        <v>17235384</v>
      </c>
      <c r="B792" s="220">
        <v>43644</v>
      </c>
      <c r="C792" s="119">
        <v>55807</v>
      </c>
      <c r="D792" s="119" t="s">
        <v>3476</v>
      </c>
      <c r="E792" s="119" t="s">
        <v>3482</v>
      </c>
      <c r="F792" s="119" t="s">
        <v>3483</v>
      </c>
      <c r="G792" s="119">
        <v>6</v>
      </c>
    </row>
    <row r="793" spans="1:7" x14ac:dyDescent="0.2">
      <c r="A793" s="118">
        <v>17235385</v>
      </c>
      <c r="B793" s="219">
        <v>43724</v>
      </c>
      <c r="C793" s="117">
        <v>56464</v>
      </c>
      <c r="D793" s="117" t="s">
        <v>3495</v>
      </c>
      <c r="E793" s="117" t="s">
        <v>3482</v>
      </c>
      <c r="F793" s="117" t="s">
        <v>3483</v>
      </c>
      <c r="G793" s="117">
        <v>64</v>
      </c>
    </row>
    <row r="794" spans="1:7" x14ac:dyDescent="0.2">
      <c r="A794" s="120">
        <v>17235386</v>
      </c>
      <c r="B794" s="220">
        <v>43622</v>
      </c>
      <c r="C794" s="119">
        <v>55916</v>
      </c>
      <c r="D794" s="119" t="s">
        <v>3494</v>
      </c>
      <c r="E794" s="119" t="s">
        <v>3477</v>
      </c>
      <c r="F794" s="119" t="s">
        <v>3475</v>
      </c>
      <c r="G794" s="119">
        <v>30</v>
      </c>
    </row>
    <row r="795" spans="1:7" x14ac:dyDescent="0.2">
      <c r="A795" s="118">
        <v>17235387</v>
      </c>
      <c r="B795" s="219">
        <v>43825</v>
      </c>
      <c r="C795" s="117">
        <v>56464</v>
      </c>
      <c r="D795" s="117" t="s">
        <v>3495</v>
      </c>
      <c r="E795" s="117" t="s">
        <v>3491</v>
      </c>
      <c r="F795" s="117" t="s">
        <v>3475</v>
      </c>
      <c r="G795" s="117">
        <v>49</v>
      </c>
    </row>
    <row r="796" spans="1:7" x14ac:dyDescent="0.2">
      <c r="A796" s="120">
        <v>17235388</v>
      </c>
      <c r="B796" s="220">
        <v>43580</v>
      </c>
      <c r="C796" s="119">
        <v>55916</v>
      </c>
      <c r="D796" s="119" t="s">
        <v>3494</v>
      </c>
      <c r="E796" s="119" t="s">
        <v>3474</v>
      </c>
      <c r="F796" s="119" t="s">
        <v>3475</v>
      </c>
      <c r="G796" s="119">
        <v>5</v>
      </c>
    </row>
    <row r="797" spans="1:7" x14ac:dyDescent="0.2">
      <c r="A797" s="118">
        <v>17235389</v>
      </c>
      <c r="B797" s="219">
        <v>43653</v>
      </c>
      <c r="C797" s="117">
        <v>50244</v>
      </c>
      <c r="D797" s="117" t="s">
        <v>3496</v>
      </c>
      <c r="E797" s="117" t="s">
        <v>3474</v>
      </c>
      <c r="F797" s="117" t="s">
        <v>3475</v>
      </c>
      <c r="G797" s="117">
        <v>62</v>
      </c>
    </row>
    <row r="798" spans="1:7" x14ac:dyDescent="0.2">
      <c r="A798" s="120">
        <v>17235390</v>
      </c>
      <c r="B798" s="220">
        <v>43747</v>
      </c>
      <c r="C798" s="119">
        <v>57624</v>
      </c>
      <c r="D798" s="119" t="s">
        <v>3500</v>
      </c>
      <c r="E798" s="119" t="s">
        <v>3489</v>
      </c>
      <c r="F798" s="119" t="s">
        <v>3475</v>
      </c>
      <c r="G798" s="119">
        <v>46</v>
      </c>
    </row>
    <row r="799" spans="1:7" x14ac:dyDescent="0.2">
      <c r="A799" s="118">
        <v>17235391</v>
      </c>
      <c r="B799" s="219">
        <v>43555</v>
      </c>
      <c r="C799" s="117">
        <v>57624</v>
      </c>
      <c r="D799" s="117" t="s">
        <v>3500</v>
      </c>
      <c r="E799" s="117" t="s">
        <v>3492</v>
      </c>
      <c r="F799" s="117" t="s">
        <v>3485</v>
      </c>
      <c r="G799" s="117">
        <v>8</v>
      </c>
    </row>
    <row r="800" spans="1:7" x14ac:dyDescent="0.2">
      <c r="A800" s="120">
        <v>17235392</v>
      </c>
      <c r="B800" s="220">
        <v>43608</v>
      </c>
      <c r="C800" s="119">
        <v>55916</v>
      </c>
      <c r="D800" s="119" t="s">
        <v>3494</v>
      </c>
      <c r="E800" s="119" t="s">
        <v>3491</v>
      </c>
      <c r="F800" s="119" t="s">
        <v>3475</v>
      </c>
      <c r="G800" s="119">
        <v>2</v>
      </c>
    </row>
    <row r="801" spans="1:7" x14ac:dyDescent="0.2">
      <c r="A801" s="118">
        <v>17235393</v>
      </c>
      <c r="B801" s="219">
        <v>43686</v>
      </c>
      <c r="C801" s="117">
        <v>50643</v>
      </c>
      <c r="D801" s="117" t="s">
        <v>3481</v>
      </c>
      <c r="E801" s="117" t="s">
        <v>3492</v>
      </c>
      <c r="F801" s="117" t="s">
        <v>3485</v>
      </c>
      <c r="G801" s="117">
        <v>41</v>
      </c>
    </row>
    <row r="802" spans="1:7" x14ac:dyDescent="0.2">
      <c r="A802" s="120">
        <v>17235394</v>
      </c>
      <c r="B802" s="220">
        <v>43763</v>
      </c>
      <c r="C802" s="119">
        <v>52380</v>
      </c>
      <c r="D802" s="119" t="s">
        <v>3497</v>
      </c>
      <c r="E802" s="119" t="s">
        <v>3492</v>
      </c>
      <c r="F802" s="119" t="s">
        <v>3485</v>
      </c>
      <c r="G802" s="119">
        <v>54</v>
      </c>
    </row>
    <row r="803" spans="1:7" x14ac:dyDescent="0.2">
      <c r="A803" s="118">
        <v>17235395</v>
      </c>
      <c r="B803" s="219">
        <v>43581</v>
      </c>
      <c r="C803" s="117">
        <v>52956</v>
      </c>
      <c r="D803" s="117" t="s">
        <v>3490</v>
      </c>
      <c r="E803" s="117" t="s">
        <v>3498</v>
      </c>
      <c r="F803" s="117" t="s">
        <v>3475</v>
      </c>
      <c r="G803" s="117">
        <v>41</v>
      </c>
    </row>
    <row r="804" spans="1:7" x14ac:dyDescent="0.2">
      <c r="A804" s="120">
        <v>17235396</v>
      </c>
      <c r="B804" s="220">
        <v>43522</v>
      </c>
      <c r="C804" s="119">
        <v>55807</v>
      </c>
      <c r="D804" s="119" t="s">
        <v>3476</v>
      </c>
      <c r="E804" s="119" t="s">
        <v>3491</v>
      </c>
      <c r="F804" s="119" t="s">
        <v>3475</v>
      </c>
      <c r="G804" s="119">
        <v>12</v>
      </c>
    </row>
    <row r="805" spans="1:7" x14ac:dyDescent="0.2">
      <c r="A805" s="118">
        <v>17235397</v>
      </c>
      <c r="B805" s="219">
        <v>43608</v>
      </c>
      <c r="C805" s="117">
        <v>57624</v>
      </c>
      <c r="D805" s="117" t="s">
        <v>3500</v>
      </c>
      <c r="E805" s="117" t="s">
        <v>3489</v>
      </c>
      <c r="F805" s="117" t="s">
        <v>3475</v>
      </c>
      <c r="G805" s="117">
        <v>55</v>
      </c>
    </row>
    <row r="806" spans="1:7" x14ac:dyDescent="0.2">
      <c r="A806" s="120">
        <v>17235398</v>
      </c>
      <c r="B806" s="220">
        <v>43515</v>
      </c>
      <c r="C806" s="119">
        <v>59518</v>
      </c>
      <c r="D806" s="119" t="s">
        <v>3501</v>
      </c>
      <c r="E806" s="119" t="s">
        <v>3492</v>
      </c>
      <c r="F806" s="119" t="s">
        <v>3485</v>
      </c>
      <c r="G806" s="119">
        <v>57</v>
      </c>
    </row>
    <row r="807" spans="1:7" x14ac:dyDescent="0.2">
      <c r="A807" s="118">
        <v>17235399</v>
      </c>
      <c r="B807" s="219">
        <v>43710</v>
      </c>
      <c r="C807" s="117">
        <v>52956</v>
      </c>
      <c r="D807" s="117" t="s">
        <v>3490</v>
      </c>
      <c r="E807" s="117" t="s">
        <v>3477</v>
      </c>
      <c r="F807" s="117" t="s">
        <v>3475</v>
      </c>
      <c r="G807" s="117">
        <v>6</v>
      </c>
    </row>
    <row r="808" spans="1:7" x14ac:dyDescent="0.2">
      <c r="A808" s="120">
        <v>17235400</v>
      </c>
      <c r="B808" s="220">
        <v>43642</v>
      </c>
      <c r="C808" s="119">
        <v>52956</v>
      </c>
      <c r="D808" s="119" t="s">
        <v>3490</v>
      </c>
      <c r="E808" s="119" t="s">
        <v>3479</v>
      </c>
      <c r="F808" s="119" t="s">
        <v>3480</v>
      </c>
      <c r="G808" s="119">
        <v>16</v>
      </c>
    </row>
    <row r="809" spans="1:7" x14ac:dyDescent="0.2">
      <c r="A809" s="118">
        <v>17235401</v>
      </c>
      <c r="B809" s="219">
        <v>43742</v>
      </c>
      <c r="C809" s="117">
        <v>55807</v>
      </c>
      <c r="D809" s="117" t="s">
        <v>3476</v>
      </c>
      <c r="E809" s="117" t="s">
        <v>3491</v>
      </c>
      <c r="F809" s="117" t="s">
        <v>3475</v>
      </c>
      <c r="G809" s="117">
        <v>44</v>
      </c>
    </row>
    <row r="810" spans="1:7" x14ac:dyDescent="0.2">
      <c r="A810" s="120">
        <v>17235402</v>
      </c>
      <c r="B810" s="220">
        <v>43775</v>
      </c>
      <c r="C810" s="119">
        <v>56464</v>
      </c>
      <c r="D810" s="119" t="s">
        <v>3495</v>
      </c>
      <c r="E810" s="119" t="s">
        <v>3479</v>
      </c>
      <c r="F810" s="119" t="s">
        <v>3480</v>
      </c>
      <c r="G810" s="119">
        <v>23</v>
      </c>
    </row>
    <row r="811" spans="1:7" x14ac:dyDescent="0.2">
      <c r="A811" s="118">
        <v>17235403</v>
      </c>
      <c r="B811" s="219">
        <v>43484</v>
      </c>
      <c r="C811" s="117">
        <v>55807</v>
      </c>
      <c r="D811" s="117" t="s">
        <v>3476</v>
      </c>
      <c r="E811" s="117" t="s">
        <v>3498</v>
      </c>
      <c r="F811" s="117" t="s">
        <v>3475</v>
      </c>
      <c r="G811" s="117">
        <v>18</v>
      </c>
    </row>
    <row r="812" spans="1:7" x14ac:dyDescent="0.2">
      <c r="A812" s="120">
        <v>17235404</v>
      </c>
      <c r="B812" s="220">
        <v>43792</v>
      </c>
      <c r="C812" s="119">
        <v>55904</v>
      </c>
      <c r="D812" s="119" t="s">
        <v>3486</v>
      </c>
      <c r="E812" s="119" t="s">
        <v>3487</v>
      </c>
      <c r="F812" s="119" t="s">
        <v>3475</v>
      </c>
      <c r="G812" s="119">
        <v>67</v>
      </c>
    </row>
    <row r="813" spans="1:7" x14ac:dyDescent="0.2">
      <c r="A813" s="118">
        <v>17235405</v>
      </c>
      <c r="B813" s="219">
        <v>43815</v>
      </c>
      <c r="C813" s="117">
        <v>57624</v>
      </c>
      <c r="D813" s="117" t="s">
        <v>3500</v>
      </c>
      <c r="E813" s="117" t="s">
        <v>3492</v>
      </c>
      <c r="F813" s="117" t="s">
        <v>3485</v>
      </c>
      <c r="G813" s="117">
        <v>29</v>
      </c>
    </row>
    <row r="814" spans="1:7" x14ac:dyDescent="0.2">
      <c r="A814" s="120">
        <v>17235406</v>
      </c>
      <c r="B814" s="220">
        <v>43787</v>
      </c>
      <c r="C814" s="119">
        <v>56047</v>
      </c>
      <c r="D814" s="119" t="s">
        <v>3499</v>
      </c>
      <c r="E814" s="119" t="s">
        <v>3492</v>
      </c>
      <c r="F814" s="119" t="s">
        <v>3485</v>
      </c>
      <c r="G814" s="119">
        <v>23</v>
      </c>
    </row>
    <row r="815" spans="1:7" x14ac:dyDescent="0.2">
      <c r="A815" s="118">
        <v>17235407</v>
      </c>
      <c r="B815" s="219">
        <v>43803</v>
      </c>
      <c r="C815" s="117">
        <v>55916</v>
      </c>
      <c r="D815" s="117" t="s">
        <v>3494</v>
      </c>
      <c r="E815" s="117" t="s">
        <v>3474</v>
      </c>
      <c r="F815" s="117" t="s">
        <v>3475</v>
      </c>
      <c r="G815" s="117">
        <v>53</v>
      </c>
    </row>
    <row r="816" spans="1:7" x14ac:dyDescent="0.2">
      <c r="A816" s="120">
        <v>17235408</v>
      </c>
      <c r="B816" s="220">
        <v>43708</v>
      </c>
      <c r="C816" s="119">
        <v>53654</v>
      </c>
      <c r="D816" s="119" t="s">
        <v>3478</v>
      </c>
      <c r="E816" s="119" t="s">
        <v>3477</v>
      </c>
      <c r="F816" s="119" t="s">
        <v>3475</v>
      </c>
      <c r="G816" s="119">
        <v>7</v>
      </c>
    </row>
    <row r="817" spans="1:7" x14ac:dyDescent="0.2">
      <c r="A817" s="118">
        <v>17235409</v>
      </c>
      <c r="B817" s="219">
        <v>43764</v>
      </c>
      <c r="C817" s="117">
        <v>54672</v>
      </c>
      <c r="D817" s="117" t="s">
        <v>3473</v>
      </c>
      <c r="E817" s="117" t="s">
        <v>3477</v>
      </c>
      <c r="F817" s="117" t="s">
        <v>3475</v>
      </c>
      <c r="G817" s="117">
        <v>3</v>
      </c>
    </row>
    <row r="818" spans="1:7" x14ac:dyDescent="0.2">
      <c r="A818" s="120">
        <v>17235410</v>
      </c>
      <c r="B818" s="220">
        <v>43532</v>
      </c>
      <c r="C818" s="119">
        <v>55916</v>
      </c>
      <c r="D818" s="119" t="s">
        <v>3494</v>
      </c>
      <c r="E818" s="119" t="s">
        <v>3487</v>
      </c>
      <c r="F818" s="119" t="s">
        <v>3475</v>
      </c>
      <c r="G818" s="119">
        <v>43</v>
      </c>
    </row>
    <row r="819" spans="1:7" x14ac:dyDescent="0.2">
      <c r="A819" s="118">
        <v>17235411</v>
      </c>
      <c r="B819" s="219">
        <v>43590</v>
      </c>
      <c r="C819" s="117">
        <v>54672</v>
      </c>
      <c r="D819" s="117" t="s">
        <v>3473</v>
      </c>
      <c r="E819" s="117" t="s">
        <v>3474</v>
      </c>
      <c r="F819" s="117" t="s">
        <v>3475</v>
      </c>
      <c r="G819" s="117">
        <v>53</v>
      </c>
    </row>
    <row r="820" spans="1:7" x14ac:dyDescent="0.2">
      <c r="A820" s="120">
        <v>17235412</v>
      </c>
      <c r="B820" s="220">
        <v>43653</v>
      </c>
      <c r="C820" s="119">
        <v>50643</v>
      </c>
      <c r="D820" s="119" t="s">
        <v>3481</v>
      </c>
      <c r="E820" s="119" t="s">
        <v>3474</v>
      </c>
      <c r="F820" s="119" t="s">
        <v>3475</v>
      </c>
      <c r="G820" s="119">
        <v>26</v>
      </c>
    </row>
    <row r="821" spans="1:7" x14ac:dyDescent="0.2">
      <c r="A821" s="118">
        <v>17235413</v>
      </c>
      <c r="B821" s="219">
        <v>43549</v>
      </c>
      <c r="C821" s="117">
        <v>50244</v>
      </c>
      <c r="D821" s="117" t="s">
        <v>3496</v>
      </c>
      <c r="E821" s="117" t="s">
        <v>3491</v>
      </c>
      <c r="F821" s="117" t="s">
        <v>3475</v>
      </c>
      <c r="G821" s="117">
        <v>15</v>
      </c>
    </row>
    <row r="822" spans="1:7" x14ac:dyDescent="0.2">
      <c r="A822" s="120">
        <v>17235414</v>
      </c>
      <c r="B822" s="220">
        <v>43683</v>
      </c>
      <c r="C822" s="119">
        <v>51197</v>
      </c>
      <c r="D822" s="119" t="s">
        <v>84</v>
      </c>
      <c r="E822" s="119" t="s">
        <v>3479</v>
      </c>
      <c r="F822" s="119" t="s">
        <v>3480</v>
      </c>
      <c r="G822" s="119">
        <v>16</v>
      </c>
    </row>
    <row r="823" spans="1:7" x14ac:dyDescent="0.2">
      <c r="A823" s="118">
        <v>17235415</v>
      </c>
      <c r="B823" s="219">
        <v>43578</v>
      </c>
      <c r="C823" s="117">
        <v>52956</v>
      </c>
      <c r="D823" s="117" t="s">
        <v>3490</v>
      </c>
      <c r="E823" s="117" t="s">
        <v>3482</v>
      </c>
      <c r="F823" s="117" t="s">
        <v>3483</v>
      </c>
      <c r="G823" s="117">
        <v>10</v>
      </c>
    </row>
    <row r="824" spans="1:7" x14ac:dyDescent="0.2">
      <c r="A824" s="120">
        <v>17235416</v>
      </c>
      <c r="B824" s="220">
        <v>43571</v>
      </c>
      <c r="C824" s="119">
        <v>51197</v>
      </c>
      <c r="D824" s="119" t="s">
        <v>84</v>
      </c>
      <c r="E824" s="119" t="s">
        <v>3487</v>
      </c>
      <c r="F824" s="119" t="s">
        <v>3475</v>
      </c>
      <c r="G824" s="119">
        <v>67</v>
      </c>
    </row>
    <row r="825" spans="1:7" x14ac:dyDescent="0.2">
      <c r="A825" s="118">
        <v>17235417</v>
      </c>
      <c r="B825" s="219">
        <v>43524</v>
      </c>
      <c r="C825" s="117">
        <v>59518</v>
      </c>
      <c r="D825" s="117" t="s">
        <v>3501</v>
      </c>
      <c r="E825" s="117" t="s">
        <v>3489</v>
      </c>
      <c r="F825" s="117" t="s">
        <v>3475</v>
      </c>
      <c r="G825" s="117">
        <v>32</v>
      </c>
    </row>
    <row r="826" spans="1:7" x14ac:dyDescent="0.2">
      <c r="A826" s="120">
        <v>17235418</v>
      </c>
      <c r="B826" s="220">
        <v>43642</v>
      </c>
      <c r="C826" s="119">
        <v>52065</v>
      </c>
      <c r="D826" s="119" t="s">
        <v>3488</v>
      </c>
      <c r="E826" s="119" t="s">
        <v>3498</v>
      </c>
      <c r="F826" s="119" t="s">
        <v>3475</v>
      </c>
      <c r="G826" s="119">
        <v>62</v>
      </c>
    </row>
    <row r="827" spans="1:7" x14ac:dyDescent="0.2">
      <c r="A827" s="118">
        <v>17235419</v>
      </c>
      <c r="B827" s="219">
        <v>43784</v>
      </c>
      <c r="C827" s="117">
        <v>52187</v>
      </c>
      <c r="D827" s="117" t="s">
        <v>3493</v>
      </c>
      <c r="E827" s="117" t="s">
        <v>3492</v>
      </c>
      <c r="F827" s="117" t="s">
        <v>3485</v>
      </c>
      <c r="G827" s="117">
        <v>67</v>
      </c>
    </row>
    <row r="828" spans="1:7" x14ac:dyDescent="0.2">
      <c r="A828" s="120">
        <v>17235420</v>
      </c>
      <c r="B828" s="220">
        <v>43650</v>
      </c>
      <c r="C828" s="119">
        <v>50643</v>
      </c>
      <c r="D828" s="119" t="s">
        <v>3481</v>
      </c>
      <c r="E828" s="119" t="s">
        <v>3474</v>
      </c>
      <c r="F828" s="119" t="s">
        <v>3475</v>
      </c>
      <c r="G828" s="119">
        <v>37</v>
      </c>
    </row>
    <row r="829" spans="1:7" x14ac:dyDescent="0.2">
      <c r="A829" s="118">
        <v>17235421</v>
      </c>
      <c r="B829" s="219">
        <v>43510</v>
      </c>
      <c r="C829" s="117">
        <v>52187</v>
      </c>
      <c r="D829" s="117" t="s">
        <v>3493</v>
      </c>
      <c r="E829" s="117" t="s">
        <v>3482</v>
      </c>
      <c r="F829" s="117" t="s">
        <v>3483</v>
      </c>
      <c r="G829" s="117">
        <v>13</v>
      </c>
    </row>
    <row r="830" spans="1:7" x14ac:dyDescent="0.2">
      <c r="A830" s="120">
        <v>17235422</v>
      </c>
      <c r="B830" s="220">
        <v>43547</v>
      </c>
      <c r="C830" s="119">
        <v>56464</v>
      </c>
      <c r="D830" s="119" t="s">
        <v>3495</v>
      </c>
      <c r="E830" s="119" t="s">
        <v>3491</v>
      </c>
      <c r="F830" s="119" t="s">
        <v>3475</v>
      </c>
      <c r="G830" s="119">
        <v>24</v>
      </c>
    </row>
    <row r="831" spans="1:7" x14ac:dyDescent="0.2">
      <c r="A831" s="118">
        <v>17235423</v>
      </c>
      <c r="B831" s="219">
        <v>43615</v>
      </c>
      <c r="C831" s="117">
        <v>56464</v>
      </c>
      <c r="D831" s="117" t="s">
        <v>3495</v>
      </c>
      <c r="E831" s="117" t="s">
        <v>3489</v>
      </c>
      <c r="F831" s="117" t="s">
        <v>3475</v>
      </c>
      <c r="G831" s="117">
        <v>65</v>
      </c>
    </row>
    <row r="832" spans="1:7" x14ac:dyDescent="0.2">
      <c r="A832" s="120">
        <v>17235424</v>
      </c>
      <c r="B832" s="220">
        <v>43726</v>
      </c>
      <c r="C832" s="119">
        <v>56464</v>
      </c>
      <c r="D832" s="119" t="s">
        <v>3495</v>
      </c>
      <c r="E832" s="119" t="s">
        <v>3498</v>
      </c>
      <c r="F832" s="119" t="s">
        <v>3475</v>
      </c>
      <c r="G832" s="119">
        <v>26</v>
      </c>
    </row>
    <row r="833" spans="1:7" x14ac:dyDescent="0.2">
      <c r="A833" s="118">
        <v>17235425</v>
      </c>
      <c r="B833" s="219">
        <v>43781</v>
      </c>
      <c r="C833" s="117">
        <v>56047</v>
      </c>
      <c r="D833" s="117" t="s">
        <v>3499</v>
      </c>
      <c r="E833" s="117" t="s">
        <v>3474</v>
      </c>
      <c r="F833" s="117" t="s">
        <v>3475</v>
      </c>
      <c r="G833" s="117">
        <v>28</v>
      </c>
    </row>
    <row r="834" spans="1:7" x14ac:dyDescent="0.2">
      <c r="A834" s="120">
        <v>17235426</v>
      </c>
      <c r="B834" s="220">
        <v>43602</v>
      </c>
      <c r="C834" s="119">
        <v>51197</v>
      </c>
      <c r="D834" s="119" t="s">
        <v>84</v>
      </c>
      <c r="E834" s="119" t="s">
        <v>3491</v>
      </c>
      <c r="F834" s="119" t="s">
        <v>3475</v>
      </c>
      <c r="G834" s="119">
        <v>24</v>
      </c>
    </row>
    <row r="835" spans="1:7" x14ac:dyDescent="0.2">
      <c r="A835" s="118">
        <v>17235427</v>
      </c>
      <c r="B835" s="219">
        <v>43805</v>
      </c>
      <c r="C835" s="117">
        <v>52187</v>
      </c>
      <c r="D835" s="117" t="s">
        <v>3493</v>
      </c>
      <c r="E835" s="117" t="s">
        <v>3477</v>
      </c>
      <c r="F835" s="117" t="s">
        <v>3475</v>
      </c>
      <c r="G835" s="117">
        <v>45</v>
      </c>
    </row>
    <row r="836" spans="1:7" x14ac:dyDescent="0.2">
      <c r="A836" s="120">
        <v>17235428</v>
      </c>
      <c r="B836" s="220">
        <v>43616</v>
      </c>
      <c r="C836" s="119">
        <v>51197</v>
      </c>
      <c r="D836" s="119" t="s">
        <v>84</v>
      </c>
      <c r="E836" s="119" t="s">
        <v>3479</v>
      </c>
      <c r="F836" s="119" t="s">
        <v>3480</v>
      </c>
      <c r="G836" s="119">
        <v>3</v>
      </c>
    </row>
    <row r="837" spans="1:7" x14ac:dyDescent="0.2">
      <c r="A837" s="118">
        <v>17235429</v>
      </c>
      <c r="B837" s="219">
        <v>43806</v>
      </c>
      <c r="C837" s="117">
        <v>50244</v>
      </c>
      <c r="D837" s="117" t="s">
        <v>3496</v>
      </c>
      <c r="E837" s="117" t="s">
        <v>3498</v>
      </c>
      <c r="F837" s="117" t="s">
        <v>3475</v>
      </c>
      <c r="G837" s="117">
        <v>58</v>
      </c>
    </row>
    <row r="838" spans="1:7" x14ac:dyDescent="0.2">
      <c r="A838" s="120">
        <v>17235430</v>
      </c>
      <c r="B838" s="220">
        <v>43641</v>
      </c>
      <c r="C838" s="119">
        <v>54672</v>
      </c>
      <c r="D838" s="119" t="s">
        <v>3473</v>
      </c>
      <c r="E838" s="119" t="s">
        <v>3482</v>
      </c>
      <c r="F838" s="119" t="s">
        <v>3483</v>
      </c>
      <c r="G838" s="119">
        <v>26</v>
      </c>
    </row>
    <row r="839" spans="1:7" x14ac:dyDescent="0.2">
      <c r="A839" s="118">
        <v>17235431</v>
      </c>
      <c r="B839" s="219">
        <v>43613</v>
      </c>
      <c r="C839" s="117">
        <v>55904</v>
      </c>
      <c r="D839" s="117" t="s">
        <v>3486</v>
      </c>
      <c r="E839" s="117" t="s">
        <v>3474</v>
      </c>
      <c r="F839" s="117" t="s">
        <v>3475</v>
      </c>
      <c r="G839" s="117">
        <v>56</v>
      </c>
    </row>
    <row r="840" spans="1:7" x14ac:dyDescent="0.2">
      <c r="A840" s="120">
        <v>17235432</v>
      </c>
      <c r="B840" s="220">
        <v>43701</v>
      </c>
      <c r="C840" s="119">
        <v>54672</v>
      </c>
      <c r="D840" s="119" t="s">
        <v>3473</v>
      </c>
      <c r="E840" s="119" t="s">
        <v>3474</v>
      </c>
      <c r="F840" s="119" t="s">
        <v>3475</v>
      </c>
      <c r="G840" s="119">
        <v>56</v>
      </c>
    </row>
    <row r="841" spans="1:7" x14ac:dyDescent="0.2">
      <c r="A841" s="118">
        <v>17235433</v>
      </c>
      <c r="B841" s="219">
        <v>43544</v>
      </c>
      <c r="C841" s="117">
        <v>53654</v>
      </c>
      <c r="D841" s="117" t="s">
        <v>3478</v>
      </c>
      <c r="E841" s="117" t="s">
        <v>3482</v>
      </c>
      <c r="F841" s="117" t="s">
        <v>3483</v>
      </c>
      <c r="G841" s="117">
        <v>30</v>
      </c>
    </row>
    <row r="842" spans="1:7" x14ac:dyDescent="0.2">
      <c r="A842" s="120">
        <v>17235434</v>
      </c>
      <c r="B842" s="220">
        <v>43725</v>
      </c>
      <c r="C842" s="119">
        <v>53654</v>
      </c>
      <c r="D842" s="119" t="s">
        <v>3478</v>
      </c>
      <c r="E842" s="119" t="s">
        <v>3482</v>
      </c>
      <c r="F842" s="119" t="s">
        <v>3483</v>
      </c>
      <c r="G842" s="119">
        <v>15</v>
      </c>
    </row>
    <row r="843" spans="1:7" x14ac:dyDescent="0.2">
      <c r="A843" s="118">
        <v>17235435</v>
      </c>
      <c r="B843" s="219">
        <v>43791</v>
      </c>
      <c r="C843" s="117">
        <v>57624</v>
      </c>
      <c r="D843" s="117" t="s">
        <v>3500</v>
      </c>
      <c r="E843" s="117" t="s">
        <v>3491</v>
      </c>
      <c r="F843" s="117" t="s">
        <v>3475</v>
      </c>
      <c r="G843" s="117">
        <v>26</v>
      </c>
    </row>
    <row r="844" spans="1:7" x14ac:dyDescent="0.2">
      <c r="A844" s="120">
        <v>17235436</v>
      </c>
      <c r="B844" s="220">
        <v>43789</v>
      </c>
      <c r="C844" s="119">
        <v>56047</v>
      </c>
      <c r="D844" s="119" t="s">
        <v>3499</v>
      </c>
      <c r="E844" s="119" t="s">
        <v>3479</v>
      </c>
      <c r="F844" s="119" t="s">
        <v>3480</v>
      </c>
      <c r="G844" s="119">
        <v>5</v>
      </c>
    </row>
    <row r="845" spans="1:7" x14ac:dyDescent="0.2">
      <c r="A845" s="118">
        <v>17235437</v>
      </c>
      <c r="B845" s="219">
        <v>43746</v>
      </c>
      <c r="C845" s="117">
        <v>52380</v>
      </c>
      <c r="D845" s="117" t="s">
        <v>3497</v>
      </c>
      <c r="E845" s="117" t="s">
        <v>3479</v>
      </c>
      <c r="F845" s="117" t="s">
        <v>3480</v>
      </c>
      <c r="G845" s="117">
        <v>22</v>
      </c>
    </row>
    <row r="846" spans="1:7" x14ac:dyDescent="0.2">
      <c r="A846" s="120">
        <v>17235438</v>
      </c>
      <c r="B846" s="220">
        <v>43621</v>
      </c>
      <c r="C846" s="119">
        <v>52065</v>
      </c>
      <c r="D846" s="119" t="s">
        <v>3488</v>
      </c>
      <c r="E846" s="119" t="s">
        <v>3498</v>
      </c>
      <c r="F846" s="119" t="s">
        <v>3475</v>
      </c>
      <c r="G846" s="119">
        <v>31</v>
      </c>
    </row>
    <row r="847" spans="1:7" x14ac:dyDescent="0.2">
      <c r="A847" s="118">
        <v>17235439</v>
      </c>
      <c r="B847" s="219">
        <v>43777</v>
      </c>
      <c r="C847" s="117">
        <v>50244</v>
      </c>
      <c r="D847" s="117" t="s">
        <v>3496</v>
      </c>
      <c r="E847" s="117" t="s">
        <v>3492</v>
      </c>
      <c r="F847" s="117" t="s">
        <v>3485</v>
      </c>
      <c r="G847" s="117">
        <v>18</v>
      </c>
    </row>
    <row r="848" spans="1:7" x14ac:dyDescent="0.2">
      <c r="A848" s="120">
        <v>17235440</v>
      </c>
      <c r="B848" s="220">
        <v>43745</v>
      </c>
      <c r="C848" s="119">
        <v>59518</v>
      </c>
      <c r="D848" s="119" t="s">
        <v>3501</v>
      </c>
      <c r="E848" s="119" t="s">
        <v>3482</v>
      </c>
      <c r="F848" s="119" t="s">
        <v>3483</v>
      </c>
      <c r="G848" s="119">
        <v>46</v>
      </c>
    </row>
    <row r="849" spans="1:7" x14ac:dyDescent="0.2">
      <c r="A849" s="118">
        <v>17235441</v>
      </c>
      <c r="B849" s="219">
        <v>43767</v>
      </c>
      <c r="C849" s="117">
        <v>52065</v>
      </c>
      <c r="D849" s="117" t="s">
        <v>3488</v>
      </c>
      <c r="E849" s="117" t="s">
        <v>3482</v>
      </c>
      <c r="F849" s="117" t="s">
        <v>3483</v>
      </c>
      <c r="G849" s="117">
        <v>35</v>
      </c>
    </row>
    <row r="850" spans="1:7" x14ac:dyDescent="0.2">
      <c r="A850" s="120">
        <v>17235442</v>
      </c>
      <c r="B850" s="220">
        <v>43771</v>
      </c>
      <c r="C850" s="119">
        <v>56047</v>
      </c>
      <c r="D850" s="119" t="s">
        <v>3499</v>
      </c>
      <c r="E850" s="119" t="s">
        <v>3498</v>
      </c>
      <c r="F850" s="119" t="s">
        <v>3475</v>
      </c>
      <c r="G850" s="119">
        <v>18</v>
      </c>
    </row>
    <row r="851" spans="1:7" x14ac:dyDescent="0.2">
      <c r="A851" s="118">
        <v>17235443</v>
      </c>
      <c r="B851" s="219">
        <v>43789</v>
      </c>
      <c r="C851" s="117">
        <v>55904</v>
      </c>
      <c r="D851" s="117" t="s">
        <v>3486</v>
      </c>
      <c r="E851" s="117" t="s">
        <v>3489</v>
      </c>
      <c r="F851" s="117" t="s">
        <v>3475</v>
      </c>
      <c r="G851" s="117">
        <v>49</v>
      </c>
    </row>
    <row r="852" spans="1:7" x14ac:dyDescent="0.2">
      <c r="A852" s="120">
        <v>17235444</v>
      </c>
      <c r="B852" s="220">
        <v>43768</v>
      </c>
      <c r="C852" s="119">
        <v>51197</v>
      </c>
      <c r="D852" s="119" t="s">
        <v>84</v>
      </c>
      <c r="E852" s="119" t="s">
        <v>3492</v>
      </c>
      <c r="F852" s="119" t="s">
        <v>3485</v>
      </c>
      <c r="G852" s="119">
        <v>22</v>
      </c>
    </row>
    <row r="853" spans="1:7" x14ac:dyDescent="0.2">
      <c r="A853" s="118">
        <v>17235445</v>
      </c>
      <c r="B853" s="219">
        <v>43787</v>
      </c>
      <c r="C853" s="117">
        <v>50244</v>
      </c>
      <c r="D853" s="117" t="s">
        <v>3496</v>
      </c>
      <c r="E853" s="117" t="s">
        <v>3491</v>
      </c>
      <c r="F853" s="117" t="s">
        <v>3475</v>
      </c>
      <c r="G853" s="117">
        <v>23</v>
      </c>
    </row>
    <row r="854" spans="1:7" x14ac:dyDescent="0.2">
      <c r="A854" s="120">
        <v>17235446</v>
      </c>
      <c r="B854" s="220">
        <v>43497</v>
      </c>
      <c r="C854" s="119">
        <v>52380</v>
      </c>
      <c r="D854" s="119" t="s">
        <v>3497</v>
      </c>
      <c r="E854" s="119" t="s">
        <v>3487</v>
      </c>
      <c r="F854" s="119" t="s">
        <v>3475</v>
      </c>
      <c r="G854" s="119">
        <v>51</v>
      </c>
    </row>
    <row r="855" spans="1:7" x14ac:dyDescent="0.2">
      <c r="A855" s="118">
        <v>17235447</v>
      </c>
      <c r="B855" s="219">
        <v>43589</v>
      </c>
      <c r="C855" s="117">
        <v>53654</v>
      </c>
      <c r="D855" s="117" t="s">
        <v>3478</v>
      </c>
      <c r="E855" s="117" t="s">
        <v>3492</v>
      </c>
      <c r="F855" s="117" t="s">
        <v>3485</v>
      </c>
      <c r="G855" s="117">
        <v>39</v>
      </c>
    </row>
    <row r="856" spans="1:7" x14ac:dyDescent="0.2">
      <c r="A856" s="120">
        <v>17235448</v>
      </c>
      <c r="B856" s="220">
        <v>43506</v>
      </c>
      <c r="C856" s="119">
        <v>53654</v>
      </c>
      <c r="D856" s="119" t="s">
        <v>3478</v>
      </c>
      <c r="E856" s="119" t="s">
        <v>3487</v>
      </c>
      <c r="F856" s="119" t="s">
        <v>3475</v>
      </c>
      <c r="G856" s="119">
        <v>46</v>
      </c>
    </row>
    <row r="857" spans="1:7" x14ac:dyDescent="0.2">
      <c r="A857" s="118">
        <v>17235449</v>
      </c>
      <c r="B857" s="219">
        <v>43728</v>
      </c>
      <c r="C857" s="117">
        <v>51197</v>
      </c>
      <c r="D857" s="117" t="s">
        <v>84</v>
      </c>
      <c r="E857" s="117" t="s">
        <v>3474</v>
      </c>
      <c r="F857" s="117" t="s">
        <v>3475</v>
      </c>
      <c r="G857" s="117">
        <v>43</v>
      </c>
    </row>
    <row r="858" spans="1:7" x14ac:dyDescent="0.2">
      <c r="A858" s="120">
        <v>17235450</v>
      </c>
      <c r="B858" s="220">
        <v>43589</v>
      </c>
      <c r="C858" s="119">
        <v>52187</v>
      </c>
      <c r="D858" s="119" t="s">
        <v>3493</v>
      </c>
      <c r="E858" s="119" t="s">
        <v>3498</v>
      </c>
      <c r="F858" s="119" t="s">
        <v>3475</v>
      </c>
      <c r="G858" s="119">
        <v>20</v>
      </c>
    </row>
    <row r="859" spans="1:7" x14ac:dyDescent="0.2">
      <c r="A859" s="118">
        <v>17235451</v>
      </c>
      <c r="B859" s="219">
        <v>43527</v>
      </c>
      <c r="C859" s="117">
        <v>54672</v>
      </c>
      <c r="D859" s="117" t="s">
        <v>3473</v>
      </c>
      <c r="E859" s="117" t="s">
        <v>3491</v>
      </c>
      <c r="F859" s="117" t="s">
        <v>3475</v>
      </c>
      <c r="G859" s="117">
        <v>6</v>
      </c>
    </row>
    <row r="860" spans="1:7" x14ac:dyDescent="0.2">
      <c r="A860" s="120">
        <v>17235452</v>
      </c>
      <c r="B860" s="220">
        <v>43641</v>
      </c>
      <c r="C860" s="119">
        <v>50643</v>
      </c>
      <c r="D860" s="119" t="s">
        <v>3481</v>
      </c>
      <c r="E860" s="119" t="s">
        <v>3474</v>
      </c>
      <c r="F860" s="119" t="s">
        <v>3475</v>
      </c>
      <c r="G860" s="119">
        <v>25</v>
      </c>
    </row>
    <row r="861" spans="1:7" x14ac:dyDescent="0.2">
      <c r="A861" s="118">
        <v>17235453</v>
      </c>
      <c r="B861" s="219">
        <v>43585</v>
      </c>
      <c r="C861" s="117">
        <v>54672</v>
      </c>
      <c r="D861" s="117" t="s">
        <v>3473</v>
      </c>
      <c r="E861" s="117" t="s">
        <v>3477</v>
      </c>
      <c r="F861" s="117" t="s">
        <v>3475</v>
      </c>
      <c r="G861" s="117">
        <v>33</v>
      </c>
    </row>
    <row r="862" spans="1:7" x14ac:dyDescent="0.2">
      <c r="A862" s="120">
        <v>17235454</v>
      </c>
      <c r="B862" s="220">
        <v>43822</v>
      </c>
      <c r="C862" s="119">
        <v>55807</v>
      </c>
      <c r="D862" s="119" t="s">
        <v>3476</v>
      </c>
      <c r="E862" s="119" t="s">
        <v>3492</v>
      </c>
      <c r="F862" s="119" t="s">
        <v>3485</v>
      </c>
      <c r="G862" s="119">
        <v>8</v>
      </c>
    </row>
    <row r="863" spans="1:7" x14ac:dyDescent="0.2">
      <c r="A863" s="118">
        <v>17235455</v>
      </c>
      <c r="B863" s="219">
        <v>43724</v>
      </c>
      <c r="C863" s="117">
        <v>50244</v>
      </c>
      <c r="D863" s="117" t="s">
        <v>3496</v>
      </c>
      <c r="E863" s="117" t="s">
        <v>3491</v>
      </c>
      <c r="F863" s="117" t="s">
        <v>3475</v>
      </c>
      <c r="G863" s="117">
        <v>47</v>
      </c>
    </row>
    <row r="864" spans="1:7" x14ac:dyDescent="0.2">
      <c r="A864" s="120">
        <v>17235456</v>
      </c>
      <c r="B864" s="220">
        <v>43728</v>
      </c>
      <c r="C864" s="119">
        <v>56047</v>
      </c>
      <c r="D864" s="119" t="s">
        <v>3499</v>
      </c>
      <c r="E864" s="119" t="s">
        <v>3498</v>
      </c>
      <c r="F864" s="119" t="s">
        <v>3475</v>
      </c>
      <c r="G864" s="119">
        <v>58</v>
      </c>
    </row>
    <row r="865" spans="1:7" x14ac:dyDescent="0.2">
      <c r="A865" s="118">
        <v>17235457</v>
      </c>
      <c r="B865" s="219">
        <v>43745</v>
      </c>
      <c r="C865" s="117">
        <v>52380</v>
      </c>
      <c r="D865" s="117" t="s">
        <v>3497</v>
      </c>
      <c r="E865" s="117" t="s">
        <v>3491</v>
      </c>
      <c r="F865" s="117" t="s">
        <v>3475</v>
      </c>
      <c r="G865" s="117">
        <v>24</v>
      </c>
    </row>
    <row r="866" spans="1:7" x14ac:dyDescent="0.2">
      <c r="A866" s="120">
        <v>17235458</v>
      </c>
      <c r="B866" s="220">
        <v>43787</v>
      </c>
      <c r="C866" s="119">
        <v>54672</v>
      </c>
      <c r="D866" s="119" t="s">
        <v>3473</v>
      </c>
      <c r="E866" s="119" t="s">
        <v>3474</v>
      </c>
      <c r="F866" s="119" t="s">
        <v>3475</v>
      </c>
      <c r="G866" s="119">
        <v>4</v>
      </c>
    </row>
    <row r="867" spans="1:7" x14ac:dyDescent="0.2">
      <c r="A867" s="118">
        <v>17235459</v>
      </c>
      <c r="B867" s="219">
        <v>43559</v>
      </c>
      <c r="C867" s="117">
        <v>59518</v>
      </c>
      <c r="D867" s="117" t="s">
        <v>3501</v>
      </c>
      <c r="E867" s="117" t="s">
        <v>3482</v>
      </c>
      <c r="F867" s="117" t="s">
        <v>3483</v>
      </c>
      <c r="G867" s="117">
        <v>12</v>
      </c>
    </row>
    <row r="868" spans="1:7" x14ac:dyDescent="0.2">
      <c r="A868" s="120">
        <v>17235460</v>
      </c>
      <c r="B868" s="220">
        <v>43629</v>
      </c>
      <c r="C868" s="119">
        <v>55904</v>
      </c>
      <c r="D868" s="119" t="s">
        <v>3486</v>
      </c>
      <c r="E868" s="119" t="s">
        <v>3479</v>
      </c>
      <c r="F868" s="119" t="s">
        <v>3480</v>
      </c>
      <c r="G868" s="119">
        <v>17</v>
      </c>
    </row>
    <row r="869" spans="1:7" x14ac:dyDescent="0.2">
      <c r="A869" s="118">
        <v>17235461</v>
      </c>
      <c r="B869" s="219">
        <v>43727</v>
      </c>
      <c r="C869" s="117">
        <v>57624</v>
      </c>
      <c r="D869" s="117" t="s">
        <v>3500</v>
      </c>
      <c r="E869" s="117" t="s">
        <v>3479</v>
      </c>
      <c r="F869" s="117" t="s">
        <v>3480</v>
      </c>
      <c r="G869" s="117">
        <v>55</v>
      </c>
    </row>
    <row r="870" spans="1:7" x14ac:dyDescent="0.2">
      <c r="A870" s="120">
        <v>17235462</v>
      </c>
      <c r="B870" s="220">
        <v>43723</v>
      </c>
      <c r="C870" s="119">
        <v>50643</v>
      </c>
      <c r="D870" s="119" t="s">
        <v>3481</v>
      </c>
      <c r="E870" s="119" t="s">
        <v>3491</v>
      </c>
      <c r="F870" s="119" t="s">
        <v>3475</v>
      </c>
      <c r="G870" s="119">
        <v>41</v>
      </c>
    </row>
    <row r="871" spans="1:7" x14ac:dyDescent="0.2">
      <c r="A871" s="118">
        <v>17235463</v>
      </c>
      <c r="B871" s="219">
        <v>43678</v>
      </c>
      <c r="C871" s="117">
        <v>55916</v>
      </c>
      <c r="D871" s="117" t="s">
        <v>3494</v>
      </c>
      <c r="E871" s="117" t="s">
        <v>3491</v>
      </c>
      <c r="F871" s="117" t="s">
        <v>3475</v>
      </c>
      <c r="G871" s="117">
        <v>27</v>
      </c>
    </row>
    <row r="872" spans="1:7" x14ac:dyDescent="0.2">
      <c r="A872" s="120">
        <v>17235464</v>
      </c>
      <c r="B872" s="220">
        <v>43482</v>
      </c>
      <c r="C872" s="119">
        <v>55807</v>
      </c>
      <c r="D872" s="119" t="s">
        <v>3476</v>
      </c>
      <c r="E872" s="119" t="s">
        <v>3491</v>
      </c>
      <c r="F872" s="119" t="s">
        <v>3475</v>
      </c>
      <c r="G872" s="119">
        <v>43</v>
      </c>
    </row>
    <row r="873" spans="1:7" x14ac:dyDescent="0.2">
      <c r="A873" s="118">
        <v>17235465</v>
      </c>
      <c r="B873" s="219">
        <v>43501</v>
      </c>
      <c r="C873" s="117">
        <v>51197</v>
      </c>
      <c r="D873" s="117" t="s">
        <v>84</v>
      </c>
      <c r="E873" s="117" t="s">
        <v>3498</v>
      </c>
      <c r="F873" s="117" t="s">
        <v>3475</v>
      </c>
      <c r="G873" s="117">
        <v>42</v>
      </c>
    </row>
    <row r="874" spans="1:7" x14ac:dyDescent="0.2">
      <c r="A874" s="120">
        <v>17235466</v>
      </c>
      <c r="B874" s="220">
        <v>43754</v>
      </c>
      <c r="C874" s="119">
        <v>56464</v>
      </c>
      <c r="D874" s="119" t="s">
        <v>3495</v>
      </c>
      <c r="E874" s="119" t="s">
        <v>3489</v>
      </c>
      <c r="F874" s="119" t="s">
        <v>3475</v>
      </c>
      <c r="G874" s="119">
        <v>38</v>
      </c>
    </row>
    <row r="875" spans="1:7" x14ac:dyDescent="0.2">
      <c r="A875" s="118">
        <v>17235467</v>
      </c>
      <c r="B875" s="219">
        <v>43480</v>
      </c>
      <c r="C875" s="117">
        <v>50244</v>
      </c>
      <c r="D875" s="117" t="s">
        <v>3496</v>
      </c>
      <c r="E875" s="117" t="s">
        <v>3489</v>
      </c>
      <c r="F875" s="117" t="s">
        <v>3475</v>
      </c>
      <c r="G875" s="117">
        <v>9</v>
      </c>
    </row>
    <row r="876" spans="1:7" x14ac:dyDescent="0.2">
      <c r="A876" s="120">
        <v>17235468</v>
      </c>
      <c r="B876" s="220">
        <v>43825</v>
      </c>
      <c r="C876" s="119">
        <v>50244</v>
      </c>
      <c r="D876" s="119" t="s">
        <v>3496</v>
      </c>
      <c r="E876" s="119" t="s">
        <v>3479</v>
      </c>
      <c r="F876" s="119" t="s">
        <v>3480</v>
      </c>
      <c r="G876" s="119">
        <v>63</v>
      </c>
    </row>
    <row r="877" spans="1:7" x14ac:dyDescent="0.2">
      <c r="A877" s="118">
        <v>17235469</v>
      </c>
      <c r="B877" s="219">
        <v>43666</v>
      </c>
      <c r="C877" s="117">
        <v>51197</v>
      </c>
      <c r="D877" s="117" t="s">
        <v>84</v>
      </c>
      <c r="E877" s="117" t="s">
        <v>3498</v>
      </c>
      <c r="F877" s="117" t="s">
        <v>3475</v>
      </c>
      <c r="G877" s="117">
        <v>66</v>
      </c>
    </row>
    <row r="878" spans="1:7" x14ac:dyDescent="0.2">
      <c r="A878" s="120">
        <v>17235470</v>
      </c>
      <c r="B878" s="220">
        <v>43640</v>
      </c>
      <c r="C878" s="119">
        <v>52187</v>
      </c>
      <c r="D878" s="119" t="s">
        <v>3493</v>
      </c>
      <c r="E878" s="119" t="s">
        <v>3479</v>
      </c>
      <c r="F878" s="119" t="s">
        <v>3480</v>
      </c>
      <c r="G878" s="119">
        <v>20</v>
      </c>
    </row>
    <row r="879" spans="1:7" x14ac:dyDescent="0.2">
      <c r="A879" s="118">
        <v>17235471</v>
      </c>
      <c r="B879" s="219">
        <v>43827</v>
      </c>
      <c r="C879" s="117">
        <v>52380</v>
      </c>
      <c r="D879" s="117" t="s">
        <v>3497</v>
      </c>
      <c r="E879" s="117" t="s">
        <v>3477</v>
      </c>
      <c r="F879" s="117" t="s">
        <v>3475</v>
      </c>
      <c r="G879" s="117">
        <v>5</v>
      </c>
    </row>
    <row r="880" spans="1:7" x14ac:dyDescent="0.2">
      <c r="A880" s="120">
        <v>17235472</v>
      </c>
      <c r="B880" s="220">
        <v>43792</v>
      </c>
      <c r="C880" s="119">
        <v>56047</v>
      </c>
      <c r="D880" s="119" t="s">
        <v>3499</v>
      </c>
      <c r="E880" s="119" t="s">
        <v>3487</v>
      </c>
      <c r="F880" s="119" t="s">
        <v>3475</v>
      </c>
      <c r="G880" s="119">
        <v>47</v>
      </c>
    </row>
    <row r="881" spans="1:7" x14ac:dyDescent="0.2">
      <c r="A881" s="118">
        <v>17235473</v>
      </c>
      <c r="B881" s="219">
        <v>43798</v>
      </c>
      <c r="C881" s="117">
        <v>50643</v>
      </c>
      <c r="D881" s="117" t="s">
        <v>3481</v>
      </c>
      <c r="E881" s="117" t="s">
        <v>3489</v>
      </c>
      <c r="F881" s="117" t="s">
        <v>3475</v>
      </c>
      <c r="G881" s="117">
        <v>32</v>
      </c>
    </row>
    <row r="882" spans="1:7" x14ac:dyDescent="0.2">
      <c r="A882" s="120">
        <v>17235474</v>
      </c>
      <c r="B882" s="220">
        <v>43814</v>
      </c>
      <c r="C882" s="119">
        <v>55807</v>
      </c>
      <c r="D882" s="119" t="s">
        <v>3476</v>
      </c>
      <c r="E882" s="119" t="s">
        <v>3487</v>
      </c>
      <c r="F882" s="119" t="s">
        <v>3475</v>
      </c>
      <c r="G882" s="119">
        <v>56</v>
      </c>
    </row>
    <row r="883" spans="1:7" x14ac:dyDescent="0.2">
      <c r="A883" s="118">
        <v>17235475</v>
      </c>
      <c r="B883" s="219">
        <v>43817</v>
      </c>
      <c r="C883" s="117">
        <v>57624</v>
      </c>
      <c r="D883" s="117" t="s">
        <v>3500</v>
      </c>
      <c r="E883" s="117" t="s">
        <v>3489</v>
      </c>
      <c r="F883" s="117" t="s">
        <v>3475</v>
      </c>
      <c r="G883" s="117">
        <v>24</v>
      </c>
    </row>
    <row r="884" spans="1:7" x14ac:dyDescent="0.2">
      <c r="A884" s="120">
        <v>17235476</v>
      </c>
      <c r="B884" s="220">
        <v>43551</v>
      </c>
      <c r="C884" s="119">
        <v>52380</v>
      </c>
      <c r="D884" s="119" t="s">
        <v>3497</v>
      </c>
      <c r="E884" s="119" t="s">
        <v>3477</v>
      </c>
      <c r="F884" s="119" t="s">
        <v>3475</v>
      </c>
      <c r="G884" s="119">
        <v>38</v>
      </c>
    </row>
    <row r="885" spans="1:7" x14ac:dyDescent="0.2">
      <c r="A885" s="118">
        <v>17235477</v>
      </c>
      <c r="B885" s="219">
        <v>43552</v>
      </c>
      <c r="C885" s="117">
        <v>52065</v>
      </c>
      <c r="D885" s="117" t="s">
        <v>3488</v>
      </c>
      <c r="E885" s="117" t="s">
        <v>3474</v>
      </c>
      <c r="F885" s="117" t="s">
        <v>3475</v>
      </c>
      <c r="G885" s="117">
        <v>27</v>
      </c>
    </row>
    <row r="886" spans="1:7" x14ac:dyDescent="0.2">
      <c r="A886" s="120">
        <v>17235478</v>
      </c>
      <c r="B886" s="220">
        <v>43814</v>
      </c>
      <c r="C886" s="119">
        <v>52380</v>
      </c>
      <c r="D886" s="119" t="s">
        <v>3497</v>
      </c>
      <c r="E886" s="119" t="s">
        <v>3482</v>
      </c>
      <c r="F886" s="119" t="s">
        <v>3483</v>
      </c>
      <c r="G886" s="119">
        <v>65</v>
      </c>
    </row>
    <row r="887" spans="1:7" x14ac:dyDescent="0.2">
      <c r="A887" s="118">
        <v>17235479</v>
      </c>
      <c r="B887" s="219">
        <v>43771</v>
      </c>
      <c r="C887" s="117">
        <v>56464</v>
      </c>
      <c r="D887" s="117" t="s">
        <v>3495</v>
      </c>
      <c r="E887" s="117" t="s">
        <v>3498</v>
      </c>
      <c r="F887" s="117" t="s">
        <v>3475</v>
      </c>
      <c r="G887" s="117">
        <v>26</v>
      </c>
    </row>
    <row r="888" spans="1:7" x14ac:dyDescent="0.2">
      <c r="A888" s="120">
        <v>17235480</v>
      </c>
      <c r="B888" s="220">
        <v>43476</v>
      </c>
      <c r="C888" s="119">
        <v>56047</v>
      </c>
      <c r="D888" s="119" t="s">
        <v>3499</v>
      </c>
      <c r="E888" s="119" t="s">
        <v>3489</v>
      </c>
      <c r="F888" s="119" t="s">
        <v>3475</v>
      </c>
      <c r="G888" s="119">
        <v>41</v>
      </c>
    </row>
    <row r="889" spans="1:7" x14ac:dyDescent="0.2">
      <c r="A889" s="118">
        <v>17235481</v>
      </c>
      <c r="B889" s="219">
        <v>43593</v>
      </c>
      <c r="C889" s="117">
        <v>54672</v>
      </c>
      <c r="D889" s="117" t="s">
        <v>3473</v>
      </c>
      <c r="E889" s="117" t="s">
        <v>3491</v>
      </c>
      <c r="F889" s="117" t="s">
        <v>3475</v>
      </c>
      <c r="G889" s="117">
        <v>53</v>
      </c>
    </row>
    <row r="890" spans="1:7" x14ac:dyDescent="0.2">
      <c r="A890" s="120">
        <v>17235482</v>
      </c>
      <c r="B890" s="220">
        <v>43623</v>
      </c>
      <c r="C890" s="119">
        <v>50244</v>
      </c>
      <c r="D890" s="119" t="s">
        <v>3496</v>
      </c>
      <c r="E890" s="119" t="s">
        <v>3477</v>
      </c>
      <c r="F890" s="119" t="s">
        <v>3475</v>
      </c>
      <c r="G890" s="119">
        <v>2</v>
      </c>
    </row>
    <row r="891" spans="1:7" x14ac:dyDescent="0.2">
      <c r="A891" s="118">
        <v>17235483</v>
      </c>
      <c r="B891" s="219">
        <v>43531</v>
      </c>
      <c r="C891" s="117">
        <v>57624</v>
      </c>
      <c r="D891" s="117" t="s">
        <v>3500</v>
      </c>
      <c r="E891" s="117" t="s">
        <v>3482</v>
      </c>
      <c r="F891" s="117" t="s">
        <v>3483</v>
      </c>
      <c r="G891" s="117">
        <v>22</v>
      </c>
    </row>
    <row r="892" spans="1:7" x14ac:dyDescent="0.2">
      <c r="A892" s="120">
        <v>17235484</v>
      </c>
      <c r="B892" s="220">
        <v>43674</v>
      </c>
      <c r="C892" s="119">
        <v>52065</v>
      </c>
      <c r="D892" s="119" t="s">
        <v>3488</v>
      </c>
      <c r="E892" s="119" t="s">
        <v>3491</v>
      </c>
      <c r="F892" s="119" t="s">
        <v>3475</v>
      </c>
      <c r="G892" s="119">
        <v>37</v>
      </c>
    </row>
    <row r="893" spans="1:7" x14ac:dyDescent="0.2">
      <c r="A893" s="118">
        <v>17235485</v>
      </c>
      <c r="B893" s="219">
        <v>43601</v>
      </c>
      <c r="C893" s="117">
        <v>59518</v>
      </c>
      <c r="D893" s="117" t="s">
        <v>3501</v>
      </c>
      <c r="E893" s="117" t="s">
        <v>3487</v>
      </c>
      <c r="F893" s="117" t="s">
        <v>3475</v>
      </c>
      <c r="G893" s="117">
        <v>36</v>
      </c>
    </row>
    <row r="894" spans="1:7" x14ac:dyDescent="0.2">
      <c r="A894" s="120">
        <v>17235486</v>
      </c>
      <c r="B894" s="220">
        <v>43533</v>
      </c>
      <c r="C894" s="119">
        <v>59518</v>
      </c>
      <c r="D894" s="119" t="s">
        <v>3501</v>
      </c>
      <c r="E894" s="119" t="s">
        <v>3492</v>
      </c>
      <c r="F894" s="119" t="s">
        <v>3485</v>
      </c>
      <c r="G894" s="119">
        <v>50</v>
      </c>
    </row>
    <row r="895" spans="1:7" x14ac:dyDescent="0.2">
      <c r="A895" s="118">
        <v>17235487</v>
      </c>
      <c r="B895" s="219">
        <v>43561</v>
      </c>
      <c r="C895" s="117">
        <v>50244</v>
      </c>
      <c r="D895" s="117" t="s">
        <v>3496</v>
      </c>
      <c r="E895" s="117" t="s">
        <v>3491</v>
      </c>
      <c r="F895" s="117" t="s">
        <v>3475</v>
      </c>
      <c r="G895" s="117">
        <v>11</v>
      </c>
    </row>
    <row r="896" spans="1:7" x14ac:dyDescent="0.2">
      <c r="A896" s="120">
        <v>17235488</v>
      </c>
      <c r="B896" s="220">
        <v>43511</v>
      </c>
      <c r="C896" s="119">
        <v>59518</v>
      </c>
      <c r="D896" s="119" t="s">
        <v>3501</v>
      </c>
      <c r="E896" s="119" t="s">
        <v>3477</v>
      </c>
      <c r="F896" s="119" t="s">
        <v>3475</v>
      </c>
      <c r="G896" s="119">
        <v>38</v>
      </c>
    </row>
    <row r="897" spans="1:7" x14ac:dyDescent="0.2">
      <c r="A897" s="118">
        <v>17235489</v>
      </c>
      <c r="B897" s="219">
        <v>43600</v>
      </c>
      <c r="C897" s="117">
        <v>59518</v>
      </c>
      <c r="D897" s="117" t="s">
        <v>3501</v>
      </c>
      <c r="E897" s="117" t="s">
        <v>3474</v>
      </c>
      <c r="F897" s="117" t="s">
        <v>3475</v>
      </c>
      <c r="G897" s="117">
        <v>67</v>
      </c>
    </row>
    <row r="898" spans="1:7" x14ac:dyDescent="0.2">
      <c r="A898" s="120">
        <v>17235490</v>
      </c>
      <c r="B898" s="220">
        <v>43712</v>
      </c>
      <c r="C898" s="119">
        <v>52187</v>
      </c>
      <c r="D898" s="119" t="s">
        <v>3493</v>
      </c>
      <c r="E898" s="119" t="s">
        <v>3498</v>
      </c>
      <c r="F898" s="119" t="s">
        <v>3475</v>
      </c>
      <c r="G898" s="119">
        <v>5</v>
      </c>
    </row>
    <row r="899" spans="1:7" x14ac:dyDescent="0.2">
      <c r="A899" s="118">
        <v>17235491</v>
      </c>
      <c r="B899" s="219">
        <v>43762</v>
      </c>
      <c r="C899" s="117">
        <v>56464</v>
      </c>
      <c r="D899" s="117" t="s">
        <v>3495</v>
      </c>
      <c r="E899" s="117" t="s">
        <v>3489</v>
      </c>
      <c r="F899" s="117" t="s">
        <v>3475</v>
      </c>
      <c r="G899" s="117">
        <v>35</v>
      </c>
    </row>
    <row r="900" spans="1:7" x14ac:dyDescent="0.2">
      <c r="A900" s="120">
        <v>17235492</v>
      </c>
      <c r="B900" s="220">
        <v>43466</v>
      </c>
      <c r="C900" s="119">
        <v>51197</v>
      </c>
      <c r="D900" s="119" t="s">
        <v>84</v>
      </c>
      <c r="E900" s="119" t="s">
        <v>3492</v>
      </c>
      <c r="F900" s="119" t="s">
        <v>3485</v>
      </c>
      <c r="G900" s="119">
        <v>66</v>
      </c>
    </row>
    <row r="901" spans="1:7" x14ac:dyDescent="0.2">
      <c r="A901" s="118">
        <v>17235493</v>
      </c>
      <c r="B901" s="219">
        <v>43681</v>
      </c>
      <c r="C901" s="117">
        <v>53654</v>
      </c>
      <c r="D901" s="117" t="s">
        <v>3478</v>
      </c>
      <c r="E901" s="117" t="s">
        <v>3492</v>
      </c>
      <c r="F901" s="117" t="s">
        <v>3485</v>
      </c>
      <c r="G901" s="117">
        <v>35</v>
      </c>
    </row>
    <row r="902" spans="1:7" x14ac:dyDescent="0.2">
      <c r="A902" s="120">
        <v>17235494</v>
      </c>
      <c r="B902" s="220">
        <v>43613</v>
      </c>
      <c r="C902" s="119">
        <v>52956</v>
      </c>
      <c r="D902" s="119" t="s">
        <v>3490</v>
      </c>
      <c r="E902" s="119" t="s">
        <v>3474</v>
      </c>
      <c r="F902" s="119" t="s">
        <v>3475</v>
      </c>
      <c r="G902" s="119">
        <v>20</v>
      </c>
    </row>
    <row r="903" spans="1:7" x14ac:dyDescent="0.2">
      <c r="A903" s="118">
        <v>17235495</v>
      </c>
      <c r="B903" s="219">
        <v>43499</v>
      </c>
      <c r="C903" s="117">
        <v>53654</v>
      </c>
      <c r="D903" s="117" t="s">
        <v>3478</v>
      </c>
      <c r="E903" s="117" t="s">
        <v>3487</v>
      </c>
      <c r="F903" s="117" t="s">
        <v>3475</v>
      </c>
      <c r="G903" s="117">
        <v>30</v>
      </c>
    </row>
    <row r="904" spans="1:7" x14ac:dyDescent="0.2">
      <c r="A904" s="120">
        <v>17235496</v>
      </c>
      <c r="B904" s="220">
        <v>43548</v>
      </c>
      <c r="C904" s="119">
        <v>52956</v>
      </c>
      <c r="D904" s="119" t="s">
        <v>3490</v>
      </c>
      <c r="E904" s="119" t="s">
        <v>3479</v>
      </c>
      <c r="F904" s="119" t="s">
        <v>3480</v>
      </c>
      <c r="G904" s="119">
        <v>6</v>
      </c>
    </row>
    <row r="905" spans="1:7" x14ac:dyDescent="0.2">
      <c r="A905" s="118">
        <v>17235497</v>
      </c>
      <c r="B905" s="219">
        <v>43720</v>
      </c>
      <c r="C905" s="117">
        <v>59518</v>
      </c>
      <c r="D905" s="117" t="s">
        <v>3501</v>
      </c>
      <c r="E905" s="117" t="s">
        <v>3477</v>
      </c>
      <c r="F905" s="117" t="s">
        <v>3475</v>
      </c>
      <c r="G905" s="117">
        <v>49</v>
      </c>
    </row>
    <row r="906" spans="1:7" x14ac:dyDescent="0.2">
      <c r="A906" s="120">
        <v>17235498</v>
      </c>
      <c r="B906" s="220">
        <v>43588</v>
      </c>
      <c r="C906" s="119">
        <v>55807</v>
      </c>
      <c r="D906" s="119" t="s">
        <v>3476</v>
      </c>
      <c r="E906" s="119" t="s">
        <v>3474</v>
      </c>
      <c r="F906" s="119" t="s">
        <v>3475</v>
      </c>
      <c r="G906" s="119">
        <v>37</v>
      </c>
    </row>
    <row r="907" spans="1:7" x14ac:dyDescent="0.2">
      <c r="A907" s="118">
        <v>17235499</v>
      </c>
      <c r="B907" s="219">
        <v>43752</v>
      </c>
      <c r="C907" s="117">
        <v>52380</v>
      </c>
      <c r="D907" s="117" t="s">
        <v>3497</v>
      </c>
      <c r="E907" s="117" t="s">
        <v>3498</v>
      </c>
      <c r="F907" s="117" t="s">
        <v>3475</v>
      </c>
      <c r="G907" s="117">
        <v>23</v>
      </c>
    </row>
    <row r="908" spans="1:7" x14ac:dyDescent="0.2">
      <c r="A908" s="120">
        <v>17235500</v>
      </c>
      <c r="B908" s="220">
        <v>43775</v>
      </c>
      <c r="C908" s="119">
        <v>55904</v>
      </c>
      <c r="D908" s="119" t="s">
        <v>3486</v>
      </c>
      <c r="E908" s="119" t="s">
        <v>3479</v>
      </c>
      <c r="F908" s="119" t="s">
        <v>3480</v>
      </c>
      <c r="G908" s="119">
        <v>33</v>
      </c>
    </row>
    <row r="909" spans="1:7" x14ac:dyDescent="0.2">
      <c r="A909" s="118">
        <v>17235501</v>
      </c>
      <c r="B909" s="219">
        <v>43687</v>
      </c>
      <c r="C909" s="117">
        <v>54672</v>
      </c>
      <c r="D909" s="117" t="s">
        <v>3473</v>
      </c>
      <c r="E909" s="117" t="s">
        <v>3492</v>
      </c>
      <c r="F909" s="117" t="s">
        <v>3485</v>
      </c>
      <c r="G909" s="117">
        <v>4</v>
      </c>
    </row>
    <row r="910" spans="1:7" x14ac:dyDescent="0.2">
      <c r="A910" s="120">
        <v>17235502</v>
      </c>
      <c r="B910" s="220">
        <v>43518</v>
      </c>
      <c r="C910" s="119">
        <v>55916</v>
      </c>
      <c r="D910" s="119" t="s">
        <v>3494</v>
      </c>
      <c r="E910" s="119" t="s">
        <v>3489</v>
      </c>
      <c r="F910" s="119" t="s">
        <v>3475</v>
      </c>
      <c r="G910" s="119">
        <v>37</v>
      </c>
    </row>
    <row r="911" spans="1:7" x14ac:dyDescent="0.2">
      <c r="A911" s="118">
        <v>17235503</v>
      </c>
      <c r="B911" s="219">
        <v>43480</v>
      </c>
      <c r="C911" s="117">
        <v>52187</v>
      </c>
      <c r="D911" s="117" t="s">
        <v>3493</v>
      </c>
      <c r="E911" s="117" t="s">
        <v>3489</v>
      </c>
      <c r="F911" s="117" t="s">
        <v>3475</v>
      </c>
      <c r="G911" s="117">
        <v>65</v>
      </c>
    </row>
    <row r="912" spans="1:7" x14ac:dyDescent="0.2">
      <c r="A912" s="120">
        <v>17235504</v>
      </c>
      <c r="B912" s="220">
        <v>43536</v>
      </c>
      <c r="C912" s="119">
        <v>54672</v>
      </c>
      <c r="D912" s="119" t="s">
        <v>3473</v>
      </c>
      <c r="E912" s="119" t="s">
        <v>3474</v>
      </c>
      <c r="F912" s="119" t="s">
        <v>3475</v>
      </c>
      <c r="G912" s="119">
        <v>66</v>
      </c>
    </row>
    <row r="913" spans="1:7" x14ac:dyDescent="0.2">
      <c r="A913" s="118">
        <v>17235505</v>
      </c>
      <c r="B913" s="219">
        <v>43717</v>
      </c>
      <c r="C913" s="117">
        <v>52380</v>
      </c>
      <c r="D913" s="117" t="s">
        <v>3497</v>
      </c>
      <c r="E913" s="117" t="s">
        <v>3491</v>
      </c>
      <c r="F913" s="117" t="s">
        <v>3475</v>
      </c>
      <c r="G913" s="117">
        <v>26</v>
      </c>
    </row>
    <row r="914" spans="1:7" x14ac:dyDescent="0.2">
      <c r="A914" s="120">
        <v>17235506</v>
      </c>
      <c r="B914" s="220">
        <v>43767</v>
      </c>
      <c r="C914" s="119">
        <v>56047</v>
      </c>
      <c r="D914" s="119" t="s">
        <v>3499</v>
      </c>
      <c r="E914" s="119" t="s">
        <v>3487</v>
      </c>
      <c r="F914" s="119" t="s">
        <v>3475</v>
      </c>
      <c r="G914" s="119">
        <v>65</v>
      </c>
    </row>
    <row r="915" spans="1:7" x14ac:dyDescent="0.2">
      <c r="A915" s="118">
        <v>17235507</v>
      </c>
      <c r="B915" s="219">
        <v>43764</v>
      </c>
      <c r="C915" s="117">
        <v>52065</v>
      </c>
      <c r="D915" s="117" t="s">
        <v>3488</v>
      </c>
      <c r="E915" s="117" t="s">
        <v>3479</v>
      </c>
      <c r="F915" s="117" t="s">
        <v>3480</v>
      </c>
      <c r="G915" s="117">
        <v>25</v>
      </c>
    </row>
    <row r="916" spans="1:7" x14ac:dyDescent="0.2">
      <c r="A916" s="120">
        <v>17235508</v>
      </c>
      <c r="B916" s="220">
        <v>43749</v>
      </c>
      <c r="C916" s="119">
        <v>55916</v>
      </c>
      <c r="D916" s="119" t="s">
        <v>3494</v>
      </c>
      <c r="E916" s="119" t="s">
        <v>3498</v>
      </c>
      <c r="F916" s="119" t="s">
        <v>3475</v>
      </c>
      <c r="G916" s="119">
        <v>17</v>
      </c>
    </row>
    <row r="917" spans="1:7" x14ac:dyDescent="0.2">
      <c r="A917" s="118">
        <v>17235509</v>
      </c>
      <c r="B917" s="219">
        <v>43586</v>
      </c>
      <c r="C917" s="117">
        <v>57624</v>
      </c>
      <c r="D917" s="117" t="s">
        <v>3500</v>
      </c>
      <c r="E917" s="117" t="s">
        <v>3489</v>
      </c>
      <c r="F917" s="117" t="s">
        <v>3475</v>
      </c>
      <c r="G917" s="117">
        <v>65</v>
      </c>
    </row>
    <row r="918" spans="1:7" x14ac:dyDescent="0.2">
      <c r="A918" s="120">
        <v>17235510</v>
      </c>
      <c r="B918" s="220">
        <v>43778</v>
      </c>
      <c r="C918" s="119">
        <v>56464</v>
      </c>
      <c r="D918" s="119" t="s">
        <v>3495</v>
      </c>
      <c r="E918" s="119" t="s">
        <v>3479</v>
      </c>
      <c r="F918" s="119" t="s">
        <v>3480</v>
      </c>
      <c r="G918" s="119">
        <v>30</v>
      </c>
    </row>
    <row r="919" spans="1:7" x14ac:dyDescent="0.2">
      <c r="A919" s="118">
        <v>17235511</v>
      </c>
      <c r="B919" s="219">
        <v>43649</v>
      </c>
      <c r="C919" s="117">
        <v>52065</v>
      </c>
      <c r="D919" s="117" t="s">
        <v>3488</v>
      </c>
      <c r="E919" s="117" t="s">
        <v>3489</v>
      </c>
      <c r="F919" s="117" t="s">
        <v>3475</v>
      </c>
      <c r="G919" s="117">
        <v>63</v>
      </c>
    </row>
    <row r="920" spans="1:7" x14ac:dyDescent="0.2">
      <c r="A920" s="120">
        <v>17235512</v>
      </c>
      <c r="B920" s="220">
        <v>43497</v>
      </c>
      <c r="C920" s="119">
        <v>55916</v>
      </c>
      <c r="D920" s="119" t="s">
        <v>3494</v>
      </c>
      <c r="E920" s="119" t="s">
        <v>3498</v>
      </c>
      <c r="F920" s="119" t="s">
        <v>3475</v>
      </c>
      <c r="G920" s="119">
        <v>36</v>
      </c>
    </row>
    <row r="921" spans="1:7" x14ac:dyDescent="0.2">
      <c r="A921" s="118">
        <v>17235513</v>
      </c>
      <c r="B921" s="219">
        <v>43747</v>
      </c>
      <c r="C921" s="117">
        <v>50244</v>
      </c>
      <c r="D921" s="117" t="s">
        <v>3496</v>
      </c>
      <c r="E921" s="117" t="s">
        <v>3482</v>
      </c>
      <c r="F921" s="117" t="s">
        <v>3483</v>
      </c>
      <c r="G921" s="117">
        <v>10</v>
      </c>
    </row>
    <row r="922" spans="1:7" x14ac:dyDescent="0.2">
      <c r="A922" s="120">
        <v>17235514</v>
      </c>
      <c r="B922" s="220">
        <v>43675</v>
      </c>
      <c r="C922" s="119">
        <v>59518</v>
      </c>
      <c r="D922" s="119" t="s">
        <v>3501</v>
      </c>
      <c r="E922" s="119" t="s">
        <v>3482</v>
      </c>
      <c r="F922" s="119" t="s">
        <v>3483</v>
      </c>
      <c r="G922" s="119">
        <v>57</v>
      </c>
    </row>
    <row r="923" spans="1:7" x14ac:dyDescent="0.2">
      <c r="A923" s="118">
        <v>17235515</v>
      </c>
      <c r="B923" s="219">
        <v>43654</v>
      </c>
      <c r="C923" s="117">
        <v>52187</v>
      </c>
      <c r="D923" s="117" t="s">
        <v>3493</v>
      </c>
      <c r="E923" s="117" t="s">
        <v>3489</v>
      </c>
      <c r="F923" s="117" t="s">
        <v>3475</v>
      </c>
      <c r="G923" s="117">
        <v>11</v>
      </c>
    </row>
    <row r="924" spans="1:7" x14ac:dyDescent="0.2">
      <c r="A924" s="120">
        <v>17235516</v>
      </c>
      <c r="B924" s="220">
        <v>43512</v>
      </c>
      <c r="C924" s="119">
        <v>50244</v>
      </c>
      <c r="D924" s="119" t="s">
        <v>3496</v>
      </c>
      <c r="E924" s="119" t="s">
        <v>3492</v>
      </c>
      <c r="F924" s="119" t="s">
        <v>3485</v>
      </c>
      <c r="G924" s="119">
        <v>36</v>
      </c>
    </row>
    <row r="925" spans="1:7" x14ac:dyDescent="0.2">
      <c r="A925" s="118">
        <v>17235517</v>
      </c>
      <c r="B925" s="219">
        <v>43720</v>
      </c>
      <c r="C925" s="117">
        <v>52187</v>
      </c>
      <c r="D925" s="117" t="s">
        <v>3493</v>
      </c>
      <c r="E925" s="117" t="s">
        <v>3479</v>
      </c>
      <c r="F925" s="117" t="s">
        <v>3480</v>
      </c>
      <c r="G925" s="117">
        <v>2</v>
      </c>
    </row>
    <row r="926" spans="1:7" x14ac:dyDescent="0.2">
      <c r="A926" s="120">
        <v>17235518</v>
      </c>
      <c r="B926" s="220">
        <v>43763</v>
      </c>
      <c r="C926" s="119">
        <v>59518</v>
      </c>
      <c r="D926" s="119" t="s">
        <v>3501</v>
      </c>
      <c r="E926" s="119" t="s">
        <v>3491</v>
      </c>
      <c r="F926" s="119" t="s">
        <v>3475</v>
      </c>
      <c r="G926" s="119">
        <v>61</v>
      </c>
    </row>
    <row r="927" spans="1:7" x14ac:dyDescent="0.2">
      <c r="A927" s="118">
        <v>17235519</v>
      </c>
      <c r="B927" s="219">
        <v>43676</v>
      </c>
      <c r="C927" s="117">
        <v>50244</v>
      </c>
      <c r="D927" s="117" t="s">
        <v>3496</v>
      </c>
      <c r="E927" s="117" t="s">
        <v>3498</v>
      </c>
      <c r="F927" s="117" t="s">
        <v>3475</v>
      </c>
      <c r="G927" s="117">
        <v>10</v>
      </c>
    </row>
    <row r="928" spans="1:7" x14ac:dyDescent="0.2">
      <c r="A928" s="120">
        <v>17235520</v>
      </c>
      <c r="B928" s="220">
        <v>43569</v>
      </c>
      <c r="C928" s="119">
        <v>55807</v>
      </c>
      <c r="D928" s="119" t="s">
        <v>3476</v>
      </c>
      <c r="E928" s="119" t="s">
        <v>3492</v>
      </c>
      <c r="F928" s="119" t="s">
        <v>3485</v>
      </c>
      <c r="G928" s="119">
        <v>9</v>
      </c>
    </row>
    <row r="929" spans="1:7" x14ac:dyDescent="0.2">
      <c r="A929" s="118">
        <v>17235521</v>
      </c>
      <c r="B929" s="219">
        <v>43478</v>
      </c>
      <c r="C929" s="117">
        <v>59518</v>
      </c>
      <c r="D929" s="117" t="s">
        <v>3501</v>
      </c>
      <c r="E929" s="117" t="s">
        <v>3482</v>
      </c>
      <c r="F929" s="117" t="s">
        <v>3483</v>
      </c>
      <c r="G929" s="117">
        <v>49</v>
      </c>
    </row>
    <row r="930" spans="1:7" x14ac:dyDescent="0.2">
      <c r="A930" s="120">
        <v>17235522</v>
      </c>
      <c r="B930" s="220">
        <v>43501</v>
      </c>
      <c r="C930" s="119">
        <v>52187</v>
      </c>
      <c r="D930" s="119" t="s">
        <v>3493</v>
      </c>
      <c r="E930" s="119" t="s">
        <v>3491</v>
      </c>
      <c r="F930" s="119" t="s">
        <v>3475</v>
      </c>
      <c r="G930" s="119">
        <v>18</v>
      </c>
    </row>
    <row r="931" spans="1:7" x14ac:dyDescent="0.2">
      <c r="A931" s="118">
        <v>17235523</v>
      </c>
      <c r="B931" s="219">
        <v>43770</v>
      </c>
      <c r="C931" s="117">
        <v>55807</v>
      </c>
      <c r="D931" s="117" t="s">
        <v>3476</v>
      </c>
      <c r="E931" s="117" t="s">
        <v>3479</v>
      </c>
      <c r="F931" s="117" t="s">
        <v>3480</v>
      </c>
      <c r="G931" s="117">
        <v>59</v>
      </c>
    </row>
    <row r="932" spans="1:7" x14ac:dyDescent="0.2">
      <c r="A932" s="120">
        <v>17235524</v>
      </c>
      <c r="B932" s="220">
        <v>43670</v>
      </c>
      <c r="C932" s="119">
        <v>56464</v>
      </c>
      <c r="D932" s="119" t="s">
        <v>3495</v>
      </c>
      <c r="E932" s="119" t="s">
        <v>3491</v>
      </c>
      <c r="F932" s="119" t="s">
        <v>3475</v>
      </c>
      <c r="G932" s="119">
        <v>65</v>
      </c>
    </row>
    <row r="933" spans="1:7" x14ac:dyDescent="0.2">
      <c r="A933" s="118">
        <v>17235525</v>
      </c>
      <c r="B933" s="219">
        <v>43722</v>
      </c>
      <c r="C933" s="117">
        <v>59518</v>
      </c>
      <c r="D933" s="117" t="s">
        <v>3501</v>
      </c>
      <c r="E933" s="117" t="s">
        <v>3491</v>
      </c>
      <c r="F933" s="117" t="s">
        <v>3475</v>
      </c>
      <c r="G933" s="117">
        <v>2</v>
      </c>
    </row>
    <row r="934" spans="1:7" x14ac:dyDescent="0.2">
      <c r="A934" s="120">
        <v>17235526</v>
      </c>
      <c r="B934" s="220">
        <v>43774</v>
      </c>
      <c r="C934" s="119">
        <v>55807</v>
      </c>
      <c r="D934" s="119" t="s">
        <v>3476</v>
      </c>
      <c r="E934" s="119" t="s">
        <v>3491</v>
      </c>
      <c r="F934" s="119" t="s">
        <v>3475</v>
      </c>
      <c r="G934" s="119">
        <v>36</v>
      </c>
    </row>
    <row r="935" spans="1:7" x14ac:dyDescent="0.2">
      <c r="A935" s="118">
        <v>17235527</v>
      </c>
      <c r="B935" s="219">
        <v>43794</v>
      </c>
      <c r="C935" s="117">
        <v>55807</v>
      </c>
      <c r="D935" s="117" t="s">
        <v>3476</v>
      </c>
      <c r="E935" s="117" t="s">
        <v>3498</v>
      </c>
      <c r="F935" s="117" t="s">
        <v>3475</v>
      </c>
      <c r="G935" s="117">
        <v>20</v>
      </c>
    </row>
    <row r="936" spans="1:7" x14ac:dyDescent="0.2">
      <c r="A936" s="120">
        <v>17235528</v>
      </c>
      <c r="B936" s="220">
        <v>43497</v>
      </c>
      <c r="C936" s="119">
        <v>52380</v>
      </c>
      <c r="D936" s="119" t="s">
        <v>3497</v>
      </c>
      <c r="E936" s="119" t="s">
        <v>3491</v>
      </c>
      <c r="F936" s="119" t="s">
        <v>3475</v>
      </c>
      <c r="G936" s="119">
        <v>43</v>
      </c>
    </row>
    <row r="937" spans="1:7" x14ac:dyDescent="0.2">
      <c r="A937" s="118">
        <v>17235529</v>
      </c>
      <c r="B937" s="219">
        <v>43627</v>
      </c>
      <c r="C937" s="117">
        <v>56047</v>
      </c>
      <c r="D937" s="117" t="s">
        <v>3499</v>
      </c>
      <c r="E937" s="117" t="s">
        <v>3492</v>
      </c>
      <c r="F937" s="117" t="s">
        <v>3485</v>
      </c>
      <c r="G937" s="117">
        <v>28</v>
      </c>
    </row>
    <row r="938" spans="1:7" x14ac:dyDescent="0.2">
      <c r="A938" s="120">
        <v>17235530</v>
      </c>
      <c r="B938" s="220">
        <v>43581</v>
      </c>
      <c r="C938" s="119">
        <v>53654</v>
      </c>
      <c r="D938" s="119" t="s">
        <v>3478</v>
      </c>
      <c r="E938" s="119" t="s">
        <v>3498</v>
      </c>
      <c r="F938" s="119" t="s">
        <v>3475</v>
      </c>
      <c r="G938" s="119">
        <v>33</v>
      </c>
    </row>
    <row r="939" spans="1:7" x14ac:dyDescent="0.2">
      <c r="A939" s="118">
        <v>17235531</v>
      </c>
      <c r="B939" s="219">
        <v>43768</v>
      </c>
      <c r="C939" s="117">
        <v>57624</v>
      </c>
      <c r="D939" s="117" t="s">
        <v>3500</v>
      </c>
      <c r="E939" s="117" t="s">
        <v>3487</v>
      </c>
      <c r="F939" s="117" t="s">
        <v>3475</v>
      </c>
      <c r="G939" s="117">
        <v>46</v>
      </c>
    </row>
    <row r="940" spans="1:7" x14ac:dyDescent="0.2">
      <c r="A940" s="120">
        <v>17235532</v>
      </c>
      <c r="B940" s="220">
        <v>43647</v>
      </c>
      <c r="C940" s="119">
        <v>55904</v>
      </c>
      <c r="D940" s="119" t="s">
        <v>3486</v>
      </c>
      <c r="E940" s="119" t="s">
        <v>3479</v>
      </c>
      <c r="F940" s="119" t="s">
        <v>3480</v>
      </c>
      <c r="G940" s="119">
        <v>67</v>
      </c>
    </row>
    <row r="941" spans="1:7" x14ac:dyDescent="0.2">
      <c r="A941" s="118">
        <v>17235533</v>
      </c>
      <c r="B941" s="219">
        <v>43564</v>
      </c>
      <c r="C941" s="117">
        <v>51197</v>
      </c>
      <c r="D941" s="117" t="s">
        <v>84</v>
      </c>
      <c r="E941" s="117" t="s">
        <v>3479</v>
      </c>
      <c r="F941" s="117" t="s">
        <v>3480</v>
      </c>
      <c r="G941" s="117">
        <v>41</v>
      </c>
    </row>
    <row r="942" spans="1:7" x14ac:dyDescent="0.2">
      <c r="A942" s="120">
        <v>17235534</v>
      </c>
      <c r="B942" s="220">
        <v>43495</v>
      </c>
      <c r="C942" s="119">
        <v>53654</v>
      </c>
      <c r="D942" s="119" t="s">
        <v>3478</v>
      </c>
      <c r="E942" s="119" t="s">
        <v>3491</v>
      </c>
      <c r="F942" s="119" t="s">
        <v>3475</v>
      </c>
      <c r="G942" s="119">
        <v>61</v>
      </c>
    </row>
    <row r="943" spans="1:7" x14ac:dyDescent="0.2">
      <c r="A943" s="118">
        <v>17235535</v>
      </c>
      <c r="B943" s="219">
        <v>43692</v>
      </c>
      <c r="C943" s="117">
        <v>51197</v>
      </c>
      <c r="D943" s="117" t="s">
        <v>84</v>
      </c>
      <c r="E943" s="117" t="s">
        <v>3498</v>
      </c>
      <c r="F943" s="117" t="s">
        <v>3475</v>
      </c>
      <c r="G943" s="117">
        <v>39</v>
      </c>
    </row>
    <row r="944" spans="1:7" x14ac:dyDescent="0.2">
      <c r="A944" s="120">
        <v>17235536</v>
      </c>
      <c r="B944" s="220">
        <v>43693</v>
      </c>
      <c r="C944" s="119">
        <v>57624</v>
      </c>
      <c r="D944" s="119" t="s">
        <v>3500</v>
      </c>
      <c r="E944" s="119" t="s">
        <v>3477</v>
      </c>
      <c r="F944" s="119" t="s">
        <v>3475</v>
      </c>
      <c r="G944" s="119">
        <v>52</v>
      </c>
    </row>
    <row r="945" spans="1:7" x14ac:dyDescent="0.2">
      <c r="A945" s="118">
        <v>17235537</v>
      </c>
      <c r="B945" s="219">
        <v>43659</v>
      </c>
      <c r="C945" s="117">
        <v>56047</v>
      </c>
      <c r="D945" s="117" t="s">
        <v>3499</v>
      </c>
      <c r="E945" s="117" t="s">
        <v>3487</v>
      </c>
      <c r="F945" s="117" t="s">
        <v>3475</v>
      </c>
      <c r="G945" s="117">
        <v>40</v>
      </c>
    </row>
    <row r="946" spans="1:7" x14ac:dyDescent="0.2">
      <c r="A946" s="120">
        <v>17235538</v>
      </c>
      <c r="B946" s="220">
        <v>43751</v>
      </c>
      <c r="C946" s="119">
        <v>50643</v>
      </c>
      <c r="D946" s="119" t="s">
        <v>3481</v>
      </c>
      <c r="E946" s="119" t="s">
        <v>3487</v>
      </c>
      <c r="F946" s="119" t="s">
        <v>3475</v>
      </c>
      <c r="G946" s="119">
        <v>10</v>
      </c>
    </row>
    <row r="947" spans="1:7" x14ac:dyDescent="0.2">
      <c r="A947" s="118">
        <v>17235539</v>
      </c>
      <c r="B947" s="219">
        <v>43814</v>
      </c>
      <c r="C947" s="117">
        <v>52065</v>
      </c>
      <c r="D947" s="117" t="s">
        <v>3488</v>
      </c>
      <c r="E947" s="117" t="s">
        <v>3492</v>
      </c>
      <c r="F947" s="117" t="s">
        <v>3485</v>
      </c>
      <c r="G947" s="117">
        <v>19</v>
      </c>
    </row>
    <row r="948" spans="1:7" x14ac:dyDescent="0.2">
      <c r="A948" s="120">
        <v>17235540</v>
      </c>
      <c r="B948" s="220">
        <v>43622</v>
      </c>
      <c r="C948" s="119">
        <v>55807</v>
      </c>
      <c r="D948" s="119" t="s">
        <v>3476</v>
      </c>
      <c r="E948" s="119" t="s">
        <v>3474</v>
      </c>
      <c r="F948" s="119" t="s">
        <v>3475</v>
      </c>
      <c r="G948" s="119">
        <v>6</v>
      </c>
    </row>
    <row r="949" spans="1:7" x14ac:dyDescent="0.2">
      <c r="A949" s="118">
        <v>17235541</v>
      </c>
      <c r="B949" s="219">
        <v>43487</v>
      </c>
      <c r="C949" s="117">
        <v>53654</v>
      </c>
      <c r="D949" s="117" t="s">
        <v>3478</v>
      </c>
      <c r="E949" s="117" t="s">
        <v>3487</v>
      </c>
      <c r="F949" s="117" t="s">
        <v>3475</v>
      </c>
      <c r="G949" s="117">
        <v>11</v>
      </c>
    </row>
    <row r="950" spans="1:7" x14ac:dyDescent="0.2">
      <c r="A950" s="120">
        <v>17235542</v>
      </c>
      <c r="B950" s="220">
        <v>43774</v>
      </c>
      <c r="C950" s="119">
        <v>51197</v>
      </c>
      <c r="D950" s="119" t="s">
        <v>84</v>
      </c>
      <c r="E950" s="119" t="s">
        <v>3477</v>
      </c>
      <c r="F950" s="119" t="s">
        <v>3475</v>
      </c>
      <c r="G950" s="119">
        <v>46</v>
      </c>
    </row>
    <row r="951" spans="1:7" x14ac:dyDescent="0.2">
      <c r="A951" s="118">
        <v>17235543</v>
      </c>
      <c r="B951" s="219">
        <v>43523</v>
      </c>
      <c r="C951" s="117">
        <v>56464</v>
      </c>
      <c r="D951" s="117" t="s">
        <v>3495</v>
      </c>
      <c r="E951" s="117" t="s">
        <v>3482</v>
      </c>
      <c r="F951" s="117" t="s">
        <v>3483</v>
      </c>
      <c r="G951" s="117">
        <v>23</v>
      </c>
    </row>
    <row r="952" spans="1:7" x14ac:dyDescent="0.2">
      <c r="A952" s="120">
        <v>17235544</v>
      </c>
      <c r="B952" s="220">
        <v>43788</v>
      </c>
      <c r="C952" s="119">
        <v>52956</v>
      </c>
      <c r="D952" s="119" t="s">
        <v>3490</v>
      </c>
      <c r="E952" s="119" t="s">
        <v>3482</v>
      </c>
      <c r="F952" s="119" t="s">
        <v>3483</v>
      </c>
      <c r="G952" s="119">
        <v>66</v>
      </c>
    </row>
    <row r="953" spans="1:7" x14ac:dyDescent="0.2">
      <c r="A953" s="118">
        <v>17235545</v>
      </c>
      <c r="B953" s="219">
        <v>43618</v>
      </c>
      <c r="C953" s="117">
        <v>55916</v>
      </c>
      <c r="D953" s="117" t="s">
        <v>3494</v>
      </c>
      <c r="E953" s="117" t="s">
        <v>3482</v>
      </c>
      <c r="F953" s="117" t="s">
        <v>3483</v>
      </c>
      <c r="G953" s="117">
        <v>53</v>
      </c>
    </row>
    <row r="954" spans="1:7" x14ac:dyDescent="0.2">
      <c r="A954" s="120">
        <v>17235546</v>
      </c>
      <c r="B954" s="220">
        <v>43689</v>
      </c>
      <c r="C954" s="119">
        <v>50643</v>
      </c>
      <c r="D954" s="119" t="s">
        <v>3481</v>
      </c>
      <c r="E954" s="119" t="s">
        <v>3492</v>
      </c>
      <c r="F954" s="119" t="s">
        <v>3485</v>
      </c>
      <c r="G954" s="119">
        <v>49</v>
      </c>
    </row>
    <row r="955" spans="1:7" x14ac:dyDescent="0.2">
      <c r="A955" s="118">
        <v>17235547</v>
      </c>
      <c r="B955" s="219">
        <v>43604</v>
      </c>
      <c r="C955" s="117">
        <v>59518</v>
      </c>
      <c r="D955" s="117" t="s">
        <v>3501</v>
      </c>
      <c r="E955" s="117" t="s">
        <v>3482</v>
      </c>
      <c r="F955" s="117" t="s">
        <v>3483</v>
      </c>
      <c r="G955" s="117">
        <v>15</v>
      </c>
    </row>
    <row r="956" spans="1:7" x14ac:dyDescent="0.2">
      <c r="A956" s="120">
        <v>17235548</v>
      </c>
      <c r="B956" s="220">
        <v>43785</v>
      </c>
      <c r="C956" s="119">
        <v>55904</v>
      </c>
      <c r="D956" s="119" t="s">
        <v>3486</v>
      </c>
      <c r="E956" s="119" t="s">
        <v>3489</v>
      </c>
      <c r="F956" s="119" t="s">
        <v>3475</v>
      </c>
      <c r="G956" s="119">
        <v>55</v>
      </c>
    </row>
    <row r="957" spans="1:7" x14ac:dyDescent="0.2">
      <c r="A957" s="118">
        <v>17235549</v>
      </c>
      <c r="B957" s="219">
        <v>43729</v>
      </c>
      <c r="C957" s="117">
        <v>56047</v>
      </c>
      <c r="D957" s="117" t="s">
        <v>3499</v>
      </c>
      <c r="E957" s="117" t="s">
        <v>3477</v>
      </c>
      <c r="F957" s="117" t="s">
        <v>3475</v>
      </c>
      <c r="G957" s="117">
        <v>28</v>
      </c>
    </row>
    <row r="958" spans="1:7" x14ac:dyDescent="0.2">
      <c r="A958" s="120">
        <v>17235550</v>
      </c>
      <c r="B958" s="220">
        <v>43797</v>
      </c>
      <c r="C958" s="119">
        <v>55807</v>
      </c>
      <c r="D958" s="119" t="s">
        <v>3476</v>
      </c>
      <c r="E958" s="119" t="s">
        <v>3491</v>
      </c>
      <c r="F958" s="119" t="s">
        <v>3475</v>
      </c>
      <c r="G958" s="119">
        <v>14</v>
      </c>
    </row>
    <row r="959" spans="1:7" x14ac:dyDescent="0.2">
      <c r="A959" s="118">
        <v>17235551</v>
      </c>
      <c r="B959" s="219">
        <v>43772</v>
      </c>
      <c r="C959" s="117">
        <v>54672</v>
      </c>
      <c r="D959" s="117" t="s">
        <v>3473</v>
      </c>
      <c r="E959" s="117" t="s">
        <v>3487</v>
      </c>
      <c r="F959" s="117" t="s">
        <v>3475</v>
      </c>
      <c r="G959" s="117">
        <v>12</v>
      </c>
    </row>
    <row r="960" spans="1:7" x14ac:dyDescent="0.2">
      <c r="A960" s="120">
        <v>17235552</v>
      </c>
      <c r="B960" s="220">
        <v>43791</v>
      </c>
      <c r="C960" s="119">
        <v>59518</v>
      </c>
      <c r="D960" s="119" t="s">
        <v>3501</v>
      </c>
      <c r="E960" s="119" t="s">
        <v>3487</v>
      </c>
      <c r="F960" s="119" t="s">
        <v>3475</v>
      </c>
      <c r="G960" s="119">
        <v>13</v>
      </c>
    </row>
    <row r="961" spans="1:7" x14ac:dyDescent="0.2">
      <c r="A961" s="118">
        <v>17235553</v>
      </c>
      <c r="B961" s="219">
        <v>43628</v>
      </c>
      <c r="C961" s="117">
        <v>59518</v>
      </c>
      <c r="D961" s="117" t="s">
        <v>3501</v>
      </c>
      <c r="E961" s="117" t="s">
        <v>3479</v>
      </c>
      <c r="F961" s="117" t="s">
        <v>3480</v>
      </c>
      <c r="G961" s="117">
        <v>64</v>
      </c>
    </row>
    <row r="962" spans="1:7" x14ac:dyDescent="0.2">
      <c r="A962" s="120">
        <v>17235554</v>
      </c>
      <c r="B962" s="220">
        <v>43698</v>
      </c>
      <c r="C962" s="119">
        <v>55916</v>
      </c>
      <c r="D962" s="119" t="s">
        <v>3494</v>
      </c>
      <c r="E962" s="119" t="s">
        <v>3487</v>
      </c>
      <c r="F962" s="119" t="s">
        <v>3475</v>
      </c>
      <c r="G962" s="119">
        <v>5</v>
      </c>
    </row>
    <row r="963" spans="1:7" x14ac:dyDescent="0.2">
      <c r="A963" s="118">
        <v>17235555</v>
      </c>
      <c r="B963" s="219">
        <v>43646</v>
      </c>
      <c r="C963" s="117">
        <v>51197</v>
      </c>
      <c r="D963" s="117" t="s">
        <v>84</v>
      </c>
      <c r="E963" s="117" t="s">
        <v>3489</v>
      </c>
      <c r="F963" s="117" t="s">
        <v>3475</v>
      </c>
      <c r="G963" s="117">
        <v>5</v>
      </c>
    </row>
    <row r="964" spans="1:7" x14ac:dyDescent="0.2">
      <c r="A964" s="120">
        <v>17235556</v>
      </c>
      <c r="B964" s="220">
        <v>43809</v>
      </c>
      <c r="C964" s="119">
        <v>55807</v>
      </c>
      <c r="D964" s="119" t="s">
        <v>3476</v>
      </c>
      <c r="E964" s="119" t="s">
        <v>3498</v>
      </c>
      <c r="F964" s="119" t="s">
        <v>3475</v>
      </c>
      <c r="G964" s="119">
        <v>24</v>
      </c>
    </row>
    <row r="965" spans="1:7" x14ac:dyDescent="0.2">
      <c r="A965" s="118">
        <v>17235557</v>
      </c>
      <c r="B965" s="219">
        <v>43761</v>
      </c>
      <c r="C965" s="117">
        <v>56047</v>
      </c>
      <c r="D965" s="117" t="s">
        <v>3499</v>
      </c>
      <c r="E965" s="117" t="s">
        <v>3492</v>
      </c>
      <c r="F965" s="117" t="s">
        <v>3485</v>
      </c>
      <c r="G965" s="117">
        <v>30</v>
      </c>
    </row>
    <row r="966" spans="1:7" x14ac:dyDescent="0.2">
      <c r="A966" s="120">
        <v>17235558</v>
      </c>
      <c r="B966" s="220">
        <v>43765</v>
      </c>
      <c r="C966" s="119">
        <v>52187</v>
      </c>
      <c r="D966" s="119" t="s">
        <v>3493</v>
      </c>
      <c r="E966" s="119" t="s">
        <v>3491</v>
      </c>
      <c r="F966" s="119" t="s">
        <v>3475</v>
      </c>
      <c r="G966" s="119">
        <v>3</v>
      </c>
    </row>
    <row r="967" spans="1:7" x14ac:dyDescent="0.2">
      <c r="A967" s="118">
        <v>17235559</v>
      </c>
      <c r="B967" s="219">
        <v>43787</v>
      </c>
      <c r="C967" s="117">
        <v>52065</v>
      </c>
      <c r="D967" s="117" t="s">
        <v>3488</v>
      </c>
      <c r="E967" s="117" t="s">
        <v>3479</v>
      </c>
      <c r="F967" s="117" t="s">
        <v>3480</v>
      </c>
      <c r="G967" s="117">
        <v>16</v>
      </c>
    </row>
    <row r="968" spans="1:7" x14ac:dyDescent="0.2">
      <c r="A968" s="120">
        <v>17235560</v>
      </c>
      <c r="B968" s="220">
        <v>43712</v>
      </c>
      <c r="C968" s="119">
        <v>56464</v>
      </c>
      <c r="D968" s="119" t="s">
        <v>3495</v>
      </c>
      <c r="E968" s="119" t="s">
        <v>3482</v>
      </c>
      <c r="F968" s="119" t="s">
        <v>3483</v>
      </c>
      <c r="G968" s="119">
        <v>48</v>
      </c>
    </row>
    <row r="969" spans="1:7" x14ac:dyDescent="0.2">
      <c r="A969" s="118">
        <v>17235561</v>
      </c>
      <c r="B969" s="219">
        <v>43605</v>
      </c>
      <c r="C969" s="117">
        <v>55807</v>
      </c>
      <c r="D969" s="117" t="s">
        <v>3476</v>
      </c>
      <c r="E969" s="117" t="s">
        <v>3482</v>
      </c>
      <c r="F969" s="117" t="s">
        <v>3483</v>
      </c>
      <c r="G969" s="117">
        <v>31</v>
      </c>
    </row>
    <row r="970" spans="1:7" x14ac:dyDescent="0.2">
      <c r="A970" s="120">
        <v>17235562</v>
      </c>
      <c r="B970" s="220">
        <v>43496</v>
      </c>
      <c r="C970" s="119">
        <v>52956</v>
      </c>
      <c r="D970" s="119" t="s">
        <v>3490</v>
      </c>
      <c r="E970" s="119" t="s">
        <v>3474</v>
      </c>
      <c r="F970" s="119" t="s">
        <v>3475</v>
      </c>
      <c r="G970" s="119">
        <v>54</v>
      </c>
    </row>
    <row r="971" spans="1:7" x14ac:dyDescent="0.2">
      <c r="A971" s="118">
        <v>17235563</v>
      </c>
      <c r="B971" s="219">
        <v>43551</v>
      </c>
      <c r="C971" s="117">
        <v>56464</v>
      </c>
      <c r="D971" s="117" t="s">
        <v>3495</v>
      </c>
      <c r="E971" s="117" t="s">
        <v>3489</v>
      </c>
      <c r="F971" s="117" t="s">
        <v>3475</v>
      </c>
      <c r="G971" s="117">
        <v>56</v>
      </c>
    </row>
    <row r="972" spans="1:7" x14ac:dyDescent="0.2">
      <c r="A972" s="120">
        <v>17235564</v>
      </c>
      <c r="B972" s="220">
        <v>43539</v>
      </c>
      <c r="C972" s="119">
        <v>50643</v>
      </c>
      <c r="D972" s="119" t="s">
        <v>3481</v>
      </c>
      <c r="E972" s="119" t="s">
        <v>3489</v>
      </c>
      <c r="F972" s="119" t="s">
        <v>3475</v>
      </c>
      <c r="G972" s="119">
        <v>41</v>
      </c>
    </row>
    <row r="973" spans="1:7" x14ac:dyDescent="0.2">
      <c r="A973" s="118">
        <v>17235565</v>
      </c>
      <c r="B973" s="219">
        <v>43775</v>
      </c>
      <c r="C973" s="117">
        <v>50643</v>
      </c>
      <c r="D973" s="117" t="s">
        <v>3481</v>
      </c>
      <c r="E973" s="117" t="s">
        <v>3477</v>
      </c>
      <c r="F973" s="117" t="s">
        <v>3475</v>
      </c>
      <c r="G973" s="117">
        <v>57</v>
      </c>
    </row>
    <row r="974" spans="1:7" x14ac:dyDescent="0.2">
      <c r="A974" s="120">
        <v>17235566</v>
      </c>
      <c r="B974" s="220">
        <v>43800</v>
      </c>
      <c r="C974" s="119">
        <v>57624</v>
      </c>
      <c r="D974" s="119" t="s">
        <v>3500</v>
      </c>
      <c r="E974" s="119" t="s">
        <v>3492</v>
      </c>
      <c r="F974" s="119" t="s">
        <v>3485</v>
      </c>
      <c r="G974" s="119">
        <v>67</v>
      </c>
    </row>
    <row r="975" spans="1:7" x14ac:dyDescent="0.2">
      <c r="A975" s="118">
        <v>17235567</v>
      </c>
      <c r="B975" s="219">
        <v>43682</v>
      </c>
      <c r="C975" s="117">
        <v>50643</v>
      </c>
      <c r="D975" s="117" t="s">
        <v>3481</v>
      </c>
      <c r="E975" s="117" t="s">
        <v>3489</v>
      </c>
      <c r="F975" s="117" t="s">
        <v>3475</v>
      </c>
      <c r="G975" s="117">
        <v>7</v>
      </c>
    </row>
    <row r="976" spans="1:7" x14ac:dyDescent="0.2">
      <c r="A976" s="120">
        <v>17235568</v>
      </c>
      <c r="B976" s="220">
        <v>43753</v>
      </c>
      <c r="C976" s="119">
        <v>51197</v>
      </c>
      <c r="D976" s="119" t="s">
        <v>84</v>
      </c>
      <c r="E976" s="119" t="s">
        <v>3492</v>
      </c>
      <c r="F976" s="119" t="s">
        <v>3485</v>
      </c>
      <c r="G976" s="119">
        <v>34</v>
      </c>
    </row>
    <row r="977" spans="1:7" x14ac:dyDescent="0.2">
      <c r="A977" s="118">
        <v>17235569</v>
      </c>
      <c r="B977" s="219">
        <v>43562</v>
      </c>
      <c r="C977" s="117">
        <v>52065</v>
      </c>
      <c r="D977" s="117" t="s">
        <v>3488</v>
      </c>
      <c r="E977" s="117" t="s">
        <v>3482</v>
      </c>
      <c r="F977" s="117" t="s">
        <v>3483</v>
      </c>
      <c r="G977" s="117">
        <v>44</v>
      </c>
    </row>
    <row r="978" spans="1:7" x14ac:dyDescent="0.2">
      <c r="A978" s="120">
        <v>17235570</v>
      </c>
      <c r="B978" s="220">
        <v>43557</v>
      </c>
      <c r="C978" s="119">
        <v>59518</v>
      </c>
      <c r="D978" s="119" t="s">
        <v>3501</v>
      </c>
      <c r="E978" s="119" t="s">
        <v>3474</v>
      </c>
      <c r="F978" s="119" t="s">
        <v>3475</v>
      </c>
      <c r="G978" s="119">
        <v>39</v>
      </c>
    </row>
    <row r="979" spans="1:7" x14ac:dyDescent="0.2">
      <c r="A979" s="118">
        <v>17235571</v>
      </c>
      <c r="B979" s="219">
        <v>43501</v>
      </c>
      <c r="C979" s="117">
        <v>50244</v>
      </c>
      <c r="D979" s="117" t="s">
        <v>3496</v>
      </c>
      <c r="E979" s="117" t="s">
        <v>3487</v>
      </c>
      <c r="F979" s="117" t="s">
        <v>3475</v>
      </c>
      <c r="G979" s="117">
        <v>67</v>
      </c>
    </row>
    <row r="980" spans="1:7" x14ac:dyDescent="0.2">
      <c r="A980" s="120">
        <v>17235572</v>
      </c>
      <c r="B980" s="220">
        <v>43614</v>
      </c>
      <c r="C980" s="119">
        <v>51197</v>
      </c>
      <c r="D980" s="119" t="s">
        <v>84</v>
      </c>
      <c r="E980" s="119" t="s">
        <v>3489</v>
      </c>
      <c r="F980" s="119" t="s">
        <v>3475</v>
      </c>
      <c r="G980" s="119">
        <v>45</v>
      </c>
    </row>
    <row r="981" spans="1:7" x14ac:dyDescent="0.2">
      <c r="A981" s="118">
        <v>17235573</v>
      </c>
      <c r="B981" s="219">
        <v>43499</v>
      </c>
      <c r="C981" s="117">
        <v>56047</v>
      </c>
      <c r="D981" s="117" t="s">
        <v>3499</v>
      </c>
      <c r="E981" s="117" t="s">
        <v>3498</v>
      </c>
      <c r="F981" s="117" t="s">
        <v>3475</v>
      </c>
      <c r="G981" s="117">
        <v>52</v>
      </c>
    </row>
    <row r="982" spans="1:7" x14ac:dyDescent="0.2">
      <c r="A982" s="120">
        <v>17235574</v>
      </c>
      <c r="B982" s="220">
        <v>43706</v>
      </c>
      <c r="C982" s="119">
        <v>54672</v>
      </c>
      <c r="D982" s="119" t="s">
        <v>3473</v>
      </c>
      <c r="E982" s="119" t="s">
        <v>3491</v>
      </c>
      <c r="F982" s="119" t="s">
        <v>3475</v>
      </c>
      <c r="G982" s="119">
        <v>60</v>
      </c>
    </row>
    <row r="983" spans="1:7" x14ac:dyDescent="0.2">
      <c r="A983" s="118">
        <v>17235575</v>
      </c>
      <c r="B983" s="219">
        <v>43704</v>
      </c>
      <c r="C983" s="117">
        <v>53654</v>
      </c>
      <c r="D983" s="117" t="s">
        <v>3478</v>
      </c>
      <c r="E983" s="117" t="s">
        <v>3489</v>
      </c>
      <c r="F983" s="117" t="s">
        <v>3475</v>
      </c>
      <c r="G983" s="117">
        <v>15</v>
      </c>
    </row>
    <row r="984" spans="1:7" x14ac:dyDescent="0.2">
      <c r="A984" s="120">
        <v>17235576</v>
      </c>
      <c r="B984" s="220">
        <v>43717</v>
      </c>
      <c r="C984" s="119">
        <v>51197</v>
      </c>
      <c r="D984" s="119" t="s">
        <v>84</v>
      </c>
      <c r="E984" s="119" t="s">
        <v>3479</v>
      </c>
      <c r="F984" s="119" t="s">
        <v>3480</v>
      </c>
      <c r="G984" s="119">
        <v>31</v>
      </c>
    </row>
    <row r="985" spans="1:7" x14ac:dyDescent="0.2">
      <c r="A985" s="118">
        <v>17235577</v>
      </c>
      <c r="B985" s="219">
        <v>43784</v>
      </c>
      <c r="C985" s="117">
        <v>53654</v>
      </c>
      <c r="D985" s="117" t="s">
        <v>3478</v>
      </c>
      <c r="E985" s="117" t="s">
        <v>3492</v>
      </c>
      <c r="F985" s="117" t="s">
        <v>3485</v>
      </c>
      <c r="G985" s="117">
        <v>58</v>
      </c>
    </row>
    <row r="986" spans="1:7" x14ac:dyDescent="0.2">
      <c r="A986" s="120">
        <v>17235578</v>
      </c>
      <c r="B986" s="220">
        <v>43547</v>
      </c>
      <c r="C986" s="119">
        <v>59518</v>
      </c>
      <c r="D986" s="119" t="s">
        <v>3501</v>
      </c>
      <c r="E986" s="119" t="s">
        <v>3498</v>
      </c>
      <c r="F986" s="119" t="s">
        <v>3475</v>
      </c>
      <c r="G986" s="119">
        <v>34</v>
      </c>
    </row>
    <row r="987" spans="1:7" x14ac:dyDescent="0.2">
      <c r="A987" s="118">
        <v>17235579</v>
      </c>
      <c r="B987" s="219">
        <v>43620</v>
      </c>
      <c r="C987" s="117">
        <v>56464</v>
      </c>
      <c r="D987" s="117" t="s">
        <v>3495</v>
      </c>
      <c r="E987" s="117" t="s">
        <v>3491</v>
      </c>
      <c r="F987" s="117" t="s">
        <v>3475</v>
      </c>
      <c r="G987" s="117">
        <v>1</v>
      </c>
    </row>
    <row r="988" spans="1:7" x14ac:dyDescent="0.2">
      <c r="A988" s="120">
        <v>17235580</v>
      </c>
      <c r="B988" s="220">
        <v>43743</v>
      </c>
      <c r="C988" s="119">
        <v>52956</v>
      </c>
      <c r="D988" s="119" t="s">
        <v>3490</v>
      </c>
      <c r="E988" s="119" t="s">
        <v>3479</v>
      </c>
      <c r="F988" s="119" t="s">
        <v>3480</v>
      </c>
      <c r="G988" s="119">
        <v>26</v>
      </c>
    </row>
    <row r="989" spans="1:7" x14ac:dyDescent="0.2">
      <c r="A989" s="118">
        <v>17235581</v>
      </c>
      <c r="B989" s="219">
        <v>43699</v>
      </c>
      <c r="C989" s="117">
        <v>50244</v>
      </c>
      <c r="D989" s="117" t="s">
        <v>3496</v>
      </c>
      <c r="E989" s="117" t="s">
        <v>3482</v>
      </c>
      <c r="F989" s="117" t="s">
        <v>3483</v>
      </c>
      <c r="G989" s="117">
        <v>64</v>
      </c>
    </row>
    <row r="990" spans="1:7" x14ac:dyDescent="0.2">
      <c r="A990" s="120">
        <v>17235582</v>
      </c>
      <c r="B990" s="220">
        <v>43650</v>
      </c>
      <c r="C990" s="119">
        <v>53654</v>
      </c>
      <c r="D990" s="119" t="s">
        <v>3478</v>
      </c>
      <c r="E990" s="119" t="s">
        <v>3491</v>
      </c>
      <c r="F990" s="119" t="s">
        <v>3475</v>
      </c>
      <c r="G990" s="119">
        <v>20</v>
      </c>
    </row>
    <row r="991" spans="1:7" x14ac:dyDescent="0.2">
      <c r="A991" s="118">
        <v>17235583</v>
      </c>
      <c r="B991" s="219">
        <v>43788</v>
      </c>
      <c r="C991" s="117">
        <v>51197</v>
      </c>
      <c r="D991" s="117" t="s">
        <v>84</v>
      </c>
      <c r="E991" s="117" t="s">
        <v>3479</v>
      </c>
      <c r="F991" s="117" t="s">
        <v>3480</v>
      </c>
      <c r="G991" s="117">
        <v>39</v>
      </c>
    </row>
    <row r="992" spans="1:7" x14ac:dyDescent="0.2">
      <c r="A992" s="120">
        <v>17235584</v>
      </c>
      <c r="B992" s="220">
        <v>43592</v>
      </c>
      <c r="C992" s="119">
        <v>52956</v>
      </c>
      <c r="D992" s="119" t="s">
        <v>3490</v>
      </c>
      <c r="E992" s="119" t="s">
        <v>3477</v>
      </c>
      <c r="F992" s="119" t="s">
        <v>3475</v>
      </c>
      <c r="G992" s="119">
        <v>34</v>
      </c>
    </row>
    <row r="993" spans="1:7" x14ac:dyDescent="0.2">
      <c r="A993" s="118">
        <v>17235585</v>
      </c>
      <c r="B993" s="219">
        <v>43521</v>
      </c>
      <c r="C993" s="117">
        <v>56464</v>
      </c>
      <c r="D993" s="117" t="s">
        <v>3495</v>
      </c>
      <c r="E993" s="117" t="s">
        <v>3498</v>
      </c>
      <c r="F993" s="117" t="s">
        <v>3475</v>
      </c>
      <c r="G993" s="117">
        <v>49</v>
      </c>
    </row>
    <row r="994" spans="1:7" x14ac:dyDescent="0.2">
      <c r="A994" s="120">
        <v>17235586</v>
      </c>
      <c r="B994" s="220">
        <v>43640</v>
      </c>
      <c r="C994" s="119">
        <v>52380</v>
      </c>
      <c r="D994" s="119" t="s">
        <v>3497</v>
      </c>
      <c r="E994" s="119" t="s">
        <v>3492</v>
      </c>
      <c r="F994" s="119" t="s">
        <v>3485</v>
      </c>
      <c r="G994" s="119">
        <v>27</v>
      </c>
    </row>
    <row r="995" spans="1:7" x14ac:dyDescent="0.2">
      <c r="A995" s="118">
        <v>17235587</v>
      </c>
      <c r="B995" s="219">
        <v>43591</v>
      </c>
      <c r="C995" s="117">
        <v>55916</v>
      </c>
      <c r="D995" s="117" t="s">
        <v>3494</v>
      </c>
      <c r="E995" s="117" t="s">
        <v>3487</v>
      </c>
      <c r="F995" s="117" t="s">
        <v>3475</v>
      </c>
      <c r="G995" s="117">
        <v>66</v>
      </c>
    </row>
    <row r="996" spans="1:7" x14ac:dyDescent="0.2">
      <c r="A996" s="120">
        <v>17235588</v>
      </c>
      <c r="B996" s="220">
        <v>43585</v>
      </c>
      <c r="C996" s="119">
        <v>52380</v>
      </c>
      <c r="D996" s="119" t="s">
        <v>3497</v>
      </c>
      <c r="E996" s="119" t="s">
        <v>3474</v>
      </c>
      <c r="F996" s="119" t="s">
        <v>3475</v>
      </c>
      <c r="G996" s="119">
        <v>64</v>
      </c>
    </row>
    <row r="997" spans="1:7" x14ac:dyDescent="0.2">
      <c r="A997" s="118">
        <v>17235589</v>
      </c>
      <c r="B997" s="219">
        <v>43751</v>
      </c>
      <c r="C997" s="117">
        <v>52065</v>
      </c>
      <c r="D997" s="117" t="s">
        <v>3488</v>
      </c>
      <c r="E997" s="117" t="s">
        <v>3498</v>
      </c>
      <c r="F997" s="117" t="s">
        <v>3475</v>
      </c>
      <c r="G997" s="117">
        <v>9</v>
      </c>
    </row>
    <row r="998" spans="1:7" x14ac:dyDescent="0.2">
      <c r="A998" s="120">
        <v>17235590</v>
      </c>
      <c r="B998" s="220">
        <v>43514</v>
      </c>
      <c r="C998" s="119">
        <v>55904</v>
      </c>
      <c r="D998" s="119" t="s">
        <v>3486</v>
      </c>
      <c r="E998" s="119" t="s">
        <v>3491</v>
      </c>
      <c r="F998" s="119" t="s">
        <v>3475</v>
      </c>
      <c r="G998" s="119">
        <v>54</v>
      </c>
    </row>
    <row r="999" spans="1:7" x14ac:dyDescent="0.2">
      <c r="A999" s="118">
        <v>17235591</v>
      </c>
      <c r="B999" s="219">
        <v>43516</v>
      </c>
      <c r="C999" s="117">
        <v>50244</v>
      </c>
      <c r="D999" s="117" t="s">
        <v>3496</v>
      </c>
      <c r="E999" s="117" t="s">
        <v>3479</v>
      </c>
      <c r="F999" s="117" t="s">
        <v>3480</v>
      </c>
      <c r="G999" s="117">
        <v>58</v>
      </c>
    </row>
    <row r="1000" spans="1:7" x14ac:dyDescent="0.2">
      <c r="A1000" s="120">
        <v>17235592</v>
      </c>
      <c r="B1000" s="220">
        <v>43476</v>
      </c>
      <c r="C1000" s="119">
        <v>53654</v>
      </c>
      <c r="D1000" s="119" t="s">
        <v>3478</v>
      </c>
      <c r="E1000" s="119" t="s">
        <v>3489</v>
      </c>
      <c r="F1000" s="119" t="s">
        <v>3475</v>
      </c>
      <c r="G1000" s="119">
        <v>13</v>
      </c>
    </row>
    <row r="1001" spans="1:7" x14ac:dyDescent="0.2">
      <c r="A1001" s="118">
        <v>17235593</v>
      </c>
      <c r="B1001" s="219">
        <v>43573</v>
      </c>
      <c r="C1001" s="117">
        <v>55807</v>
      </c>
      <c r="D1001" s="117" t="s">
        <v>3476</v>
      </c>
      <c r="E1001" s="117" t="s">
        <v>3474</v>
      </c>
      <c r="F1001" s="117" t="s">
        <v>3475</v>
      </c>
      <c r="G1001" s="117">
        <v>16</v>
      </c>
    </row>
    <row r="1002" spans="1:7" x14ac:dyDescent="0.2">
      <c r="A1002" s="120">
        <v>17235594</v>
      </c>
      <c r="B1002" s="220">
        <v>43766</v>
      </c>
      <c r="C1002" s="119">
        <v>57624</v>
      </c>
      <c r="D1002" s="119" t="s">
        <v>3500</v>
      </c>
      <c r="E1002" s="119" t="s">
        <v>3489</v>
      </c>
      <c r="F1002" s="119" t="s">
        <v>3475</v>
      </c>
      <c r="G1002" s="119">
        <v>42</v>
      </c>
    </row>
    <row r="1003" spans="1:7" x14ac:dyDescent="0.2">
      <c r="A1003" s="118">
        <v>17235595</v>
      </c>
      <c r="B1003" s="219">
        <v>43525</v>
      </c>
      <c r="C1003" s="117">
        <v>56464</v>
      </c>
      <c r="D1003" s="117" t="s">
        <v>3495</v>
      </c>
      <c r="E1003" s="117" t="s">
        <v>3482</v>
      </c>
      <c r="F1003" s="117" t="s">
        <v>3483</v>
      </c>
      <c r="G1003" s="117">
        <v>51</v>
      </c>
    </row>
    <row r="1004" spans="1:7" x14ac:dyDescent="0.2">
      <c r="A1004" s="120">
        <v>17235596</v>
      </c>
      <c r="B1004" s="220">
        <v>43776</v>
      </c>
      <c r="C1004" s="119">
        <v>50244</v>
      </c>
      <c r="D1004" s="119" t="s">
        <v>3496</v>
      </c>
      <c r="E1004" s="119" t="s">
        <v>3489</v>
      </c>
      <c r="F1004" s="119" t="s">
        <v>3475</v>
      </c>
      <c r="G1004" s="119">
        <v>61</v>
      </c>
    </row>
    <row r="1005" spans="1:7" x14ac:dyDescent="0.2">
      <c r="A1005" s="118">
        <v>17235597</v>
      </c>
      <c r="B1005" s="219">
        <v>43596</v>
      </c>
      <c r="C1005" s="117">
        <v>56047</v>
      </c>
      <c r="D1005" s="117" t="s">
        <v>3499</v>
      </c>
      <c r="E1005" s="117" t="s">
        <v>3498</v>
      </c>
      <c r="F1005" s="117" t="s">
        <v>3475</v>
      </c>
      <c r="G1005" s="117">
        <v>32</v>
      </c>
    </row>
    <row r="1006" spans="1:7" x14ac:dyDescent="0.2">
      <c r="A1006" s="120">
        <v>17235598</v>
      </c>
      <c r="B1006" s="220">
        <v>43641</v>
      </c>
      <c r="C1006" s="119">
        <v>55807</v>
      </c>
      <c r="D1006" s="119" t="s">
        <v>3476</v>
      </c>
      <c r="E1006" s="119" t="s">
        <v>3479</v>
      </c>
      <c r="F1006" s="119" t="s">
        <v>3480</v>
      </c>
      <c r="G1006" s="119">
        <v>8</v>
      </c>
    </row>
    <row r="1007" spans="1:7" x14ac:dyDescent="0.2">
      <c r="A1007" s="118">
        <v>17235599</v>
      </c>
      <c r="B1007" s="219">
        <v>43475</v>
      </c>
      <c r="C1007" s="117">
        <v>51197</v>
      </c>
      <c r="D1007" s="117" t="s">
        <v>84</v>
      </c>
      <c r="E1007" s="117" t="s">
        <v>3479</v>
      </c>
      <c r="F1007" s="117" t="s">
        <v>3480</v>
      </c>
      <c r="G1007" s="117">
        <v>66</v>
      </c>
    </row>
    <row r="1008" spans="1:7" x14ac:dyDescent="0.2">
      <c r="A1008" s="120">
        <v>17235600</v>
      </c>
      <c r="B1008" s="220">
        <v>43783</v>
      </c>
      <c r="C1008" s="119">
        <v>50244</v>
      </c>
      <c r="D1008" s="119" t="s">
        <v>3496</v>
      </c>
      <c r="E1008" s="119" t="s">
        <v>3492</v>
      </c>
      <c r="F1008" s="119" t="s">
        <v>3485</v>
      </c>
      <c r="G1008" s="119">
        <v>24</v>
      </c>
    </row>
    <row r="1009" spans="1:7" x14ac:dyDescent="0.2">
      <c r="A1009" s="118">
        <v>17235601</v>
      </c>
      <c r="B1009" s="219">
        <v>43776</v>
      </c>
      <c r="C1009" s="117">
        <v>54672</v>
      </c>
      <c r="D1009" s="117" t="s">
        <v>3473</v>
      </c>
      <c r="E1009" s="117" t="s">
        <v>3489</v>
      </c>
      <c r="F1009" s="117" t="s">
        <v>3475</v>
      </c>
      <c r="G1009" s="117">
        <v>60</v>
      </c>
    </row>
    <row r="1010" spans="1:7" x14ac:dyDescent="0.2">
      <c r="A1010" s="120">
        <v>17235602</v>
      </c>
      <c r="B1010" s="220">
        <v>43532</v>
      </c>
      <c r="C1010" s="119">
        <v>57624</v>
      </c>
      <c r="D1010" s="119" t="s">
        <v>3500</v>
      </c>
      <c r="E1010" s="119" t="s">
        <v>3474</v>
      </c>
      <c r="F1010" s="119" t="s">
        <v>3475</v>
      </c>
      <c r="G1010" s="119">
        <v>63</v>
      </c>
    </row>
    <row r="1011" spans="1:7" x14ac:dyDescent="0.2">
      <c r="A1011" s="118">
        <v>17235603</v>
      </c>
      <c r="B1011" s="219">
        <v>43686</v>
      </c>
      <c r="C1011" s="117">
        <v>56464</v>
      </c>
      <c r="D1011" s="117" t="s">
        <v>3495</v>
      </c>
      <c r="E1011" s="117" t="s">
        <v>3487</v>
      </c>
      <c r="F1011" s="117" t="s">
        <v>3475</v>
      </c>
      <c r="G1011" s="117">
        <v>55</v>
      </c>
    </row>
    <row r="1012" spans="1:7" x14ac:dyDescent="0.2">
      <c r="A1012" s="120">
        <v>17235604</v>
      </c>
      <c r="B1012" s="220">
        <v>43791</v>
      </c>
      <c r="C1012" s="119">
        <v>54672</v>
      </c>
      <c r="D1012" s="119" t="s">
        <v>3473</v>
      </c>
      <c r="E1012" s="119" t="s">
        <v>3492</v>
      </c>
      <c r="F1012" s="119" t="s">
        <v>3485</v>
      </c>
      <c r="G1012" s="119">
        <v>36</v>
      </c>
    </row>
    <row r="1013" spans="1:7" x14ac:dyDescent="0.2">
      <c r="A1013" s="118">
        <v>17235605</v>
      </c>
      <c r="B1013" s="219">
        <v>43530</v>
      </c>
      <c r="C1013" s="117">
        <v>56464</v>
      </c>
      <c r="D1013" s="117" t="s">
        <v>3495</v>
      </c>
      <c r="E1013" s="117" t="s">
        <v>3492</v>
      </c>
      <c r="F1013" s="117" t="s">
        <v>3485</v>
      </c>
      <c r="G1013" s="117">
        <v>35</v>
      </c>
    </row>
    <row r="1014" spans="1:7" x14ac:dyDescent="0.2">
      <c r="A1014" s="120">
        <v>17235606</v>
      </c>
      <c r="B1014" s="220">
        <v>43827</v>
      </c>
      <c r="C1014" s="119">
        <v>52380</v>
      </c>
      <c r="D1014" s="119" t="s">
        <v>3497</v>
      </c>
      <c r="E1014" s="119" t="s">
        <v>3492</v>
      </c>
      <c r="F1014" s="119" t="s">
        <v>3485</v>
      </c>
      <c r="G1014" s="119">
        <v>55</v>
      </c>
    </row>
    <row r="1015" spans="1:7" x14ac:dyDescent="0.2">
      <c r="A1015" s="118">
        <v>17235607</v>
      </c>
      <c r="B1015" s="219">
        <v>43491</v>
      </c>
      <c r="C1015" s="117">
        <v>56047</v>
      </c>
      <c r="D1015" s="117" t="s">
        <v>3499</v>
      </c>
      <c r="E1015" s="117" t="s">
        <v>3477</v>
      </c>
      <c r="F1015" s="117" t="s">
        <v>3475</v>
      </c>
      <c r="G1015" s="117">
        <v>27</v>
      </c>
    </row>
    <row r="1016" spans="1:7" x14ac:dyDescent="0.2">
      <c r="A1016" s="120">
        <v>17235608</v>
      </c>
      <c r="B1016" s="220">
        <v>43713</v>
      </c>
      <c r="C1016" s="119">
        <v>52187</v>
      </c>
      <c r="D1016" s="119" t="s">
        <v>3493</v>
      </c>
      <c r="E1016" s="119" t="s">
        <v>3482</v>
      </c>
      <c r="F1016" s="119" t="s">
        <v>3483</v>
      </c>
      <c r="G1016" s="119">
        <v>9</v>
      </c>
    </row>
    <row r="1017" spans="1:7" x14ac:dyDescent="0.2">
      <c r="A1017" s="118">
        <v>17235609</v>
      </c>
      <c r="B1017" s="219">
        <v>43796</v>
      </c>
      <c r="C1017" s="117">
        <v>56047</v>
      </c>
      <c r="D1017" s="117" t="s">
        <v>3499</v>
      </c>
      <c r="E1017" s="117" t="s">
        <v>3477</v>
      </c>
      <c r="F1017" s="117" t="s">
        <v>3475</v>
      </c>
      <c r="G1017" s="117">
        <v>12</v>
      </c>
    </row>
    <row r="1018" spans="1:7" x14ac:dyDescent="0.2">
      <c r="A1018" s="120">
        <v>17235610</v>
      </c>
      <c r="B1018" s="220">
        <v>43780</v>
      </c>
      <c r="C1018" s="119">
        <v>59518</v>
      </c>
      <c r="D1018" s="119" t="s">
        <v>3501</v>
      </c>
      <c r="E1018" s="119" t="s">
        <v>3479</v>
      </c>
      <c r="F1018" s="119" t="s">
        <v>3480</v>
      </c>
      <c r="G1018" s="119">
        <v>30</v>
      </c>
    </row>
    <row r="1019" spans="1:7" x14ac:dyDescent="0.2">
      <c r="A1019" s="118">
        <v>17235611</v>
      </c>
      <c r="B1019" s="219">
        <v>43817</v>
      </c>
      <c r="C1019" s="117">
        <v>52956</v>
      </c>
      <c r="D1019" s="117" t="s">
        <v>3490</v>
      </c>
      <c r="E1019" s="117" t="s">
        <v>3477</v>
      </c>
      <c r="F1019" s="117" t="s">
        <v>3475</v>
      </c>
      <c r="G1019" s="117">
        <v>3</v>
      </c>
    </row>
    <row r="1020" spans="1:7" x14ac:dyDescent="0.2">
      <c r="A1020" s="120">
        <v>17235612</v>
      </c>
      <c r="B1020" s="220">
        <v>43710</v>
      </c>
      <c r="C1020" s="119">
        <v>52065</v>
      </c>
      <c r="D1020" s="119" t="s">
        <v>3488</v>
      </c>
      <c r="E1020" s="119" t="s">
        <v>3492</v>
      </c>
      <c r="F1020" s="119" t="s">
        <v>3485</v>
      </c>
      <c r="G1020" s="119">
        <v>17</v>
      </c>
    </row>
    <row r="1021" spans="1:7" x14ac:dyDescent="0.2">
      <c r="A1021" s="118">
        <v>17235613</v>
      </c>
      <c r="B1021" s="219">
        <v>43570</v>
      </c>
      <c r="C1021" s="117">
        <v>54672</v>
      </c>
      <c r="D1021" s="117" t="s">
        <v>3473</v>
      </c>
      <c r="E1021" s="117" t="s">
        <v>3491</v>
      </c>
      <c r="F1021" s="117" t="s">
        <v>3475</v>
      </c>
      <c r="G1021" s="117">
        <v>63</v>
      </c>
    </row>
    <row r="1022" spans="1:7" x14ac:dyDescent="0.2">
      <c r="A1022" s="120">
        <v>17235614</v>
      </c>
      <c r="B1022" s="220">
        <v>43603</v>
      </c>
      <c r="C1022" s="119">
        <v>52065</v>
      </c>
      <c r="D1022" s="119" t="s">
        <v>3488</v>
      </c>
      <c r="E1022" s="119" t="s">
        <v>3498</v>
      </c>
      <c r="F1022" s="119" t="s">
        <v>3475</v>
      </c>
      <c r="G1022" s="119">
        <v>28</v>
      </c>
    </row>
    <row r="1023" spans="1:7" x14ac:dyDescent="0.2">
      <c r="A1023" s="118">
        <v>17235615</v>
      </c>
      <c r="B1023" s="219">
        <v>43539</v>
      </c>
      <c r="C1023" s="117">
        <v>51197</v>
      </c>
      <c r="D1023" s="117" t="s">
        <v>84</v>
      </c>
      <c r="E1023" s="117" t="s">
        <v>3479</v>
      </c>
      <c r="F1023" s="117" t="s">
        <v>3480</v>
      </c>
      <c r="G1023" s="117">
        <v>65</v>
      </c>
    </row>
    <row r="1024" spans="1:7" x14ac:dyDescent="0.2">
      <c r="A1024" s="120">
        <v>17235616</v>
      </c>
      <c r="B1024" s="220">
        <v>43690</v>
      </c>
      <c r="C1024" s="119">
        <v>52380</v>
      </c>
      <c r="D1024" s="119" t="s">
        <v>3497</v>
      </c>
      <c r="E1024" s="119" t="s">
        <v>3492</v>
      </c>
      <c r="F1024" s="119" t="s">
        <v>3485</v>
      </c>
      <c r="G1024" s="119">
        <v>51</v>
      </c>
    </row>
    <row r="1025" spans="1:7" x14ac:dyDescent="0.2">
      <c r="A1025" s="118">
        <v>17235617</v>
      </c>
      <c r="B1025" s="219">
        <v>43591</v>
      </c>
      <c r="C1025" s="117">
        <v>50244</v>
      </c>
      <c r="D1025" s="117" t="s">
        <v>3496</v>
      </c>
      <c r="E1025" s="117" t="s">
        <v>3489</v>
      </c>
      <c r="F1025" s="117" t="s">
        <v>3475</v>
      </c>
      <c r="G1025" s="117">
        <v>66</v>
      </c>
    </row>
    <row r="1026" spans="1:7" x14ac:dyDescent="0.2">
      <c r="A1026" s="120">
        <v>17235618</v>
      </c>
      <c r="B1026" s="220">
        <v>43613</v>
      </c>
      <c r="C1026" s="119">
        <v>52065</v>
      </c>
      <c r="D1026" s="119" t="s">
        <v>3488</v>
      </c>
      <c r="E1026" s="119" t="s">
        <v>3482</v>
      </c>
      <c r="F1026" s="119" t="s">
        <v>3483</v>
      </c>
      <c r="G1026" s="119">
        <v>31</v>
      </c>
    </row>
    <row r="1027" spans="1:7" x14ac:dyDescent="0.2">
      <c r="A1027" s="118">
        <v>17235619</v>
      </c>
      <c r="B1027" s="219">
        <v>43638</v>
      </c>
      <c r="C1027" s="117">
        <v>55916</v>
      </c>
      <c r="D1027" s="117" t="s">
        <v>3494</v>
      </c>
      <c r="E1027" s="117" t="s">
        <v>3498</v>
      </c>
      <c r="F1027" s="117" t="s">
        <v>3475</v>
      </c>
      <c r="G1027" s="117">
        <v>16</v>
      </c>
    </row>
    <row r="1028" spans="1:7" x14ac:dyDescent="0.2">
      <c r="A1028" s="120">
        <v>17235620</v>
      </c>
      <c r="B1028" s="220">
        <v>43744</v>
      </c>
      <c r="C1028" s="119">
        <v>56047</v>
      </c>
      <c r="D1028" s="119" t="s">
        <v>3499</v>
      </c>
      <c r="E1028" s="119" t="s">
        <v>3482</v>
      </c>
      <c r="F1028" s="119" t="s">
        <v>3483</v>
      </c>
      <c r="G1028" s="119">
        <v>20</v>
      </c>
    </row>
    <row r="1029" spans="1:7" x14ac:dyDescent="0.2">
      <c r="A1029" s="118">
        <v>17235621</v>
      </c>
      <c r="B1029" s="219">
        <v>43511</v>
      </c>
      <c r="C1029" s="117">
        <v>55807</v>
      </c>
      <c r="D1029" s="117" t="s">
        <v>3476</v>
      </c>
      <c r="E1029" s="117" t="s">
        <v>3498</v>
      </c>
      <c r="F1029" s="117" t="s">
        <v>3475</v>
      </c>
      <c r="G1029" s="117">
        <v>49</v>
      </c>
    </row>
    <row r="1030" spans="1:7" x14ac:dyDescent="0.2">
      <c r="A1030" s="120">
        <v>17235622</v>
      </c>
      <c r="B1030" s="220">
        <v>43592</v>
      </c>
      <c r="C1030" s="119">
        <v>55916</v>
      </c>
      <c r="D1030" s="119" t="s">
        <v>3494</v>
      </c>
      <c r="E1030" s="119" t="s">
        <v>3477</v>
      </c>
      <c r="F1030" s="119" t="s">
        <v>3475</v>
      </c>
      <c r="G1030" s="119">
        <v>50</v>
      </c>
    </row>
    <row r="1031" spans="1:7" x14ac:dyDescent="0.2">
      <c r="A1031" s="118">
        <v>17235623</v>
      </c>
      <c r="B1031" s="219">
        <v>43527</v>
      </c>
      <c r="C1031" s="117">
        <v>52380</v>
      </c>
      <c r="D1031" s="117" t="s">
        <v>3497</v>
      </c>
      <c r="E1031" s="117" t="s">
        <v>3474</v>
      </c>
      <c r="F1031" s="117" t="s">
        <v>3475</v>
      </c>
      <c r="G1031" s="117">
        <v>59</v>
      </c>
    </row>
    <row r="1032" spans="1:7" x14ac:dyDescent="0.2">
      <c r="A1032" s="120">
        <v>17235624</v>
      </c>
      <c r="B1032" s="220">
        <v>43764</v>
      </c>
      <c r="C1032" s="119">
        <v>52380</v>
      </c>
      <c r="D1032" s="119" t="s">
        <v>3497</v>
      </c>
      <c r="E1032" s="119" t="s">
        <v>3482</v>
      </c>
      <c r="F1032" s="119" t="s">
        <v>3483</v>
      </c>
      <c r="G1032" s="119">
        <v>39</v>
      </c>
    </row>
    <row r="1033" spans="1:7" x14ac:dyDescent="0.2">
      <c r="A1033" s="118">
        <v>17235625</v>
      </c>
      <c r="B1033" s="219">
        <v>43614</v>
      </c>
      <c r="C1033" s="117">
        <v>56464</v>
      </c>
      <c r="D1033" s="117" t="s">
        <v>3495</v>
      </c>
      <c r="E1033" s="117" t="s">
        <v>3487</v>
      </c>
      <c r="F1033" s="117" t="s">
        <v>3475</v>
      </c>
      <c r="G1033" s="117">
        <v>26</v>
      </c>
    </row>
    <row r="1034" spans="1:7" x14ac:dyDescent="0.2">
      <c r="A1034" s="120">
        <v>17235626</v>
      </c>
      <c r="B1034" s="220">
        <v>43744</v>
      </c>
      <c r="C1034" s="119">
        <v>52187</v>
      </c>
      <c r="D1034" s="119" t="s">
        <v>3493</v>
      </c>
      <c r="E1034" s="119" t="s">
        <v>3479</v>
      </c>
      <c r="F1034" s="119" t="s">
        <v>3480</v>
      </c>
      <c r="G1034" s="119">
        <v>62</v>
      </c>
    </row>
    <row r="1035" spans="1:7" x14ac:dyDescent="0.2">
      <c r="A1035" s="118">
        <v>17235627</v>
      </c>
      <c r="B1035" s="219">
        <v>43681</v>
      </c>
      <c r="C1035" s="117">
        <v>50244</v>
      </c>
      <c r="D1035" s="117" t="s">
        <v>3496</v>
      </c>
      <c r="E1035" s="117" t="s">
        <v>3477</v>
      </c>
      <c r="F1035" s="117" t="s">
        <v>3475</v>
      </c>
      <c r="G1035" s="117">
        <v>30</v>
      </c>
    </row>
    <row r="1036" spans="1:7" x14ac:dyDescent="0.2">
      <c r="A1036" s="120">
        <v>17235628</v>
      </c>
      <c r="B1036" s="220">
        <v>43669</v>
      </c>
      <c r="C1036" s="119">
        <v>55807</v>
      </c>
      <c r="D1036" s="119" t="s">
        <v>3476</v>
      </c>
      <c r="E1036" s="119" t="s">
        <v>3492</v>
      </c>
      <c r="F1036" s="119" t="s">
        <v>3485</v>
      </c>
      <c r="G1036" s="119">
        <v>66</v>
      </c>
    </row>
    <row r="1037" spans="1:7" x14ac:dyDescent="0.2">
      <c r="A1037" s="118">
        <v>17235629</v>
      </c>
      <c r="B1037" s="219">
        <v>43543</v>
      </c>
      <c r="C1037" s="117">
        <v>55807</v>
      </c>
      <c r="D1037" s="117" t="s">
        <v>3476</v>
      </c>
      <c r="E1037" s="117" t="s">
        <v>3479</v>
      </c>
      <c r="F1037" s="117" t="s">
        <v>3480</v>
      </c>
      <c r="G1037" s="117">
        <v>45</v>
      </c>
    </row>
    <row r="1038" spans="1:7" x14ac:dyDescent="0.2">
      <c r="A1038" s="120">
        <v>17235630</v>
      </c>
      <c r="B1038" s="220">
        <v>43758</v>
      </c>
      <c r="C1038" s="119">
        <v>55904</v>
      </c>
      <c r="D1038" s="119" t="s">
        <v>3486</v>
      </c>
      <c r="E1038" s="119" t="s">
        <v>3474</v>
      </c>
      <c r="F1038" s="119" t="s">
        <v>3475</v>
      </c>
      <c r="G1038" s="119">
        <v>4</v>
      </c>
    </row>
    <row r="1039" spans="1:7" x14ac:dyDescent="0.2">
      <c r="A1039" s="118">
        <v>17235631</v>
      </c>
      <c r="B1039" s="219">
        <v>43629</v>
      </c>
      <c r="C1039" s="117">
        <v>55916</v>
      </c>
      <c r="D1039" s="117" t="s">
        <v>3494</v>
      </c>
      <c r="E1039" s="117" t="s">
        <v>3474</v>
      </c>
      <c r="F1039" s="117" t="s">
        <v>3475</v>
      </c>
      <c r="G1039" s="117">
        <v>9</v>
      </c>
    </row>
    <row r="1040" spans="1:7" x14ac:dyDescent="0.2">
      <c r="A1040" s="120">
        <v>17235632</v>
      </c>
      <c r="B1040" s="220">
        <v>43738</v>
      </c>
      <c r="C1040" s="119">
        <v>55916</v>
      </c>
      <c r="D1040" s="119" t="s">
        <v>3494</v>
      </c>
      <c r="E1040" s="119" t="s">
        <v>3489</v>
      </c>
      <c r="F1040" s="119" t="s">
        <v>3475</v>
      </c>
      <c r="G1040" s="119">
        <v>17</v>
      </c>
    </row>
    <row r="1041" spans="1:7" x14ac:dyDescent="0.2">
      <c r="A1041" s="118">
        <v>17235633</v>
      </c>
      <c r="B1041" s="219">
        <v>43691</v>
      </c>
      <c r="C1041" s="117">
        <v>55916</v>
      </c>
      <c r="D1041" s="117" t="s">
        <v>3494</v>
      </c>
      <c r="E1041" s="117" t="s">
        <v>3479</v>
      </c>
      <c r="F1041" s="117" t="s">
        <v>3480</v>
      </c>
      <c r="G1041" s="117">
        <v>22</v>
      </c>
    </row>
    <row r="1042" spans="1:7" x14ac:dyDescent="0.2">
      <c r="A1042" s="120">
        <v>17235634</v>
      </c>
      <c r="B1042" s="220">
        <v>43655</v>
      </c>
      <c r="C1042" s="119">
        <v>52065</v>
      </c>
      <c r="D1042" s="119" t="s">
        <v>3488</v>
      </c>
      <c r="E1042" s="119" t="s">
        <v>3498</v>
      </c>
      <c r="F1042" s="119" t="s">
        <v>3475</v>
      </c>
      <c r="G1042" s="119">
        <v>19</v>
      </c>
    </row>
    <row r="1043" spans="1:7" x14ac:dyDescent="0.2">
      <c r="A1043" s="118">
        <v>17235635</v>
      </c>
      <c r="B1043" s="219">
        <v>43775</v>
      </c>
      <c r="C1043" s="117">
        <v>53654</v>
      </c>
      <c r="D1043" s="117" t="s">
        <v>3478</v>
      </c>
      <c r="E1043" s="117" t="s">
        <v>3479</v>
      </c>
      <c r="F1043" s="117" t="s">
        <v>3480</v>
      </c>
      <c r="G1043" s="117">
        <v>57</v>
      </c>
    </row>
    <row r="1044" spans="1:7" x14ac:dyDescent="0.2">
      <c r="A1044" s="120">
        <v>17235636</v>
      </c>
      <c r="B1044" s="220">
        <v>43489</v>
      </c>
      <c r="C1044" s="119">
        <v>52187</v>
      </c>
      <c r="D1044" s="119" t="s">
        <v>3493</v>
      </c>
      <c r="E1044" s="119" t="s">
        <v>3491</v>
      </c>
      <c r="F1044" s="119" t="s">
        <v>3475</v>
      </c>
      <c r="G1044" s="119">
        <v>6</v>
      </c>
    </row>
    <row r="1045" spans="1:7" x14ac:dyDescent="0.2">
      <c r="A1045" s="118">
        <v>17235637</v>
      </c>
      <c r="B1045" s="219">
        <v>43517</v>
      </c>
      <c r="C1045" s="117">
        <v>55807</v>
      </c>
      <c r="D1045" s="117" t="s">
        <v>3476</v>
      </c>
      <c r="E1045" s="117" t="s">
        <v>3477</v>
      </c>
      <c r="F1045" s="117" t="s">
        <v>3475</v>
      </c>
      <c r="G1045" s="117">
        <v>62</v>
      </c>
    </row>
    <row r="1046" spans="1:7" x14ac:dyDescent="0.2">
      <c r="A1046" s="120">
        <v>17235638</v>
      </c>
      <c r="B1046" s="220">
        <v>43530</v>
      </c>
      <c r="C1046" s="119">
        <v>56047</v>
      </c>
      <c r="D1046" s="119" t="s">
        <v>3499</v>
      </c>
      <c r="E1046" s="119" t="s">
        <v>3482</v>
      </c>
      <c r="F1046" s="119" t="s">
        <v>3483</v>
      </c>
      <c r="G1046" s="119">
        <v>61</v>
      </c>
    </row>
    <row r="1047" spans="1:7" x14ac:dyDescent="0.2">
      <c r="A1047" s="118">
        <v>17235639</v>
      </c>
      <c r="B1047" s="219">
        <v>43709</v>
      </c>
      <c r="C1047" s="117">
        <v>51197</v>
      </c>
      <c r="D1047" s="117" t="s">
        <v>84</v>
      </c>
      <c r="E1047" s="117" t="s">
        <v>3489</v>
      </c>
      <c r="F1047" s="117" t="s">
        <v>3475</v>
      </c>
      <c r="G1047" s="117">
        <v>34</v>
      </c>
    </row>
    <row r="1048" spans="1:7" x14ac:dyDescent="0.2">
      <c r="A1048" s="120">
        <v>17235640</v>
      </c>
      <c r="B1048" s="220">
        <v>43591</v>
      </c>
      <c r="C1048" s="119">
        <v>56047</v>
      </c>
      <c r="D1048" s="119" t="s">
        <v>3499</v>
      </c>
      <c r="E1048" s="119" t="s">
        <v>3482</v>
      </c>
      <c r="F1048" s="119" t="s">
        <v>3483</v>
      </c>
      <c r="G1048" s="119">
        <v>18</v>
      </c>
    </row>
    <row r="1049" spans="1:7" x14ac:dyDescent="0.2">
      <c r="A1049" s="118">
        <v>17235641</v>
      </c>
      <c r="B1049" s="219">
        <v>43615</v>
      </c>
      <c r="C1049" s="117">
        <v>51197</v>
      </c>
      <c r="D1049" s="117" t="s">
        <v>84</v>
      </c>
      <c r="E1049" s="117" t="s">
        <v>3492</v>
      </c>
      <c r="F1049" s="117" t="s">
        <v>3485</v>
      </c>
      <c r="G1049" s="117">
        <v>18</v>
      </c>
    </row>
    <row r="1050" spans="1:7" x14ac:dyDescent="0.2">
      <c r="A1050" s="120">
        <v>17235642</v>
      </c>
      <c r="B1050" s="220">
        <v>43592</v>
      </c>
      <c r="C1050" s="119">
        <v>56464</v>
      </c>
      <c r="D1050" s="119" t="s">
        <v>3495</v>
      </c>
      <c r="E1050" s="119" t="s">
        <v>3498</v>
      </c>
      <c r="F1050" s="119" t="s">
        <v>3475</v>
      </c>
      <c r="G1050" s="119">
        <v>28</v>
      </c>
    </row>
    <row r="1051" spans="1:7" x14ac:dyDescent="0.2">
      <c r="A1051" s="118">
        <v>17235643</v>
      </c>
      <c r="B1051" s="219">
        <v>43505</v>
      </c>
      <c r="C1051" s="117">
        <v>55807</v>
      </c>
      <c r="D1051" s="117" t="s">
        <v>3476</v>
      </c>
      <c r="E1051" s="117" t="s">
        <v>3477</v>
      </c>
      <c r="F1051" s="117" t="s">
        <v>3475</v>
      </c>
      <c r="G1051" s="117">
        <v>57</v>
      </c>
    </row>
    <row r="1052" spans="1:7" x14ac:dyDescent="0.2">
      <c r="A1052" s="120">
        <v>17235644</v>
      </c>
      <c r="B1052" s="220">
        <v>43795</v>
      </c>
      <c r="C1052" s="119">
        <v>50643</v>
      </c>
      <c r="D1052" s="119" t="s">
        <v>3481</v>
      </c>
      <c r="E1052" s="119" t="s">
        <v>3474</v>
      </c>
      <c r="F1052" s="119" t="s">
        <v>3475</v>
      </c>
      <c r="G1052" s="119">
        <v>1</v>
      </c>
    </row>
    <row r="1053" spans="1:7" x14ac:dyDescent="0.2">
      <c r="A1053" s="118">
        <v>17235645</v>
      </c>
      <c r="B1053" s="219">
        <v>43646</v>
      </c>
      <c r="C1053" s="117">
        <v>55807</v>
      </c>
      <c r="D1053" s="117" t="s">
        <v>3476</v>
      </c>
      <c r="E1053" s="117" t="s">
        <v>3491</v>
      </c>
      <c r="F1053" s="117" t="s">
        <v>3475</v>
      </c>
      <c r="G1053" s="117">
        <v>56</v>
      </c>
    </row>
    <row r="1054" spans="1:7" x14ac:dyDescent="0.2">
      <c r="A1054" s="120">
        <v>17235646</v>
      </c>
      <c r="B1054" s="220">
        <v>43673</v>
      </c>
      <c r="C1054" s="119">
        <v>57624</v>
      </c>
      <c r="D1054" s="119" t="s">
        <v>3500</v>
      </c>
      <c r="E1054" s="119" t="s">
        <v>3474</v>
      </c>
      <c r="F1054" s="119" t="s">
        <v>3475</v>
      </c>
      <c r="G1054" s="119">
        <v>1</v>
      </c>
    </row>
    <row r="1055" spans="1:7" x14ac:dyDescent="0.2">
      <c r="A1055" s="118">
        <v>17235647</v>
      </c>
      <c r="B1055" s="219">
        <v>43494</v>
      </c>
      <c r="C1055" s="117">
        <v>52065</v>
      </c>
      <c r="D1055" s="117" t="s">
        <v>3488</v>
      </c>
      <c r="E1055" s="117" t="s">
        <v>3498</v>
      </c>
      <c r="F1055" s="117" t="s">
        <v>3475</v>
      </c>
      <c r="G1055" s="117">
        <v>62</v>
      </c>
    </row>
    <row r="1056" spans="1:7" x14ac:dyDescent="0.2">
      <c r="A1056" s="120">
        <v>17235648</v>
      </c>
      <c r="B1056" s="220">
        <v>43505</v>
      </c>
      <c r="C1056" s="119">
        <v>55916</v>
      </c>
      <c r="D1056" s="119" t="s">
        <v>3494</v>
      </c>
      <c r="E1056" s="119" t="s">
        <v>3487</v>
      </c>
      <c r="F1056" s="119" t="s">
        <v>3475</v>
      </c>
      <c r="G1056" s="119">
        <v>51</v>
      </c>
    </row>
    <row r="1057" spans="1:7" x14ac:dyDescent="0.2">
      <c r="A1057" s="118">
        <v>17235649</v>
      </c>
      <c r="B1057" s="219">
        <v>43810</v>
      </c>
      <c r="C1057" s="117">
        <v>54672</v>
      </c>
      <c r="D1057" s="117" t="s">
        <v>3473</v>
      </c>
      <c r="E1057" s="117" t="s">
        <v>3491</v>
      </c>
      <c r="F1057" s="117" t="s">
        <v>3475</v>
      </c>
      <c r="G1057" s="117">
        <v>37</v>
      </c>
    </row>
    <row r="1058" spans="1:7" x14ac:dyDescent="0.2">
      <c r="A1058" s="120">
        <v>17235650</v>
      </c>
      <c r="B1058" s="220">
        <v>43722</v>
      </c>
      <c r="C1058" s="119">
        <v>59518</v>
      </c>
      <c r="D1058" s="119" t="s">
        <v>3501</v>
      </c>
      <c r="E1058" s="119" t="s">
        <v>3482</v>
      </c>
      <c r="F1058" s="119" t="s">
        <v>3483</v>
      </c>
      <c r="G1058" s="119">
        <v>56</v>
      </c>
    </row>
    <row r="1059" spans="1:7" x14ac:dyDescent="0.2">
      <c r="A1059" s="118">
        <v>17235651</v>
      </c>
      <c r="B1059" s="219">
        <v>43807</v>
      </c>
      <c r="C1059" s="117">
        <v>53654</v>
      </c>
      <c r="D1059" s="117" t="s">
        <v>3478</v>
      </c>
      <c r="E1059" s="117" t="s">
        <v>3498</v>
      </c>
      <c r="F1059" s="117" t="s">
        <v>3475</v>
      </c>
      <c r="G1059" s="117">
        <v>49</v>
      </c>
    </row>
    <row r="1060" spans="1:7" x14ac:dyDescent="0.2">
      <c r="A1060" s="120">
        <v>17235652</v>
      </c>
      <c r="B1060" s="220">
        <v>43493</v>
      </c>
      <c r="C1060" s="119">
        <v>52380</v>
      </c>
      <c r="D1060" s="119" t="s">
        <v>3497</v>
      </c>
      <c r="E1060" s="119" t="s">
        <v>3482</v>
      </c>
      <c r="F1060" s="119" t="s">
        <v>3483</v>
      </c>
      <c r="G1060" s="119">
        <v>35</v>
      </c>
    </row>
    <row r="1061" spans="1:7" x14ac:dyDescent="0.2">
      <c r="A1061" s="118">
        <v>17235653</v>
      </c>
      <c r="B1061" s="219">
        <v>43475</v>
      </c>
      <c r="C1061" s="117">
        <v>56464</v>
      </c>
      <c r="D1061" s="117" t="s">
        <v>3495</v>
      </c>
      <c r="E1061" s="117" t="s">
        <v>3489</v>
      </c>
      <c r="F1061" s="117" t="s">
        <v>3475</v>
      </c>
      <c r="G1061" s="117">
        <v>53</v>
      </c>
    </row>
    <row r="1062" spans="1:7" x14ac:dyDescent="0.2">
      <c r="A1062" s="120">
        <v>17235654</v>
      </c>
      <c r="B1062" s="220">
        <v>43556</v>
      </c>
      <c r="C1062" s="119">
        <v>52187</v>
      </c>
      <c r="D1062" s="119" t="s">
        <v>3493</v>
      </c>
      <c r="E1062" s="119" t="s">
        <v>3489</v>
      </c>
      <c r="F1062" s="119" t="s">
        <v>3475</v>
      </c>
      <c r="G1062" s="119">
        <v>29</v>
      </c>
    </row>
    <row r="1063" spans="1:7" x14ac:dyDescent="0.2">
      <c r="A1063" s="118">
        <v>17235655</v>
      </c>
      <c r="B1063" s="219">
        <v>43702</v>
      </c>
      <c r="C1063" s="117">
        <v>52187</v>
      </c>
      <c r="D1063" s="117" t="s">
        <v>3493</v>
      </c>
      <c r="E1063" s="117" t="s">
        <v>3487</v>
      </c>
      <c r="F1063" s="117" t="s">
        <v>3475</v>
      </c>
      <c r="G1063" s="117">
        <v>4</v>
      </c>
    </row>
    <row r="1064" spans="1:7" x14ac:dyDescent="0.2">
      <c r="A1064" s="120">
        <v>17235656</v>
      </c>
      <c r="B1064" s="220">
        <v>43748</v>
      </c>
      <c r="C1064" s="119">
        <v>52380</v>
      </c>
      <c r="D1064" s="119" t="s">
        <v>3497</v>
      </c>
      <c r="E1064" s="119" t="s">
        <v>3489</v>
      </c>
      <c r="F1064" s="119" t="s">
        <v>3475</v>
      </c>
      <c r="G1064" s="119">
        <v>20</v>
      </c>
    </row>
    <row r="1065" spans="1:7" x14ac:dyDescent="0.2">
      <c r="A1065" s="118">
        <v>17235657</v>
      </c>
      <c r="B1065" s="219">
        <v>43802</v>
      </c>
      <c r="C1065" s="117">
        <v>54672</v>
      </c>
      <c r="D1065" s="117" t="s">
        <v>3473</v>
      </c>
      <c r="E1065" s="117" t="s">
        <v>3491</v>
      </c>
      <c r="F1065" s="117" t="s">
        <v>3475</v>
      </c>
      <c r="G1065" s="117">
        <v>23</v>
      </c>
    </row>
    <row r="1066" spans="1:7" x14ac:dyDescent="0.2">
      <c r="A1066" s="120">
        <v>17235658</v>
      </c>
      <c r="B1066" s="220">
        <v>43530</v>
      </c>
      <c r="C1066" s="119">
        <v>55916</v>
      </c>
      <c r="D1066" s="119" t="s">
        <v>3494</v>
      </c>
      <c r="E1066" s="119" t="s">
        <v>3491</v>
      </c>
      <c r="F1066" s="119" t="s">
        <v>3475</v>
      </c>
      <c r="G1066" s="119">
        <v>60</v>
      </c>
    </row>
    <row r="1067" spans="1:7" x14ac:dyDescent="0.2">
      <c r="A1067" s="118">
        <v>17235659</v>
      </c>
      <c r="B1067" s="219">
        <v>43760</v>
      </c>
      <c r="C1067" s="117">
        <v>54672</v>
      </c>
      <c r="D1067" s="117" t="s">
        <v>3473</v>
      </c>
      <c r="E1067" s="117" t="s">
        <v>3479</v>
      </c>
      <c r="F1067" s="117" t="s">
        <v>3480</v>
      </c>
      <c r="G1067" s="117">
        <v>31</v>
      </c>
    </row>
    <row r="1068" spans="1:7" x14ac:dyDescent="0.2">
      <c r="A1068" s="120">
        <v>17235660</v>
      </c>
      <c r="B1068" s="220">
        <v>43524</v>
      </c>
      <c r="C1068" s="119">
        <v>52065</v>
      </c>
      <c r="D1068" s="119" t="s">
        <v>3488</v>
      </c>
      <c r="E1068" s="119" t="s">
        <v>3477</v>
      </c>
      <c r="F1068" s="119" t="s">
        <v>3475</v>
      </c>
      <c r="G1068" s="119">
        <v>31</v>
      </c>
    </row>
    <row r="1069" spans="1:7" x14ac:dyDescent="0.2">
      <c r="A1069" s="118">
        <v>17235661</v>
      </c>
      <c r="B1069" s="219">
        <v>43734</v>
      </c>
      <c r="C1069" s="117">
        <v>52065</v>
      </c>
      <c r="D1069" s="117" t="s">
        <v>3488</v>
      </c>
      <c r="E1069" s="117" t="s">
        <v>3474</v>
      </c>
      <c r="F1069" s="117" t="s">
        <v>3475</v>
      </c>
      <c r="G1069" s="117">
        <v>50</v>
      </c>
    </row>
    <row r="1070" spans="1:7" x14ac:dyDescent="0.2">
      <c r="A1070" s="120">
        <v>17235662</v>
      </c>
      <c r="B1070" s="220">
        <v>43619</v>
      </c>
      <c r="C1070" s="119">
        <v>55807</v>
      </c>
      <c r="D1070" s="119" t="s">
        <v>3476</v>
      </c>
      <c r="E1070" s="119" t="s">
        <v>3474</v>
      </c>
      <c r="F1070" s="119" t="s">
        <v>3475</v>
      </c>
      <c r="G1070" s="119">
        <v>20</v>
      </c>
    </row>
    <row r="1071" spans="1:7" x14ac:dyDescent="0.2">
      <c r="A1071" s="118">
        <v>17235663</v>
      </c>
      <c r="B1071" s="219">
        <v>43792</v>
      </c>
      <c r="C1071" s="117">
        <v>52956</v>
      </c>
      <c r="D1071" s="117" t="s">
        <v>3490</v>
      </c>
      <c r="E1071" s="117" t="s">
        <v>3492</v>
      </c>
      <c r="F1071" s="117" t="s">
        <v>3485</v>
      </c>
      <c r="G1071" s="117">
        <v>35</v>
      </c>
    </row>
    <row r="1072" spans="1:7" x14ac:dyDescent="0.2">
      <c r="A1072" s="120">
        <v>17235664</v>
      </c>
      <c r="B1072" s="220">
        <v>43540</v>
      </c>
      <c r="C1072" s="119">
        <v>52065</v>
      </c>
      <c r="D1072" s="119" t="s">
        <v>3488</v>
      </c>
      <c r="E1072" s="119" t="s">
        <v>3491</v>
      </c>
      <c r="F1072" s="119" t="s">
        <v>3475</v>
      </c>
      <c r="G1072" s="119">
        <v>60</v>
      </c>
    </row>
    <row r="1073" spans="1:7" x14ac:dyDescent="0.2">
      <c r="A1073" s="118">
        <v>17235665</v>
      </c>
      <c r="B1073" s="219">
        <v>43760</v>
      </c>
      <c r="C1073" s="117">
        <v>52956</v>
      </c>
      <c r="D1073" s="117" t="s">
        <v>3490</v>
      </c>
      <c r="E1073" s="117" t="s">
        <v>3498</v>
      </c>
      <c r="F1073" s="117" t="s">
        <v>3475</v>
      </c>
      <c r="G1073" s="117">
        <v>54</v>
      </c>
    </row>
    <row r="1074" spans="1:7" x14ac:dyDescent="0.2">
      <c r="A1074" s="120">
        <v>17235666</v>
      </c>
      <c r="B1074" s="220">
        <v>43639</v>
      </c>
      <c r="C1074" s="119">
        <v>52380</v>
      </c>
      <c r="D1074" s="119" t="s">
        <v>3497</v>
      </c>
      <c r="E1074" s="119" t="s">
        <v>3487</v>
      </c>
      <c r="F1074" s="119" t="s">
        <v>3475</v>
      </c>
      <c r="G1074" s="119">
        <v>15</v>
      </c>
    </row>
    <row r="1075" spans="1:7" x14ac:dyDescent="0.2">
      <c r="A1075" s="118">
        <v>17235667</v>
      </c>
      <c r="B1075" s="219">
        <v>43505</v>
      </c>
      <c r="C1075" s="117">
        <v>52380</v>
      </c>
      <c r="D1075" s="117" t="s">
        <v>3497</v>
      </c>
      <c r="E1075" s="117" t="s">
        <v>3491</v>
      </c>
      <c r="F1075" s="117" t="s">
        <v>3475</v>
      </c>
      <c r="G1075" s="117">
        <v>5</v>
      </c>
    </row>
    <row r="1076" spans="1:7" x14ac:dyDescent="0.2">
      <c r="A1076" s="120">
        <v>17235668</v>
      </c>
      <c r="B1076" s="220">
        <v>43783</v>
      </c>
      <c r="C1076" s="119">
        <v>50643</v>
      </c>
      <c r="D1076" s="119" t="s">
        <v>3481</v>
      </c>
      <c r="E1076" s="119" t="s">
        <v>3474</v>
      </c>
      <c r="F1076" s="119" t="s">
        <v>3475</v>
      </c>
      <c r="G1076" s="119">
        <v>51</v>
      </c>
    </row>
    <row r="1077" spans="1:7" x14ac:dyDescent="0.2">
      <c r="A1077" s="118">
        <v>17235669</v>
      </c>
      <c r="B1077" s="219">
        <v>43657</v>
      </c>
      <c r="C1077" s="117">
        <v>55916</v>
      </c>
      <c r="D1077" s="117" t="s">
        <v>3494</v>
      </c>
      <c r="E1077" s="117" t="s">
        <v>3491</v>
      </c>
      <c r="F1077" s="117" t="s">
        <v>3475</v>
      </c>
      <c r="G1077" s="117">
        <v>20</v>
      </c>
    </row>
    <row r="1078" spans="1:7" x14ac:dyDescent="0.2">
      <c r="A1078" s="120">
        <v>17235670</v>
      </c>
      <c r="B1078" s="220">
        <v>43814</v>
      </c>
      <c r="C1078" s="119">
        <v>52380</v>
      </c>
      <c r="D1078" s="119" t="s">
        <v>3497</v>
      </c>
      <c r="E1078" s="119" t="s">
        <v>3489</v>
      </c>
      <c r="F1078" s="119" t="s">
        <v>3475</v>
      </c>
      <c r="G1078" s="119">
        <v>15</v>
      </c>
    </row>
    <row r="1079" spans="1:7" x14ac:dyDescent="0.2">
      <c r="A1079" s="118">
        <v>17235671</v>
      </c>
      <c r="B1079" s="219">
        <v>43554</v>
      </c>
      <c r="C1079" s="117">
        <v>56464</v>
      </c>
      <c r="D1079" s="117" t="s">
        <v>3495</v>
      </c>
      <c r="E1079" s="117" t="s">
        <v>3479</v>
      </c>
      <c r="F1079" s="117" t="s">
        <v>3480</v>
      </c>
      <c r="G1079" s="117">
        <v>44</v>
      </c>
    </row>
    <row r="1080" spans="1:7" x14ac:dyDescent="0.2">
      <c r="A1080" s="120">
        <v>17235672</v>
      </c>
      <c r="B1080" s="220">
        <v>43773</v>
      </c>
      <c r="C1080" s="119">
        <v>52380</v>
      </c>
      <c r="D1080" s="119" t="s">
        <v>3497</v>
      </c>
      <c r="E1080" s="119" t="s">
        <v>3482</v>
      </c>
      <c r="F1080" s="119" t="s">
        <v>3483</v>
      </c>
      <c r="G1080" s="119">
        <v>12</v>
      </c>
    </row>
    <row r="1081" spans="1:7" x14ac:dyDescent="0.2">
      <c r="A1081" s="118">
        <v>17235673</v>
      </c>
      <c r="B1081" s="219">
        <v>43627</v>
      </c>
      <c r="C1081" s="117">
        <v>59518</v>
      </c>
      <c r="D1081" s="117" t="s">
        <v>3501</v>
      </c>
      <c r="E1081" s="117" t="s">
        <v>3498</v>
      </c>
      <c r="F1081" s="117" t="s">
        <v>3475</v>
      </c>
      <c r="G1081" s="117">
        <v>12</v>
      </c>
    </row>
    <row r="1082" spans="1:7" x14ac:dyDescent="0.2">
      <c r="A1082" s="120">
        <v>17235674</v>
      </c>
      <c r="B1082" s="220">
        <v>43603</v>
      </c>
      <c r="C1082" s="119">
        <v>52187</v>
      </c>
      <c r="D1082" s="119" t="s">
        <v>3493</v>
      </c>
      <c r="E1082" s="119" t="s">
        <v>3477</v>
      </c>
      <c r="F1082" s="119" t="s">
        <v>3475</v>
      </c>
      <c r="G1082" s="119">
        <v>26</v>
      </c>
    </row>
    <row r="1083" spans="1:7" x14ac:dyDescent="0.2">
      <c r="A1083" s="118">
        <v>17235675</v>
      </c>
      <c r="B1083" s="219">
        <v>43636</v>
      </c>
      <c r="C1083" s="117">
        <v>52065</v>
      </c>
      <c r="D1083" s="117" t="s">
        <v>3488</v>
      </c>
      <c r="E1083" s="117" t="s">
        <v>3482</v>
      </c>
      <c r="F1083" s="117" t="s">
        <v>3483</v>
      </c>
      <c r="G1083" s="117">
        <v>31</v>
      </c>
    </row>
    <row r="1084" spans="1:7" x14ac:dyDescent="0.2">
      <c r="A1084" s="120">
        <v>17235676</v>
      </c>
      <c r="B1084" s="220">
        <v>43605</v>
      </c>
      <c r="C1084" s="119">
        <v>55916</v>
      </c>
      <c r="D1084" s="119" t="s">
        <v>3494</v>
      </c>
      <c r="E1084" s="119" t="s">
        <v>3477</v>
      </c>
      <c r="F1084" s="119" t="s">
        <v>3475</v>
      </c>
      <c r="G1084" s="119">
        <v>44</v>
      </c>
    </row>
    <row r="1085" spans="1:7" x14ac:dyDescent="0.2">
      <c r="A1085" s="118">
        <v>17235677</v>
      </c>
      <c r="B1085" s="219">
        <v>43503</v>
      </c>
      <c r="C1085" s="117">
        <v>51197</v>
      </c>
      <c r="D1085" s="117" t="s">
        <v>84</v>
      </c>
      <c r="E1085" s="117" t="s">
        <v>3491</v>
      </c>
      <c r="F1085" s="117" t="s">
        <v>3475</v>
      </c>
      <c r="G1085" s="117">
        <v>65</v>
      </c>
    </row>
    <row r="1086" spans="1:7" x14ac:dyDescent="0.2">
      <c r="A1086" s="120">
        <v>17235678</v>
      </c>
      <c r="B1086" s="220">
        <v>43741</v>
      </c>
      <c r="C1086" s="119">
        <v>50244</v>
      </c>
      <c r="D1086" s="119" t="s">
        <v>3496</v>
      </c>
      <c r="E1086" s="119" t="s">
        <v>3474</v>
      </c>
      <c r="F1086" s="119" t="s">
        <v>3475</v>
      </c>
      <c r="G1086" s="119">
        <v>16</v>
      </c>
    </row>
    <row r="1087" spans="1:7" x14ac:dyDescent="0.2">
      <c r="A1087" s="118">
        <v>17235679</v>
      </c>
      <c r="B1087" s="219">
        <v>43749</v>
      </c>
      <c r="C1087" s="117">
        <v>52065</v>
      </c>
      <c r="D1087" s="117" t="s">
        <v>3488</v>
      </c>
      <c r="E1087" s="117" t="s">
        <v>3491</v>
      </c>
      <c r="F1087" s="117" t="s">
        <v>3475</v>
      </c>
      <c r="G1087" s="117">
        <v>33</v>
      </c>
    </row>
    <row r="1088" spans="1:7" x14ac:dyDescent="0.2">
      <c r="A1088" s="120">
        <v>17235680</v>
      </c>
      <c r="B1088" s="220">
        <v>43725</v>
      </c>
      <c r="C1088" s="119">
        <v>50244</v>
      </c>
      <c r="D1088" s="119" t="s">
        <v>3496</v>
      </c>
      <c r="E1088" s="119" t="s">
        <v>3498</v>
      </c>
      <c r="F1088" s="119" t="s">
        <v>3475</v>
      </c>
      <c r="G1088" s="119">
        <v>36</v>
      </c>
    </row>
    <row r="1089" spans="1:7" x14ac:dyDescent="0.2">
      <c r="A1089" s="118">
        <v>17235681</v>
      </c>
      <c r="B1089" s="219">
        <v>43489</v>
      </c>
      <c r="C1089" s="117">
        <v>54672</v>
      </c>
      <c r="D1089" s="117" t="s">
        <v>3473</v>
      </c>
      <c r="E1089" s="117" t="s">
        <v>3498</v>
      </c>
      <c r="F1089" s="117" t="s">
        <v>3475</v>
      </c>
      <c r="G1089" s="117">
        <v>40</v>
      </c>
    </row>
    <row r="1090" spans="1:7" x14ac:dyDescent="0.2">
      <c r="A1090" s="120">
        <v>17235682</v>
      </c>
      <c r="B1090" s="220">
        <v>43662</v>
      </c>
      <c r="C1090" s="119">
        <v>52065</v>
      </c>
      <c r="D1090" s="119" t="s">
        <v>3488</v>
      </c>
      <c r="E1090" s="119" t="s">
        <v>3477</v>
      </c>
      <c r="F1090" s="119" t="s">
        <v>3475</v>
      </c>
      <c r="G1090" s="119">
        <v>5</v>
      </c>
    </row>
    <row r="1091" spans="1:7" x14ac:dyDescent="0.2">
      <c r="A1091" s="118">
        <v>17235683</v>
      </c>
      <c r="B1091" s="219">
        <v>43653</v>
      </c>
      <c r="C1091" s="117">
        <v>55807</v>
      </c>
      <c r="D1091" s="117" t="s">
        <v>3476</v>
      </c>
      <c r="E1091" s="117" t="s">
        <v>3498</v>
      </c>
      <c r="F1091" s="117" t="s">
        <v>3475</v>
      </c>
      <c r="G1091" s="117">
        <v>49</v>
      </c>
    </row>
    <row r="1092" spans="1:7" x14ac:dyDescent="0.2">
      <c r="A1092" s="120">
        <v>17235684</v>
      </c>
      <c r="B1092" s="220">
        <v>43553</v>
      </c>
      <c r="C1092" s="119">
        <v>50244</v>
      </c>
      <c r="D1092" s="119" t="s">
        <v>3496</v>
      </c>
      <c r="E1092" s="119" t="s">
        <v>3479</v>
      </c>
      <c r="F1092" s="119" t="s">
        <v>3480</v>
      </c>
      <c r="G1092" s="119">
        <v>10</v>
      </c>
    </row>
    <row r="1093" spans="1:7" x14ac:dyDescent="0.2">
      <c r="A1093" s="118">
        <v>17235685</v>
      </c>
      <c r="B1093" s="219">
        <v>43607</v>
      </c>
      <c r="C1093" s="117">
        <v>50643</v>
      </c>
      <c r="D1093" s="117" t="s">
        <v>3481</v>
      </c>
      <c r="E1093" s="117" t="s">
        <v>3498</v>
      </c>
      <c r="F1093" s="117" t="s">
        <v>3475</v>
      </c>
      <c r="G1093" s="117">
        <v>15</v>
      </c>
    </row>
    <row r="1094" spans="1:7" x14ac:dyDescent="0.2">
      <c r="A1094" s="120">
        <v>17235686</v>
      </c>
      <c r="B1094" s="220">
        <v>43721</v>
      </c>
      <c r="C1094" s="119">
        <v>50244</v>
      </c>
      <c r="D1094" s="119" t="s">
        <v>3496</v>
      </c>
      <c r="E1094" s="119" t="s">
        <v>3479</v>
      </c>
      <c r="F1094" s="119" t="s">
        <v>3480</v>
      </c>
      <c r="G1094" s="119">
        <v>45</v>
      </c>
    </row>
    <row r="1095" spans="1:7" x14ac:dyDescent="0.2">
      <c r="A1095" s="118">
        <v>17235687</v>
      </c>
      <c r="B1095" s="219">
        <v>43696</v>
      </c>
      <c r="C1095" s="117">
        <v>55904</v>
      </c>
      <c r="D1095" s="117" t="s">
        <v>3486</v>
      </c>
      <c r="E1095" s="117" t="s">
        <v>3477</v>
      </c>
      <c r="F1095" s="117" t="s">
        <v>3475</v>
      </c>
      <c r="G1095" s="117">
        <v>25</v>
      </c>
    </row>
    <row r="1096" spans="1:7" x14ac:dyDescent="0.2">
      <c r="A1096" s="120">
        <v>17235688</v>
      </c>
      <c r="B1096" s="220">
        <v>43630</v>
      </c>
      <c r="C1096" s="119">
        <v>55904</v>
      </c>
      <c r="D1096" s="119" t="s">
        <v>3486</v>
      </c>
      <c r="E1096" s="119" t="s">
        <v>3474</v>
      </c>
      <c r="F1096" s="119" t="s">
        <v>3475</v>
      </c>
      <c r="G1096" s="119">
        <v>50</v>
      </c>
    </row>
    <row r="1097" spans="1:7" x14ac:dyDescent="0.2">
      <c r="A1097" s="118">
        <v>17235689</v>
      </c>
      <c r="B1097" s="219">
        <v>43699</v>
      </c>
      <c r="C1097" s="117">
        <v>57624</v>
      </c>
      <c r="D1097" s="117" t="s">
        <v>3500</v>
      </c>
      <c r="E1097" s="117" t="s">
        <v>3487</v>
      </c>
      <c r="F1097" s="117" t="s">
        <v>3475</v>
      </c>
      <c r="G1097" s="117">
        <v>38</v>
      </c>
    </row>
    <row r="1098" spans="1:7" x14ac:dyDescent="0.2">
      <c r="A1098" s="120">
        <v>17235690</v>
      </c>
      <c r="B1098" s="220">
        <v>43697</v>
      </c>
      <c r="C1098" s="119">
        <v>52380</v>
      </c>
      <c r="D1098" s="119" t="s">
        <v>3497</v>
      </c>
      <c r="E1098" s="119" t="s">
        <v>3487</v>
      </c>
      <c r="F1098" s="119" t="s">
        <v>3475</v>
      </c>
      <c r="G1098" s="119">
        <v>5</v>
      </c>
    </row>
    <row r="1099" spans="1:7" x14ac:dyDescent="0.2">
      <c r="A1099" s="118">
        <v>17235691</v>
      </c>
      <c r="B1099" s="219">
        <v>43779</v>
      </c>
      <c r="C1099" s="117">
        <v>50643</v>
      </c>
      <c r="D1099" s="117" t="s">
        <v>3481</v>
      </c>
      <c r="E1099" s="117" t="s">
        <v>3487</v>
      </c>
      <c r="F1099" s="117" t="s">
        <v>3475</v>
      </c>
      <c r="G1099" s="117">
        <v>58</v>
      </c>
    </row>
    <row r="1100" spans="1:7" x14ac:dyDescent="0.2">
      <c r="A1100" s="120">
        <v>17235692</v>
      </c>
      <c r="B1100" s="220">
        <v>43534</v>
      </c>
      <c r="C1100" s="119">
        <v>59518</v>
      </c>
      <c r="D1100" s="119" t="s">
        <v>3501</v>
      </c>
      <c r="E1100" s="119" t="s">
        <v>3498</v>
      </c>
      <c r="F1100" s="119" t="s">
        <v>3475</v>
      </c>
      <c r="G1100" s="119">
        <v>5</v>
      </c>
    </row>
    <row r="1101" spans="1:7" x14ac:dyDescent="0.2">
      <c r="A1101" s="118">
        <v>17235693</v>
      </c>
      <c r="B1101" s="219">
        <v>43578</v>
      </c>
      <c r="C1101" s="117">
        <v>55916</v>
      </c>
      <c r="D1101" s="117" t="s">
        <v>3494</v>
      </c>
      <c r="E1101" s="117" t="s">
        <v>3482</v>
      </c>
      <c r="F1101" s="117" t="s">
        <v>3483</v>
      </c>
      <c r="G1101" s="117">
        <v>4</v>
      </c>
    </row>
    <row r="1102" spans="1:7" x14ac:dyDescent="0.2">
      <c r="A1102" s="120">
        <v>17235694</v>
      </c>
      <c r="B1102" s="220">
        <v>43544</v>
      </c>
      <c r="C1102" s="119">
        <v>56047</v>
      </c>
      <c r="D1102" s="119" t="s">
        <v>3499</v>
      </c>
      <c r="E1102" s="119" t="s">
        <v>3474</v>
      </c>
      <c r="F1102" s="119" t="s">
        <v>3475</v>
      </c>
      <c r="G1102" s="119">
        <v>3</v>
      </c>
    </row>
    <row r="1103" spans="1:7" x14ac:dyDescent="0.2">
      <c r="A1103" s="118">
        <v>17235695</v>
      </c>
      <c r="B1103" s="219">
        <v>43491</v>
      </c>
      <c r="C1103" s="117">
        <v>52065</v>
      </c>
      <c r="D1103" s="117" t="s">
        <v>3488</v>
      </c>
      <c r="E1103" s="117" t="s">
        <v>3487</v>
      </c>
      <c r="F1103" s="117" t="s">
        <v>3475</v>
      </c>
      <c r="G1103" s="117">
        <v>18</v>
      </c>
    </row>
    <row r="1104" spans="1:7" x14ac:dyDescent="0.2">
      <c r="A1104" s="120">
        <v>17235696</v>
      </c>
      <c r="B1104" s="220">
        <v>43720</v>
      </c>
      <c r="C1104" s="119">
        <v>52187</v>
      </c>
      <c r="D1104" s="119" t="s">
        <v>3493</v>
      </c>
      <c r="E1104" s="119" t="s">
        <v>3474</v>
      </c>
      <c r="F1104" s="119" t="s">
        <v>3475</v>
      </c>
      <c r="G1104" s="119">
        <v>44</v>
      </c>
    </row>
    <row r="1105" spans="1:7" x14ac:dyDescent="0.2">
      <c r="A1105" s="118">
        <v>17235697</v>
      </c>
      <c r="B1105" s="219">
        <v>43827</v>
      </c>
      <c r="C1105" s="117">
        <v>50643</v>
      </c>
      <c r="D1105" s="117" t="s">
        <v>3481</v>
      </c>
      <c r="E1105" s="117" t="s">
        <v>3498</v>
      </c>
      <c r="F1105" s="117" t="s">
        <v>3475</v>
      </c>
      <c r="G1105" s="117">
        <v>37</v>
      </c>
    </row>
    <row r="1106" spans="1:7" x14ac:dyDescent="0.2">
      <c r="A1106" s="120">
        <v>17235698</v>
      </c>
      <c r="B1106" s="220">
        <v>43508</v>
      </c>
      <c r="C1106" s="119">
        <v>52187</v>
      </c>
      <c r="D1106" s="119" t="s">
        <v>3493</v>
      </c>
      <c r="E1106" s="119" t="s">
        <v>3477</v>
      </c>
      <c r="F1106" s="119" t="s">
        <v>3475</v>
      </c>
      <c r="G1106" s="119">
        <v>18</v>
      </c>
    </row>
    <row r="1107" spans="1:7" x14ac:dyDescent="0.2">
      <c r="A1107" s="118">
        <v>17235699</v>
      </c>
      <c r="B1107" s="219">
        <v>43533</v>
      </c>
      <c r="C1107" s="117">
        <v>52956</v>
      </c>
      <c r="D1107" s="117" t="s">
        <v>3490</v>
      </c>
      <c r="E1107" s="117" t="s">
        <v>3489</v>
      </c>
      <c r="F1107" s="117" t="s">
        <v>3475</v>
      </c>
      <c r="G1107" s="117">
        <v>37</v>
      </c>
    </row>
    <row r="1108" spans="1:7" x14ac:dyDescent="0.2">
      <c r="A1108" s="120">
        <v>17235700</v>
      </c>
      <c r="B1108" s="220">
        <v>43605</v>
      </c>
      <c r="C1108" s="119">
        <v>56047</v>
      </c>
      <c r="D1108" s="119" t="s">
        <v>3499</v>
      </c>
      <c r="E1108" s="119" t="s">
        <v>3477</v>
      </c>
      <c r="F1108" s="119" t="s">
        <v>3475</v>
      </c>
      <c r="G1108" s="119">
        <v>54</v>
      </c>
    </row>
    <row r="1109" spans="1:7" x14ac:dyDescent="0.2">
      <c r="A1109" s="118">
        <v>17235701</v>
      </c>
      <c r="B1109" s="219">
        <v>43775</v>
      </c>
      <c r="C1109" s="117">
        <v>53654</v>
      </c>
      <c r="D1109" s="117" t="s">
        <v>3478</v>
      </c>
      <c r="E1109" s="117" t="s">
        <v>3487</v>
      </c>
      <c r="F1109" s="117" t="s">
        <v>3475</v>
      </c>
      <c r="G1109" s="117">
        <v>10</v>
      </c>
    </row>
    <row r="1110" spans="1:7" x14ac:dyDescent="0.2">
      <c r="A1110" s="120">
        <v>17235702</v>
      </c>
      <c r="B1110" s="220">
        <v>43772</v>
      </c>
      <c r="C1110" s="119">
        <v>55916</v>
      </c>
      <c r="D1110" s="119" t="s">
        <v>3494</v>
      </c>
      <c r="E1110" s="119" t="s">
        <v>3487</v>
      </c>
      <c r="F1110" s="119" t="s">
        <v>3475</v>
      </c>
      <c r="G1110" s="119">
        <v>9</v>
      </c>
    </row>
    <row r="1111" spans="1:7" x14ac:dyDescent="0.2">
      <c r="A1111" s="118">
        <v>17235703</v>
      </c>
      <c r="B1111" s="219">
        <v>43702</v>
      </c>
      <c r="C1111" s="117">
        <v>55807</v>
      </c>
      <c r="D1111" s="117" t="s">
        <v>3476</v>
      </c>
      <c r="E1111" s="117" t="s">
        <v>3474</v>
      </c>
      <c r="F1111" s="117" t="s">
        <v>3475</v>
      </c>
      <c r="G1111" s="117">
        <v>41</v>
      </c>
    </row>
    <row r="1112" spans="1:7" x14ac:dyDescent="0.2">
      <c r="A1112" s="120">
        <v>17235704</v>
      </c>
      <c r="B1112" s="220">
        <v>43828</v>
      </c>
      <c r="C1112" s="119">
        <v>52187</v>
      </c>
      <c r="D1112" s="119" t="s">
        <v>3493</v>
      </c>
      <c r="E1112" s="119" t="s">
        <v>3482</v>
      </c>
      <c r="F1112" s="119" t="s">
        <v>3483</v>
      </c>
      <c r="G1112" s="119">
        <v>3</v>
      </c>
    </row>
    <row r="1113" spans="1:7" x14ac:dyDescent="0.2">
      <c r="A1113" s="118">
        <v>17235705</v>
      </c>
      <c r="B1113" s="219">
        <v>43523</v>
      </c>
      <c r="C1113" s="117">
        <v>55807</v>
      </c>
      <c r="D1113" s="117" t="s">
        <v>3476</v>
      </c>
      <c r="E1113" s="117" t="s">
        <v>3489</v>
      </c>
      <c r="F1113" s="117" t="s">
        <v>3475</v>
      </c>
      <c r="G1113" s="117">
        <v>10</v>
      </c>
    </row>
    <row r="1114" spans="1:7" x14ac:dyDescent="0.2">
      <c r="A1114" s="120">
        <v>17235706</v>
      </c>
      <c r="B1114" s="220">
        <v>43731</v>
      </c>
      <c r="C1114" s="119">
        <v>50643</v>
      </c>
      <c r="D1114" s="119" t="s">
        <v>3481</v>
      </c>
      <c r="E1114" s="119" t="s">
        <v>3491</v>
      </c>
      <c r="F1114" s="119" t="s">
        <v>3475</v>
      </c>
      <c r="G1114" s="119">
        <v>59</v>
      </c>
    </row>
    <row r="1115" spans="1:7" x14ac:dyDescent="0.2">
      <c r="A1115" s="118">
        <v>17235707</v>
      </c>
      <c r="B1115" s="219">
        <v>43793</v>
      </c>
      <c r="C1115" s="117">
        <v>59518</v>
      </c>
      <c r="D1115" s="117" t="s">
        <v>3501</v>
      </c>
      <c r="E1115" s="117" t="s">
        <v>3477</v>
      </c>
      <c r="F1115" s="117" t="s">
        <v>3475</v>
      </c>
      <c r="G1115" s="117">
        <v>51</v>
      </c>
    </row>
    <row r="1116" spans="1:7" x14ac:dyDescent="0.2">
      <c r="A1116" s="120">
        <v>17235708</v>
      </c>
      <c r="B1116" s="220">
        <v>43770</v>
      </c>
      <c r="C1116" s="119">
        <v>57624</v>
      </c>
      <c r="D1116" s="119" t="s">
        <v>3500</v>
      </c>
      <c r="E1116" s="119" t="s">
        <v>3479</v>
      </c>
      <c r="F1116" s="119" t="s">
        <v>3480</v>
      </c>
      <c r="G1116" s="119">
        <v>6</v>
      </c>
    </row>
    <row r="1117" spans="1:7" x14ac:dyDescent="0.2">
      <c r="A1117" s="118">
        <v>17235709</v>
      </c>
      <c r="B1117" s="219">
        <v>43720</v>
      </c>
      <c r="C1117" s="117">
        <v>50244</v>
      </c>
      <c r="D1117" s="117" t="s">
        <v>3496</v>
      </c>
      <c r="E1117" s="117" t="s">
        <v>3487</v>
      </c>
      <c r="F1117" s="117" t="s">
        <v>3475</v>
      </c>
      <c r="G1117" s="117">
        <v>45</v>
      </c>
    </row>
    <row r="1118" spans="1:7" x14ac:dyDescent="0.2">
      <c r="A1118" s="120">
        <v>17235710</v>
      </c>
      <c r="B1118" s="220">
        <v>43719</v>
      </c>
      <c r="C1118" s="119">
        <v>54672</v>
      </c>
      <c r="D1118" s="119" t="s">
        <v>3473</v>
      </c>
      <c r="E1118" s="119" t="s">
        <v>3482</v>
      </c>
      <c r="F1118" s="119" t="s">
        <v>3483</v>
      </c>
      <c r="G1118" s="119">
        <v>15</v>
      </c>
    </row>
    <row r="1119" spans="1:7" x14ac:dyDescent="0.2">
      <c r="A1119" s="118">
        <v>17235711</v>
      </c>
      <c r="B1119" s="219">
        <v>43489</v>
      </c>
      <c r="C1119" s="117">
        <v>54672</v>
      </c>
      <c r="D1119" s="117" t="s">
        <v>3473</v>
      </c>
      <c r="E1119" s="117" t="s">
        <v>3477</v>
      </c>
      <c r="F1119" s="117" t="s">
        <v>3475</v>
      </c>
      <c r="G1119" s="117">
        <v>29</v>
      </c>
    </row>
    <row r="1120" spans="1:7" x14ac:dyDescent="0.2">
      <c r="A1120" s="120">
        <v>17235712</v>
      </c>
      <c r="B1120" s="220">
        <v>43546</v>
      </c>
      <c r="C1120" s="119">
        <v>50643</v>
      </c>
      <c r="D1120" s="119" t="s">
        <v>3481</v>
      </c>
      <c r="E1120" s="119" t="s">
        <v>3491</v>
      </c>
      <c r="F1120" s="119" t="s">
        <v>3475</v>
      </c>
      <c r="G1120" s="119">
        <v>5</v>
      </c>
    </row>
    <row r="1121" spans="1:7" x14ac:dyDescent="0.2">
      <c r="A1121" s="118">
        <v>17235713</v>
      </c>
      <c r="B1121" s="219">
        <v>43781</v>
      </c>
      <c r="C1121" s="117">
        <v>52380</v>
      </c>
      <c r="D1121" s="117" t="s">
        <v>3497</v>
      </c>
      <c r="E1121" s="117" t="s">
        <v>3491</v>
      </c>
      <c r="F1121" s="117" t="s">
        <v>3475</v>
      </c>
      <c r="G1121" s="117">
        <v>63</v>
      </c>
    </row>
    <row r="1122" spans="1:7" x14ac:dyDescent="0.2">
      <c r="A1122" s="120">
        <v>17235714</v>
      </c>
      <c r="B1122" s="220">
        <v>43593</v>
      </c>
      <c r="C1122" s="119">
        <v>50244</v>
      </c>
      <c r="D1122" s="119" t="s">
        <v>3496</v>
      </c>
      <c r="E1122" s="119" t="s">
        <v>3482</v>
      </c>
      <c r="F1122" s="119" t="s">
        <v>3483</v>
      </c>
      <c r="G1122" s="119">
        <v>49</v>
      </c>
    </row>
    <row r="1123" spans="1:7" x14ac:dyDescent="0.2">
      <c r="A1123" s="118">
        <v>17235715</v>
      </c>
      <c r="B1123" s="219">
        <v>43661</v>
      </c>
      <c r="C1123" s="117">
        <v>52187</v>
      </c>
      <c r="D1123" s="117" t="s">
        <v>3493</v>
      </c>
      <c r="E1123" s="117" t="s">
        <v>3479</v>
      </c>
      <c r="F1123" s="117" t="s">
        <v>3480</v>
      </c>
      <c r="G1123" s="117">
        <v>58</v>
      </c>
    </row>
    <row r="1124" spans="1:7" x14ac:dyDescent="0.2">
      <c r="A1124" s="120">
        <v>17235716</v>
      </c>
      <c r="B1124" s="220">
        <v>43784</v>
      </c>
      <c r="C1124" s="119">
        <v>55904</v>
      </c>
      <c r="D1124" s="119" t="s">
        <v>3486</v>
      </c>
      <c r="E1124" s="119" t="s">
        <v>3491</v>
      </c>
      <c r="F1124" s="119" t="s">
        <v>3475</v>
      </c>
      <c r="G1124" s="119">
        <v>41</v>
      </c>
    </row>
    <row r="1125" spans="1:7" x14ac:dyDescent="0.2">
      <c r="A1125" s="118">
        <v>17235717</v>
      </c>
      <c r="B1125" s="219">
        <v>43567</v>
      </c>
      <c r="C1125" s="117">
        <v>52380</v>
      </c>
      <c r="D1125" s="117" t="s">
        <v>3497</v>
      </c>
      <c r="E1125" s="117" t="s">
        <v>3482</v>
      </c>
      <c r="F1125" s="117" t="s">
        <v>3483</v>
      </c>
      <c r="G1125" s="117">
        <v>40</v>
      </c>
    </row>
    <row r="1126" spans="1:7" x14ac:dyDescent="0.2">
      <c r="A1126" s="120">
        <v>17235718</v>
      </c>
      <c r="B1126" s="220">
        <v>43709</v>
      </c>
      <c r="C1126" s="119">
        <v>57624</v>
      </c>
      <c r="D1126" s="119" t="s">
        <v>3500</v>
      </c>
      <c r="E1126" s="119" t="s">
        <v>3479</v>
      </c>
      <c r="F1126" s="119" t="s">
        <v>3480</v>
      </c>
      <c r="G1126" s="119">
        <v>20</v>
      </c>
    </row>
    <row r="1127" spans="1:7" x14ac:dyDescent="0.2">
      <c r="A1127" s="118">
        <v>17235719</v>
      </c>
      <c r="B1127" s="219">
        <v>43697</v>
      </c>
      <c r="C1127" s="117">
        <v>57624</v>
      </c>
      <c r="D1127" s="117" t="s">
        <v>3500</v>
      </c>
      <c r="E1127" s="117" t="s">
        <v>3489</v>
      </c>
      <c r="F1127" s="117" t="s">
        <v>3475</v>
      </c>
      <c r="G1127" s="117">
        <v>36</v>
      </c>
    </row>
    <row r="1128" spans="1:7" x14ac:dyDescent="0.2">
      <c r="A1128" s="120">
        <v>17235720</v>
      </c>
      <c r="B1128" s="220">
        <v>43603</v>
      </c>
      <c r="C1128" s="119">
        <v>53654</v>
      </c>
      <c r="D1128" s="119" t="s">
        <v>3478</v>
      </c>
      <c r="E1128" s="119" t="s">
        <v>3477</v>
      </c>
      <c r="F1128" s="119" t="s">
        <v>3475</v>
      </c>
      <c r="G1128" s="119">
        <v>9</v>
      </c>
    </row>
    <row r="1129" spans="1:7" x14ac:dyDescent="0.2">
      <c r="A1129" s="118">
        <v>17235721</v>
      </c>
      <c r="B1129" s="219">
        <v>43761</v>
      </c>
      <c r="C1129" s="117">
        <v>55916</v>
      </c>
      <c r="D1129" s="117" t="s">
        <v>3494</v>
      </c>
      <c r="E1129" s="117" t="s">
        <v>3474</v>
      </c>
      <c r="F1129" s="117" t="s">
        <v>3475</v>
      </c>
      <c r="G1129" s="117">
        <v>4</v>
      </c>
    </row>
    <row r="1130" spans="1:7" x14ac:dyDescent="0.2">
      <c r="A1130" s="120">
        <v>17235722</v>
      </c>
      <c r="B1130" s="220">
        <v>43620</v>
      </c>
      <c r="C1130" s="119">
        <v>55807</v>
      </c>
      <c r="D1130" s="119" t="s">
        <v>3476</v>
      </c>
      <c r="E1130" s="119" t="s">
        <v>3474</v>
      </c>
      <c r="F1130" s="119" t="s">
        <v>3475</v>
      </c>
      <c r="G1130" s="119">
        <v>25</v>
      </c>
    </row>
    <row r="1131" spans="1:7" x14ac:dyDescent="0.2">
      <c r="A1131" s="118">
        <v>17235723</v>
      </c>
      <c r="B1131" s="219">
        <v>43528</v>
      </c>
      <c r="C1131" s="117">
        <v>50643</v>
      </c>
      <c r="D1131" s="117" t="s">
        <v>3481</v>
      </c>
      <c r="E1131" s="117" t="s">
        <v>3489</v>
      </c>
      <c r="F1131" s="117" t="s">
        <v>3475</v>
      </c>
      <c r="G1131" s="117">
        <v>59</v>
      </c>
    </row>
    <row r="1132" spans="1:7" x14ac:dyDescent="0.2">
      <c r="A1132" s="120">
        <v>17235724</v>
      </c>
      <c r="B1132" s="220">
        <v>43587</v>
      </c>
      <c r="C1132" s="119">
        <v>53654</v>
      </c>
      <c r="D1132" s="119" t="s">
        <v>3478</v>
      </c>
      <c r="E1132" s="119" t="s">
        <v>3491</v>
      </c>
      <c r="F1132" s="119" t="s">
        <v>3475</v>
      </c>
      <c r="G1132" s="119">
        <v>4</v>
      </c>
    </row>
    <row r="1133" spans="1:7" x14ac:dyDescent="0.2">
      <c r="A1133" s="118">
        <v>17235725</v>
      </c>
      <c r="B1133" s="219">
        <v>43784</v>
      </c>
      <c r="C1133" s="117">
        <v>53654</v>
      </c>
      <c r="D1133" s="117" t="s">
        <v>3478</v>
      </c>
      <c r="E1133" s="117" t="s">
        <v>3489</v>
      </c>
      <c r="F1133" s="117" t="s">
        <v>3475</v>
      </c>
      <c r="G1133" s="117">
        <v>59</v>
      </c>
    </row>
    <row r="1134" spans="1:7" x14ac:dyDescent="0.2">
      <c r="A1134" s="120">
        <v>17235726</v>
      </c>
      <c r="B1134" s="220">
        <v>43816</v>
      </c>
      <c r="C1134" s="119">
        <v>52380</v>
      </c>
      <c r="D1134" s="119" t="s">
        <v>3497</v>
      </c>
      <c r="E1134" s="119" t="s">
        <v>3479</v>
      </c>
      <c r="F1134" s="119" t="s">
        <v>3480</v>
      </c>
      <c r="G1134" s="119">
        <v>40</v>
      </c>
    </row>
    <row r="1135" spans="1:7" x14ac:dyDescent="0.2">
      <c r="A1135" s="118">
        <v>17235727</v>
      </c>
      <c r="B1135" s="219">
        <v>43732</v>
      </c>
      <c r="C1135" s="117">
        <v>50643</v>
      </c>
      <c r="D1135" s="117" t="s">
        <v>3481</v>
      </c>
      <c r="E1135" s="117" t="s">
        <v>3492</v>
      </c>
      <c r="F1135" s="117" t="s">
        <v>3485</v>
      </c>
      <c r="G1135" s="117">
        <v>23</v>
      </c>
    </row>
    <row r="1136" spans="1:7" x14ac:dyDescent="0.2">
      <c r="A1136" s="120">
        <v>17235728</v>
      </c>
      <c r="B1136" s="220">
        <v>43674</v>
      </c>
      <c r="C1136" s="119">
        <v>50643</v>
      </c>
      <c r="D1136" s="119" t="s">
        <v>3481</v>
      </c>
      <c r="E1136" s="119" t="s">
        <v>3477</v>
      </c>
      <c r="F1136" s="119" t="s">
        <v>3475</v>
      </c>
      <c r="G1136" s="119">
        <v>23</v>
      </c>
    </row>
    <row r="1137" spans="1:7" x14ac:dyDescent="0.2">
      <c r="A1137" s="118">
        <v>17235729</v>
      </c>
      <c r="B1137" s="219">
        <v>43482</v>
      </c>
      <c r="C1137" s="117">
        <v>56047</v>
      </c>
      <c r="D1137" s="117" t="s">
        <v>3499</v>
      </c>
      <c r="E1137" s="117" t="s">
        <v>3479</v>
      </c>
      <c r="F1137" s="117" t="s">
        <v>3480</v>
      </c>
      <c r="G1137" s="117">
        <v>37</v>
      </c>
    </row>
    <row r="1138" spans="1:7" x14ac:dyDescent="0.2">
      <c r="A1138" s="120">
        <v>17235730</v>
      </c>
      <c r="B1138" s="220">
        <v>43610</v>
      </c>
      <c r="C1138" s="119">
        <v>56047</v>
      </c>
      <c r="D1138" s="119" t="s">
        <v>3499</v>
      </c>
      <c r="E1138" s="119" t="s">
        <v>3477</v>
      </c>
      <c r="F1138" s="119" t="s">
        <v>3475</v>
      </c>
      <c r="G1138" s="119">
        <v>13</v>
      </c>
    </row>
    <row r="1139" spans="1:7" x14ac:dyDescent="0.2">
      <c r="A1139" s="118">
        <v>17235731</v>
      </c>
      <c r="B1139" s="219">
        <v>43743</v>
      </c>
      <c r="C1139" s="117">
        <v>52956</v>
      </c>
      <c r="D1139" s="117" t="s">
        <v>3490</v>
      </c>
      <c r="E1139" s="117" t="s">
        <v>3482</v>
      </c>
      <c r="F1139" s="117" t="s">
        <v>3483</v>
      </c>
      <c r="G1139" s="117">
        <v>21</v>
      </c>
    </row>
    <row r="1140" spans="1:7" x14ac:dyDescent="0.2">
      <c r="A1140" s="120">
        <v>17235732</v>
      </c>
      <c r="B1140" s="220">
        <v>43535</v>
      </c>
      <c r="C1140" s="119">
        <v>57624</v>
      </c>
      <c r="D1140" s="119" t="s">
        <v>3500</v>
      </c>
      <c r="E1140" s="119" t="s">
        <v>3489</v>
      </c>
      <c r="F1140" s="119" t="s">
        <v>3475</v>
      </c>
      <c r="G1140" s="119">
        <v>45</v>
      </c>
    </row>
    <row r="1141" spans="1:7" x14ac:dyDescent="0.2">
      <c r="A1141" s="118">
        <v>17235733</v>
      </c>
      <c r="B1141" s="219">
        <v>43685</v>
      </c>
      <c r="C1141" s="117">
        <v>53654</v>
      </c>
      <c r="D1141" s="117" t="s">
        <v>3478</v>
      </c>
      <c r="E1141" s="117" t="s">
        <v>3492</v>
      </c>
      <c r="F1141" s="117" t="s">
        <v>3485</v>
      </c>
      <c r="G1141" s="117">
        <v>39</v>
      </c>
    </row>
    <row r="1142" spans="1:7" x14ac:dyDescent="0.2">
      <c r="A1142" s="120">
        <v>17235734</v>
      </c>
      <c r="B1142" s="220">
        <v>43652</v>
      </c>
      <c r="C1142" s="119">
        <v>56047</v>
      </c>
      <c r="D1142" s="119" t="s">
        <v>3499</v>
      </c>
      <c r="E1142" s="119" t="s">
        <v>3477</v>
      </c>
      <c r="F1142" s="119" t="s">
        <v>3475</v>
      </c>
      <c r="G1142" s="119">
        <v>51</v>
      </c>
    </row>
    <row r="1143" spans="1:7" x14ac:dyDescent="0.2">
      <c r="A1143" s="118">
        <v>17235735</v>
      </c>
      <c r="B1143" s="219">
        <v>43734</v>
      </c>
      <c r="C1143" s="117">
        <v>50643</v>
      </c>
      <c r="D1143" s="117" t="s">
        <v>3481</v>
      </c>
      <c r="E1143" s="117" t="s">
        <v>3482</v>
      </c>
      <c r="F1143" s="117" t="s">
        <v>3483</v>
      </c>
      <c r="G1143" s="117">
        <v>24</v>
      </c>
    </row>
    <row r="1144" spans="1:7" x14ac:dyDescent="0.2">
      <c r="A1144" s="120">
        <v>17235736</v>
      </c>
      <c r="B1144" s="220">
        <v>43726</v>
      </c>
      <c r="C1144" s="119">
        <v>50643</v>
      </c>
      <c r="D1144" s="119" t="s">
        <v>3481</v>
      </c>
      <c r="E1144" s="119" t="s">
        <v>3477</v>
      </c>
      <c r="F1144" s="119" t="s">
        <v>3475</v>
      </c>
      <c r="G1144" s="119">
        <v>11</v>
      </c>
    </row>
    <row r="1145" spans="1:7" x14ac:dyDescent="0.2">
      <c r="A1145" s="118">
        <v>17235737</v>
      </c>
      <c r="B1145" s="219">
        <v>43713</v>
      </c>
      <c r="C1145" s="117">
        <v>53654</v>
      </c>
      <c r="D1145" s="117" t="s">
        <v>3478</v>
      </c>
      <c r="E1145" s="117" t="s">
        <v>3492</v>
      </c>
      <c r="F1145" s="117" t="s">
        <v>3485</v>
      </c>
      <c r="G1145" s="117">
        <v>26</v>
      </c>
    </row>
    <row r="1146" spans="1:7" x14ac:dyDescent="0.2">
      <c r="A1146" s="120">
        <v>17235738</v>
      </c>
      <c r="B1146" s="220">
        <v>43594</v>
      </c>
      <c r="C1146" s="119">
        <v>55916</v>
      </c>
      <c r="D1146" s="119" t="s">
        <v>3494</v>
      </c>
      <c r="E1146" s="119" t="s">
        <v>3498</v>
      </c>
      <c r="F1146" s="119" t="s">
        <v>3475</v>
      </c>
      <c r="G1146" s="119">
        <v>20</v>
      </c>
    </row>
    <row r="1147" spans="1:7" x14ac:dyDescent="0.2">
      <c r="A1147" s="118">
        <v>17235739</v>
      </c>
      <c r="B1147" s="219">
        <v>43573</v>
      </c>
      <c r="C1147" s="117">
        <v>50643</v>
      </c>
      <c r="D1147" s="117" t="s">
        <v>3481</v>
      </c>
      <c r="E1147" s="117" t="s">
        <v>3492</v>
      </c>
      <c r="F1147" s="117" t="s">
        <v>3485</v>
      </c>
      <c r="G1147" s="117">
        <v>28</v>
      </c>
    </row>
    <row r="1148" spans="1:7" x14ac:dyDescent="0.2">
      <c r="A1148" s="120">
        <v>17235740</v>
      </c>
      <c r="B1148" s="220">
        <v>43793</v>
      </c>
      <c r="C1148" s="119">
        <v>53654</v>
      </c>
      <c r="D1148" s="119" t="s">
        <v>3478</v>
      </c>
      <c r="E1148" s="119" t="s">
        <v>3479</v>
      </c>
      <c r="F1148" s="119" t="s">
        <v>3480</v>
      </c>
      <c r="G1148" s="119">
        <v>67</v>
      </c>
    </row>
    <row r="1149" spans="1:7" x14ac:dyDescent="0.2">
      <c r="A1149" s="118">
        <v>17235741</v>
      </c>
      <c r="B1149" s="219">
        <v>43803</v>
      </c>
      <c r="C1149" s="117">
        <v>50643</v>
      </c>
      <c r="D1149" s="117" t="s">
        <v>3481</v>
      </c>
      <c r="E1149" s="117" t="s">
        <v>3487</v>
      </c>
      <c r="F1149" s="117" t="s">
        <v>3475</v>
      </c>
      <c r="G1149" s="117">
        <v>59</v>
      </c>
    </row>
    <row r="1150" spans="1:7" x14ac:dyDescent="0.2">
      <c r="A1150" s="120">
        <v>17235742</v>
      </c>
      <c r="B1150" s="220">
        <v>43770</v>
      </c>
      <c r="C1150" s="119">
        <v>55916</v>
      </c>
      <c r="D1150" s="119" t="s">
        <v>3494</v>
      </c>
      <c r="E1150" s="119" t="s">
        <v>3482</v>
      </c>
      <c r="F1150" s="119" t="s">
        <v>3483</v>
      </c>
      <c r="G1150" s="119">
        <v>13</v>
      </c>
    </row>
    <row r="1151" spans="1:7" x14ac:dyDescent="0.2">
      <c r="A1151" s="118">
        <v>17235743</v>
      </c>
      <c r="B1151" s="219">
        <v>43502</v>
      </c>
      <c r="C1151" s="117">
        <v>50643</v>
      </c>
      <c r="D1151" s="117" t="s">
        <v>3481</v>
      </c>
      <c r="E1151" s="117" t="s">
        <v>3482</v>
      </c>
      <c r="F1151" s="117" t="s">
        <v>3483</v>
      </c>
      <c r="G1151" s="117">
        <v>20</v>
      </c>
    </row>
    <row r="1152" spans="1:7" x14ac:dyDescent="0.2">
      <c r="A1152" s="120">
        <v>17235744</v>
      </c>
      <c r="B1152" s="220">
        <v>43474</v>
      </c>
      <c r="C1152" s="119">
        <v>55916</v>
      </c>
      <c r="D1152" s="119" t="s">
        <v>3494</v>
      </c>
      <c r="E1152" s="119" t="s">
        <v>3491</v>
      </c>
      <c r="F1152" s="119" t="s">
        <v>3475</v>
      </c>
      <c r="G1152" s="119">
        <v>6</v>
      </c>
    </row>
    <row r="1153" spans="1:7" x14ac:dyDescent="0.2">
      <c r="A1153" s="118">
        <v>17235745</v>
      </c>
      <c r="B1153" s="219">
        <v>43572</v>
      </c>
      <c r="C1153" s="117">
        <v>54672</v>
      </c>
      <c r="D1153" s="117" t="s">
        <v>3473</v>
      </c>
      <c r="E1153" s="117" t="s">
        <v>3477</v>
      </c>
      <c r="F1153" s="117" t="s">
        <v>3475</v>
      </c>
      <c r="G1153" s="117">
        <v>3</v>
      </c>
    </row>
    <row r="1154" spans="1:7" x14ac:dyDescent="0.2">
      <c r="A1154" s="120">
        <v>17235746</v>
      </c>
      <c r="B1154" s="220">
        <v>43794</v>
      </c>
      <c r="C1154" s="119">
        <v>55807</v>
      </c>
      <c r="D1154" s="119" t="s">
        <v>3476</v>
      </c>
      <c r="E1154" s="119" t="s">
        <v>3498</v>
      </c>
      <c r="F1154" s="119" t="s">
        <v>3475</v>
      </c>
      <c r="G1154" s="119">
        <v>8</v>
      </c>
    </row>
    <row r="1155" spans="1:7" x14ac:dyDescent="0.2">
      <c r="A1155" s="118">
        <v>17235747</v>
      </c>
      <c r="B1155" s="219">
        <v>43800</v>
      </c>
      <c r="C1155" s="117">
        <v>52956</v>
      </c>
      <c r="D1155" s="117" t="s">
        <v>3490</v>
      </c>
      <c r="E1155" s="117" t="s">
        <v>3487</v>
      </c>
      <c r="F1155" s="117" t="s">
        <v>3475</v>
      </c>
      <c r="G1155" s="117">
        <v>13</v>
      </c>
    </row>
    <row r="1156" spans="1:7" x14ac:dyDescent="0.2">
      <c r="A1156" s="120">
        <v>17235748</v>
      </c>
      <c r="B1156" s="220">
        <v>43572</v>
      </c>
      <c r="C1156" s="119">
        <v>57624</v>
      </c>
      <c r="D1156" s="119" t="s">
        <v>3500</v>
      </c>
      <c r="E1156" s="119" t="s">
        <v>3477</v>
      </c>
      <c r="F1156" s="119" t="s">
        <v>3475</v>
      </c>
      <c r="G1156" s="119">
        <v>19</v>
      </c>
    </row>
    <row r="1157" spans="1:7" x14ac:dyDescent="0.2">
      <c r="A1157" s="118">
        <v>17235749</v>
      </c>
      <c r="B1157" s="219">
        <v>43747</v>
      </c>
      <c r="C1157" s="117">
        <v>55916</v>
      </c>
      <c r="D1157" s="117" t="s">
        <v>3494</v>
      </c>
      <c r="E1157" s="117" t="s">
        <v>3477</v>
      </c>
      <c r="F1157" s="117" t="s">
        <v>3475</v>
      </c>
      <c r="G1157" s="117">
        <v>43</v>
      </c>
    </row>
    <row r="1158" spans="1:7" x14ac:dyDescent="0.2">
      <c r="A1158" s="120">
        <v>17235750</v>
      </c>
      <c r="B1158" s="220">
        <v>43786</v>
      </c>
      <c r="C1158" s="119">
        <v>57624</v>
      </c>
      <c r="D1158" s="119" t="s">
        <v>3500</v>
      </c>
      <c r="E1158" s="119" t="s">
        <v>3482</v>
      </c>
      <c r="F1158" s="119" t="s">
        <v>3483</v>
      </c>
      <c r="G1158" s="119">
        <v>49</v>
      </c>
    </row>
    <row r="1159" spans="1:7" x14ac:dyDescent="0.2">
      <c r="A1159" s="118">
        <v>17235751</v>
      </c>
      <c r="B1159" s="219">
        <v>43484</v>
      </c>
      <c r="C1159" s="117">
        <v>52380</v>
      </c>
      <c r="D1159" s="117" t="s">
        <v>3497</v>
      </c>
      <c r="E1159" s="117" t="s">
        <v>3498</v>
      </c>
      <c r="F1159" s="117" t="s">
        <v>3475</v>
      </c>
      <c r="G1159" s="117">
        <v>13</v>
      </c>
    </row>
    <row r="1160" spans="1:7" x14ac:dyDescent="0.2">
      <c r="A1160" s="120">
        <v>17235752</v>
      </c>
      <c r="B1160" s="220">
        <v>43807</v>
      </c>
      <c r="C1160" s="119">
        <v>55807</v>
      </c>
      <c r="D1160" s="119" t="s">
        <v>3476</v>
      </c>
      <c r="E1160" s="119" t="s">
        <v>3491</v>
      </c>
      <c r="F1160" s="119" t="s">
        <v>3475</v>
      </c>
      <c r="G1160" s="119">
        <v>11</v>
      </c>
    </row>
    <row r="1161" spans="1:7" x14ac:dyDescent="0.2">
      <c r="A1161" s="118">
        <v>17235753</v>
      </c>
      <c r="B1161" s="219">
        <v>43646</v>
      </c>
      <c r="C1161" s="117">
        <v>52065</v>
      </c>
      <c r="D1161" s="117" t="s">
        <v>3488</v>
      </c>
      <c r="E1161" s="117" t="s">
        <v>3474</v>
      </c>
      <c r="F1161" s="117" t="s">
        <v>3475</v>
      </c>
      <c r="G1161" s="117">
        <v>4</v>
      </c>
    </row>
    <row r="1162" spans="1:7" x14ac:dyDescent="0.2">
      <c r="A1162" s="120">
        <v>17235754</v>
      </c>
      <c r="B1162" s="220">
        <v>43731</v>
      </c>
      <c r="C1162" s="119">
        <v>59518</v>
      </c>
      <c r="D1162" s="119" t="s">
        <v>3501</v>
      </c>
      <c r="E1162" s="119" t="s">
        <v>3477</v>
      </c>
      <c r="F1162" s="119" t="s">
        <v>3475</v>
      </c>
      <c r="G1162" s="119">
        <v>49</v>
      </c>
    </row>
    <row r="1163" spans="1:7" x14ac:dyDescent="0.2">
      <c r="A1163" s="118">
        <v>17235755</v>
      </c>
      <c r="B1163" s="219">
        <v>43504</v>
      </c>
      <c r="C1163" s="117">
        <v>50643</v>
      </c>
      <c r="D1163" s="117" t="s">
        <v>3481</v>
      </c>
      <c r="E1163" s="117" t="s">
        <v>3474</v>
      </c>
      <c r="F1163" s="117" t="s">
        <v>3475</v>
      </c>
      <c r="G1163" s="117">
        <v>67</v>
      </c>
    </row>
    <row r="1164" spans="1:7" x14ac:dyDescent="0.2">
      <c r="A1164" s="120">
        <v>17235756</v>
      </c>
      <c r="B1164" s="220">
        <v>43770</v>
      </c>
      <c r="C1164" s="119">
        <v>52065</v>
      </c>
      <c r="D1164" s="119" t="s">
        <v>3488</v>
      </c>
      <c r="E1164" s="119" t="s">
        <v>3482</v>
      </c>
      <c r="F1164" s="119" t="s">
        <v>3483</v>
      </c>
      <c r="G1164" s="119">
        <v>52</v>
      </c>
    </row>
    <row r="1165" spans="1:7" x14ac:dyDescent="0.2">
      <c r="A1165" s="118">
        <v>17235757</v>
      </c>
      <c r="B1165" s="219">
        <v>43537</v>
      </c>
      <c r="C1165" s="117">
        <v>50244</v>
      </c>
      <c r="D1165" s="117" t="s">
        <v>3496</v>
      </c>
      <c r="E1165" s="117" t="s">
        <v>3474</v>
      </c>
      <c r="F1165" s="117" t="s">
        <v>3475</v>
      </c>
      <c r="G1165" s="117">
        <v>55</v>
      </c>
    </row>
    <row r="1166" spans="1:7" x14ac:dyDescent="0.2">
      <c r="A1166" s="120">
        <v>17235758</v>
      </c>
      <c r="B1166" s="220">
        <v>43549</v>
      </c>
      <c r="C1166" s="119">
        <v>51197</v>
      </c>
      <c r="D1166" s="119" t="s">
        <v>84</v>
      </c>
      <c r="E1166" s="119" t="s">
        <v>3482</v>
      </c>
      <c r="F1166" s="119" t="s">
        <v>3483</v>
      </c>
      <c r="G1166" s="119">
        <v>32</v>
      </c>
    </row>
    <row r="1167" spans="1:7" x14ac:dyDescent="0.2">
      <c r="A1167" s="118">
        <v>17235759</v>
      </c>
      <c r="B1167" s="219">
        <v>43470</v>
      </c>
      <c r="C1167" s="117">
        <v>52956</v>
      </c>
      <c r="D1167" s="117" t="s">
        <v>3490</v>
      </c>
      <c r="E1167" s="117" t="s">
        <v>3477</v>
      </c>
      <c r="F1167" s="117" t="s">
        <v>3475</v>
      </c>
      <c r="G1167" s="117">
        <v>21</v>
      </c>
    </row>
    <row r="1168" spans="1:7" x14ac:dyDescent="0.2">
      <c r="A1168" s="120">
        <v>17235760</v>
      </c>
      <c r="B1168" s="220">
        <v>43555</v>
      </c>
      <c r="C1168" s="119">
        <v>53654</v>
      </c>
      <c r="D1168" s="119" t="s">
        <v>3478</v>
      </c>
      <c r="E1168" s="119" t="s">
        <v>3489</v>
      </c>
      <c r="F1168" s="119" t="s">
        <v>3475</v>
      </c>
      <c r="G1168" s="119">
        <v>42</v>
      </c>
    </row>
    <row r="1169" spans="1:7" x14ac:dyDescent="0.2">
      <c r="A1169" s="118">
        <v>17235761</v>
      </c>
      <c r="B1169" s="219">
        <v>43773</v>
      </c>
      <c r="C1169" s="117">
        <v>52187</v>
      </c>
      <c r="D1169" s="117" t="s">
        <v>3493</v>
      </c>
      <c r="E1169" s="117" t="s">
        <v>3498</v>
      </c>
      <c r="F1169" s="117" t="s">
        <v>3475</v>
      </c>
      <c r="G1169" s="117">
        <v>18</v>
      </c>
    </row>
    <row r="1170" spans="1:7" x14ac:dyDescent="0.2">
      <c r="A1170" s="120">
        <v>17235762</v>
      </c>
      <c r="B1170" s="220">
        <v>43731</v>
      </c>
      <c r="C1170" s="119">
        <v>57624</v>
      </c>
      <c r="D1170" s="119" t="s">
        <v>3500</v>
      </c>
      <c r="E1170" s="119" t="s">
        <v>3487</v>
      </c>
      <c r="F1170" s="119" t="s">
        <v>3475</v>
      </c>
      <c r="G1170" s="119">
        <v>16</v>
      </c>
    </row>
    <row r="1171" spans="1:7" x14ac:dyDescent="0.2">
      <c r="A1171" s="118">
        <v>17235763</v>
      </c>
      <c r="B1171" s="219">
        <v>43643</v>
      </c>
      <c r="C1171" s="117">
        <v>52187</v>
      </c>
      <c r="D1171" s="117" t="s">
        <v>3493</v>
      </c>
      <c r="E1171" s="117" t="s">
        <v>3474</v>
      </c>
      <c r="F1171" s="117" t="s">
        <v>3475</v>
      </c>
      <c r="G1171" s="117">
        <v>26</v>
      </c>
    </row>
    <row r="1172" spans="1:7" x14ac:dyDescent="0.2">
      <c r="A1172" s="120">
        <v>17235764</v>
      </c>
      <c r="B1172" s="220">
        <v>43587</v>
      </c>
      <c r="C1172" s="119">
        <v>53654</v>
      </c>
      <c r="D1172" s="119" t="s">
        <v>3478</v>
      </c>
      <c r="E1172" s="119" t="s">
        <v>3477</v>
      </c>
      <c r="F1172" s="119" t="s">
        <v>3475</v>
      </c>
      <c r="G1172" s="119">
        <v>57</v>
      </c>
    </row>
    <row r="1173" spans="1:7" x14ac:dyDescent="0.2">
      <c r="A1173" s="118">
        <v>17235765</v>
      </c>
      <c r="B1173" s="219">
        <v>43732</v>
      </c>
      <c r="C1173" s="117">
        <v>52956</v>
      </c>
      <c r="D1173" s="117" t="s">
        <v>3490</v>
      </c>
      <c r="E1173" s="117" t="s">
        <v>3477</v>
      </c>
      <c r="F1173" s="117" t="s">
        <v>3475</v>
      </c>
      <c r="G1173" s="117">
        <v>59</v>
      </c>
    </row>
    <row r="1174" spans="1:7" x14ac:dyDescent="0.2">
      <c r="A1174" s="120">
        <v>17235766</v>
      </c>
      <c r="B1174" s="220">
        <v>43625</v>
      </c>
      <c r="C1174" s="119">
        <v>51197</v>
      </c>
      <c r="D1174" s="119" t="s">
        <v>84</v>
      </c>
      <c r="E1174" s="119" t="s">
        <v>3474</v>
      </c>
      <c r="F1174" s="119" t="s">
        <v>3475</v>
      </c>
      <c r="G1174" s="119">
        <v>49</v>
      </c>
    </row>
    <row r="1175" spans="1:7" x14ac:dyDescent="0.2">
      <c r="A1175" s="118">
        <v>17235767</v>
      </c>
      <c r="B1175" s="219">
        <v>43511</v>
      </c>
      <c r="C1175" s="117">
        <v>51197</v>
      </c>
      <c r="D1175" s="117" t="s">
        <v>84</v>
      </c>
      <c r="E1175" s="117" t="s">
        <v>3477</v>
      </c>
      <c r="F1175" s="117" t="s">
        <v>3475</v>
      </c>
      <c r="G1175" s="117">
        <v>1</v>
      </c>
    </row>
    <row r="1176" spans="1:7" x14ac:dyDescent="0.2">
      <c r="A1176" s="120">
        <v>17235768</v>
      </c>
      <c r="B1176" s="220">
        <v>43732</v>
      </c>
      <c r="C1176" s="119">
        <v>55904</v>
      </c>
      <c r="D1176" s="119" t="s">
        <v>3486</v>
      </c>
      <c r="E1176" s="119" t="s">
        <v>3474</v>
      </c>
      <c r="F1176" s="119" t="s">
        <v>3475</v>
      </c>
      <c r="G1176" s="119">
        <v>12</v>
      </c>
    </row>
    <row r="1177" spans="1:7" x14ac:dyDescent="0.2">
      <c r="A1177" s="118">
        <v>17235769</v>
      </c>
      <c r="B1177" s="219">
        <v>43785</v>
      </c>
      <c r="C1177" s="117">
        <v>59518</v>
      </c>
      <c r="D1177" s="117" t="s">
        <v>3501</v>
      </c>
      <c r="E1177" s="117" t="s">
        <v>3482</v>
      </c>
      <c r="F1177" s="117" t="s">
        <v>3483</v>
      </c>
      <c r="G1177" s="117">
        <v>50</v>
      </c>
    </row>
    <row r="1178" spans="1:7" x14ac:dyDescent="0.2">
      <c r="A1178" s="120">
        <v>17235770</v>
      </c>
      <c r="B1178" s="220">
        <v>43653</v>
      </c>
      <c r="C1178" s="119">
        <v>55807</v>
      </c>
      <c r="D1178" s="119" t="s">
        <v>3476</v>
      </c>
      <c r="E1178" s="119" t="s">
        <v>3487</v>
      </c>
      <c r="F1178" s="119" t="s">
        <v>3475</v>
      </c>
      <c r="G1178" s="119">
        <v>31</v>
      </c>
    </row>
    <row r="1179" spans="1:7" x14ac:dyDescent="0.2">
      <c r="A1179" s="118">
        <v>17235771</v>
      </c>
      <c r="B1179" s="219">
        <v>43812</v>
      </c>
      <c r="C1179" s="117">
        <v>56047</v>
      </c>
      <c r="D1179" s="117" t="s">
        <v>3499</v>
      </c>
      <c r="E1179" s="117" t="s">
        <v>3498</v>
      </c>
      <c r="F1179" s="117" t="s">
        <v>3475</v>
      </c>
      <c r="G1179" s="117">
        <v>12</v>
      </c>
    </row>
    <row r="1180" spans="1:7" x14ac:dyDescent="0.2">
      <c r="A1180" s="120">
        <v>17235772</v>
      </c>
      <c r="B1180" s="220">
        <v>43724</v>
      </c>
      <c r="C1180" s="119">
        <v>53654</v>
      </c>
      <c r="D1180" s="119" t="s">
        <v>3478</v>
      </c>
      <c r="E1180" s="119" t="s">
        <v>3492</v>
      </c>
      <c r="F1180" s="119" t="s">
        <v>3485</v>
      </c>
      <c r="G1180" s="119">
        <v>16</v>
      </c>
    </row>
    <row r="1181" spans="1:7" x14ac:dyDescent="0.2">
      <c r="A1181" s="118">
        <v>17235773</v>
      </c>
      <c r="B1181" s="219">
        <v>43530</v>
      </c>
      <c r="C1181" s="117">
        <v>50643</v>
      </c>
      <c r="D1181" s="117" t="s">
        <v>3481</v>
      </c>
      <c r="E1181" s="117" t="s">
        <v>3489</v>
      </c>
      <c r="F1181" s="117" t="s">
        <v>3475</v>
      </c>
      <c r="G1181" s="117">
        <v>7</v>
      </c>
    </row>
    <row r="1182" spans="1:7" x14ac:dyDescent="0.2">
      <c r="A1182" s="120">
        <v>17235774</v>
      </c>
      <c r="B1182" s="220">
        <v>43595</v>
      </c>
      <c r="C1182" s="119">
        <v>52065</v>
      </c>
      <c r="D1182" s="119" t="s">
        <v>3488</v>
      </c>
      <c r="E1182" s="119" t="s">
        <v>3482</v>
      </c>
      <c r="F1182" s="119" t="s">
        <v>3483</v>
      </c>
      <c r="G1182" s="119">
        <v>53</v>
      </c>
    </row>
    <row r="1183" spans="1:7" x14ac:dyDescent="0.2">
      <c r="A1183" s="118">
        <v>17235775</v>
      </c>
      <c r="B1183" s="219">
        <v>43717</v>
      </c>
      <c r="C1183" s="117">
        <v>50244</v>
      </c>
      <c r="D1183" s="117" t="s">
        <v>3496</v>
      </c>
      <c r="E1183" s="117" t="s">
        <v>3498</v>
      </c>
      <c r="F1183" s="117" t="s">
        <v>3475</v>
      </c>
      <c r="G1183" s="117">
        <v>24</v>
      </c>
    </row>
    <row r="1184" spans="1:7" x14ac:dyDescent="0.2">
      <c r="A1184" s="120">
        <v>17235776</v>
      </c>
      <c r="B1184" s="220">
        <v>43772</v>
      </c>
      <c r="C1184" s="119">
        <v>50244</v>
      </c>
      <c r="D1184" s="119" t="s">
        <v>3496</v>
      </c>
      <c r="E1184" s="119" t="s">
        <v>3492</v>
      </c>
      <c r="F1184" s="119" t="s">
        <v>3485</v>
      </c>
      <c r="G1184" s="119">
        <v>47</v>
      </c>
    </row>
    <row r="1185" spans="1:7" x14ac:dyDescent="0.2">
      <c r="A1185" s="118">
        <v>17235777</v>
      </c>
      <c r="B1185" s="219">
        <v>43557</v>
      </c>
      <c r="C1185" s="117">
        <v>54672</v>
      </c>
      <c r="D1185" s="117" t="s">
        <v>3473</v>
      </c>
      <c r="E1185" s="117" t="s">
        <v>3492</v>
      </c>
      <c r="F1185" s="117" t="s">
        <v>3485</v>
      </c>
      <c r="G1185" s="117">
        <v>13</v>
      </c>
    </row>
    <row r="1186" spans="1:7" x14ac:dyDescent="0.2">
      <c r="A1186" s="120">
        <v>17235778</v>
      </c>
      <c r="B1186" s="220">
        <v>43791</v>
      </c>
      <c r="C1186" s="119">
        <v>54672</v>
      </c>
      <c r="D1186" s="119" t="s">
        <v>3473</v>
      </c>
      <c r="E1186" s="119" t="s">
        <v>3491</v>
      </c>
      <c r="F1186" s="119" t="s">
        <v>3475</v>
      </c>
      <c r="G1186" s="119">
        <v>37</v>
      </c>
    </row>
    <row r="1187" spans="1:7" x14ac:dyDescent="0.2">
      <c r="A1187" s="118">
        <v>17235779</v>
      </c>
      <c r="B1187" s="219">
        <v>43614</v>
      </c>
      <c r="C1187" s="117">
        <v>52187</v>
      </c>
      <c r="D1187" s="117" t="s">
        <v>3493</v>
      </c>
      <c r="E1187" s="117" t="s">
        <v>3492</v>
      </c>
      <c r="F1187" s="117" t="s">
        <v>3485</v>
      </c>
      <c r="G1187" s="117">
        <v>17</v>
      </c>
    </row>
    <row r="1188" spans="1:7" x14ac:dyDescent="0.2">
      <c r="A1188" s="120">
        <v>17235780</v>
      </c>
      <c r="B1188" s="220">
        <v>43641</v>
      </c>
      <c r="C1188" s="119">
        <v>55904</v>
      </c>
      <c r="D1188" s="119" t="s">
        <v>3486</v>
      </c>
      <c r="E1188" s="119" t="s">
        <v>3474</v>
      </c>
      <c r="F1188" s="119" t="s">
        <v>3475</v>
      </c>
      <c r="G1188" s="119">
        <v>61</v>
      </c>
    </row>
    <row r="1189" spans="1:7" x14ac:dyDescent="0.2">
      <c r="A1189" s="118">
        <v>17235781</v>
      </c>
      <c r="B1189" s="219">
        <v>43595</v>
      </c>
      <c r="C1189" s="117">
        <v>52380</v>
      </c>
      <c r="D1189" s="117" t="s">
        <v>3497</v>
      </c>
      <c r="E1189" s="117" t="s">
        <v>3477</v>
      </c>
      <c r="F1189" s="117" t="s">
        <v>3475</v>
      </c>
      <c r="G1189" s="117">
        <v>34</v>
      </c>
    </row>
    <row r="1190" spans="1:7" x14ac:dyDescent="0.2">
      <c r="A1190" s="120">
        <v>17235782</v>
      </c>
      <c r="B1190" s="220">
        <v>43576</v>
      </c>
      <c r="C1190" s="119">
        <v>55916</v>
      </c>
      <c r="D1190" s="119" t="s">
        <v>3494</v>
      </c>
      <c r="E1190" s="119" t="s">
        <v>3482</v>
      </c>
      <c r="F1190" s="119" t="s">
        <v>3483</v>
      </c>
      <c r="G1190" s="119">
        <v>7</v>
      </c>
    </row>
    <row r="1191" spans="1:7" x14ac:dyDescent="0.2">
      <c r="A1191" s="118">
        <v>17235783</v>
      </c>
      <c r="B1191" s="219">
        <v>43609</v>
      </c>
      <c r="C1191" s="117">
        <v>52956</v>
      </c>
      <c r="D1191" s="117" t="s">
        <v>3490</v>
      </c>
      <c r="E1191" s="117" t="s">
        <v>3487</v>
      </c>
      <c r="F1191" s="117" t="s">
        <v>3475</v>
      </c>
      <c r="G1191" s="117">
        <v>51</v>
      </c>
    </row>
    <row r="1192" spans="1:7" x14ac:dyDescent="0.2">
      <c r="A1192" s="120">
        <v>17235784</v>
      </c>
      <c r="B1192" s="220">
        <v>43763</v>
      </c>
      <c r="C1192" s="119">
        <v>53654</v>
      </c>
      <c r="D1192" s="119" t="s">
        <v>3478</v>
      </c>
      <c r="E1192" s="119" t="s">
        <v>3474</v>
      </c>
      <c r="F1192" s="119" t="s">
        <v>3475</v>
      </c>
      <c r="G1192" s="119">
        <v>1</v>
      </c>
    </row>
    <row r="1193" spans="1:7" x14ac:dyDescent="0.2">
      <c r="A1193" s="118">
        <v>17235785</v>
      </c>
      <c r="B1193" s="219">
        <v>43481</v>
      </c>
      <c r="C1193" s="117">
        <v>59518</v>
      </c>
      <c r="D1193" s="117" t="s">
        <v>3501</v>
      </c>
      <c r="E1193" s="117" t="s">
        <v>3489</v>
      </c>
      <c r="F1193" s="117" t="s">
        <v>3475</v>
      </c>
      <c r="G1193" s="117">
        <v>52</v>
      </c>
    </row>
    <row r="1194" spans="1:7" x14ac:dyDescent="0.2">
      <c r="A1194" s="120">
        <v>17235786</v>
      </c>
      <c r="B1194" s="220">
        <v>43624</v>
      </c>
      <c r="C1194" s="119">
        <v>53654</v>
      </c>
      <c r="D1194" s="119" t="s">
        <v>3478</v>
      </c>
      <c r="E1194" s="119" t="s">
        <v>3479</v>
      </c>
      <c r="F1194" s="119" t="s">
        <v>3480</v>
      </c>
      <c r="G1194" s="119">
        <v>4</v>
      </c>
    </row>
    <row r="1195" spans="1:7" x14ac:dyDescent="0.2">
      <c r="A1195" s="118">
        <v>17235787</v>
      </c>
      <c r="B1195" s="219">
        <v>43723</v>
      </c>
      <c r="C1195" s="117">
        <v>52956</v>
      </c>
      <c r="D1195" s="117" t="s">
        <v>3490</v>
      </c>
      <c r="E1195" s="117" t="s">
        <v>3479</v>
      </c>
      <c r="F1195" s="117" t="s">
        <v>3480</v>
      </c>
      <c r="G1195" s="117">
        <v>24</v>
      </c>
    </row>
    <row r="1196" spans="1:7" x14ac:dyDescent="0.2">
      <c r="A1196" s="120">
        <v>17235788</v>
      </c>
      <c r="B1196" s="220">
        <v>43513</v>
      </c>
      <c r="C1196" s="119">
        <v>50244</v>
      </c>
      <c r="D1196" s="119" t="s">
        <v>3496</v>
      </c>
      <c r="E1196" s="119" t="s">
        <v>3492</v>
      </c>
      <c r="F1196" s="119" t="s">
        <v>3485</v>
      </c>
      <c r="G1196" s="119">
        <v>65</v>
      </c>
    </row>
    <row r="1197" spans="1:7" x14ac:dyDescent="0.2">
      <c r="A1197" s="118">
        <v>17235789</v>
      </c>
      <c r="B1197" s="219">
        <v>43749</v>
      </c>
      <c r="C1197" s="117">
        <v>53654</v>
      </c>
      <c r="D1197" s="117" t="s">
        <v>3478</v>
      </c>
      <c r="E1197" s="117" t="s">
        <v>3487</v>
      </c>
      <c r="F1197" s="117" t="s">
        <v>3475</v>
      </c>
      <c r="G1197" s="117">
        <v>56</v>
      </c>
    </row>
    <row r="1198" spans="1:7" x14ac:dyDescent="0.2">
      <c r="A1198" s="120">
        <v>17235790</v>
      </c>
      <c r="B1198" s="220">
        <v>43552</v>
      </c>
      <c r="C1198" s="119">
        <v>51197</v>
      </c>
      <c r="D1198" s="119" t="s">
        <v>84</v>
      </c>
      <c r="E1198" s="119" t="s">
        <v>3498</v>
      </c>
      <c r="F1198" s="119" t="s">
        <v>3475</v>
      </c>
      <c r="G1198" s="119">
        <v>34</v>
      </c>
    </row>
    <row r="1199" spans="1:7" x14ac:dyDescent="0.2">
      <c r="A1199" s="118">
        <v>17235791</v>
      </c>
      <c r="B1199" s="219">
        <v>43644</v>
      </c>
      <c r="C1199" s="117">
        <v>52956</v>
      </c>
      <c r="D1199" s="117" t="s">
        <v>3490</v>
      </c>
      <c r="E1199" s="117" t="s">
        <v>3482</v>
      </c>
      <c r="F1199" s="117" t="s">
        <v>3483</v>
      </c>
      <c r="G1199" s="117">
        <v>43</v>
      </c>
    </row>
    <row r="1200" spans="1:7" x14ac:dyDescent="0.2">
      <c r="A1200" s="120">
        <v>17235792</v>
      </c>
      <c r="B1200" s="220">
        <v>43717</v>
      </c>
      <c r="C1200" s="119">
        <v>55904</v>
      </c>
      <c r="D1200" s="119" t="s">
        <v>3486</v>
      </c>
      <c r="E1200" s="119" t="s">
        <v>3479</v>
      </c>
      <c r="F1200" s="119" t="s">
        <v>3480</v>
      </c>
      <c r="G1200" s="119">
        <v>45</v>
      </c>
    </row>
    <row r="1201" spans="1:7" x14ac:dyDescent="0.2">
      <c r="A1201" s="118">
        <v>17235793</v>
      </c>
      <c r="B1201" s="219">
        <v>43495</v>
      </c>
      <c r="C1201" s="117">
        <v>52187</v>
      </c>
      <c r="D1201" s="117" t="s">
        <v>3493</v>
      </c>
      <c r="E1201" s="117" t="s">
        <v>3487</v>
      </c>
      <c r="F1201" s="117" t="s">
        <v>3475</v>
      </c>
      <c r="G1201" s="117">
        <v>26</v>
      </c>
    </row>
    <row r="1202" spans="1:7" x14ac:dyDescent="0.2">
      <c r="A1202" s="120">
        <v>17235794</v>
      </c>
      <c r="B1202" s="220">
        <v>43561</v>
      </c>
      <c r="C1202" s="119">
        <v>55904</v>
      </c>
      <c r="D1202" s="119" t="s">
        <v>3486</v>
      </c>
      <c r="E1202" s="119" t="s">
        <v>3492</v>
      </c>
      <c r="F1202" s="119" t="s">
        <v>3485</v>
      </c>
      <c r="G1202" s="119">
        <v>43</v>
      </c>
    </row>
    <row r="1203" spans="1:7" x14ac:dyDescent="0.2">
      <c r="A1203" s="118">
        <v>17235795</v>
      </c>
      <c r="B1203" s="219">
        <v>43526</v>
      </c>
      <c r="C1203" s="117">
        <v>50643</v>
      </c>
      <c r="D1203" s="117" t="s">
        <v>3481</v>
      </c>
      <c r="E1203" s="117" t="s">
        <v>3487</v>
      </c>
      <c r="F1203" s="117" t="s">
        <v>3475</v>
      </c>
      <c r="G1203" s="117">
        <v>27</v>
      </c>
    </row>
    <row r="1204" spans="1:7" x14ac:dyDescent="0.2">
      <c r="A1204" s="120">
        <v>17235796</v>
      </c>
      <c r="B1204" s="220">
        <v>43686</v>
      </c>
      <c r="C1204" s="119">
        <v>51197</v>
      </c>
      <c r="D1204" s="119" t="s">
        <v>84</v>
      </c>
      <c r="E1204" s="119" t="s">
        <v>3479</v>
      </c>
      <c r="F1204" s="119" t="s">
        <v>3480</v>
      </c>
      <c r="G1204" s="119">
        <v>66</v>
      </c>
    </row>
    <row r="1205" spans="1:7" x14ac:dyDescent="0.2">
      <c r="A1205" s="118">
        <v>17235797</v>
      </c>
      <c r="B1205" s="219">
        <v>43674</v>
      </c>
      <c r="C1205" s="117">
        <v>55904</v>
      </c>
      <c r="D1205" s="117" t="s">
        <v>3486</v>
      </c>
      <c r="E1205" s="117" t="s">
        <v>3482</v>
      </c>
      <c r="F1205" s="117" t="s">
        <v>3483</v>
      </c>
      <c r="G1205" s="117">
        <v>54</v>
      </c>
    </row>
    <row r="1206" spans="1:7" x14ac:dyDescent="0.2">
      <c r="A1206" s="120">
        <v>17235798</v>
      </c>
      <c r="B1206" s="220">
        <v>43587</v>
      </c>
      <c r="C1206" s="119">
        <v>52380</v>
      </c>
      <c r="D1206" s="119" t="s">
        <v>3497</v>
      </c>
      <c r="E1206" s="119" t="s">
        <v>3487</v>
      </c>
      <c r="F1206" s="119" t="s">
        <v>3475</v>
      </c>
      <c r="G1206" s="119">
        <v>25</v>
      </c>
    </row>
    <row r="1207" spans="1:7" x14ac:dyDescent="0.2">
      <c r="A1207" s="118">
        <v>17235799</v>
      </c>
      <c r="B1207" s="219">
        <v>43771</v>
      </c>
      <c r="C1207" s="117">
        <v>57624</v>
      </c>
      <c r="D1207" s="117" t="s">
        <v>3500</v>
      </c>
      <c r="E1207" s="117" t="s">
        <v>3489</v>
      </c>
      <c r="F1207" s="117" t="s">
        <v>3475</v>
      </c>
      <c r="G1207" s="117">
        <v>23</v>
      </c>
    </row>
    <row r="1208" spans="1:7" x14ac:dyDescent="0.2">
      <c r="A1208" s="120">
        <v>17235800</v>
      </c>
      <c r="B1208" s="220">
        <v>43740</v>
      </c>
      <c r="C1208" s="119">
        <v>54672</v>
      </c>
      <c r="D1208" s="119" t="s">
        <v>3473</v>
      </c>
      <c r="E1208" s="119" t="s">
        <v>3498</v>
      </c>
      <c r="F1208" s="119" t="s">
        <v>3475</v>
      </c>
      <c r="G1208" s="119">
        <v>58</v>
      </c>
    </row>
    <row r="1209" spans="1:7" x14ac:dyDescent="0.2">
      <c r="A1209" s="118">
        <v>17235801</v>
      </c>
      <c r="B1209" s="219">
        <v>43566</v>
      </c>
      <c r="C1209" s="117">
        <v>54672</v>
      </c>
      <c r="D1209" s="117" t="s">
        <v>3473</v>
      </c>
      <c r="E1209" s="117" t="s">
        <v>3479</v>
      </c>
      <c r="F1209" s="117" t="s">
        <v>3480</v>
      </c>
      <c r="G1209" s="117">
        <v>59</v>
      </c>
    </row>
    <row r="1210" spans="1:7" x14ac:dyDescent="0.2">
      <c r="A1210" s="120">
        <v>17235802</v>
      </c>
      <c r="B1210" s="220">
        <v>43648</v>
      </c>
      <c r="C1210" s="119">
        <v>50244</v>
      </c>
      <c r="D1210" s="119" t="s">
        <v>3496</v>
      </c>
      <c r="E1210" s="119" t="s">
        <v>3482</v>
      </c>
      <c r="F1210" s="119" t="s">
        <v>3483</v>
      </c>
      <c r="G1210" s="119">
        <v>62</v>
      </c>
    </row>
    <row r="1211" spans="1:7" x14ac:dyDescent="0.2">
      <c r="A1211" s="118">
        <v>17235803</v>
      </c>
      <c r="B1211" s="219">
        <v>43763</v>
      </c>
      <c r="C1211" s="117">
        <v>59518</v>
      </c>
      <c r="D1211" s="117" t="s">
        <v>3501</v>
      </c>
      <c r="E1211" s="117" t="s">
        <v>3477</v>
      </c>
      <c r="F1211" s="117" t="s">
        <v>3475</v>
      </c>
      <c r="G1211" s="117">
        <v>51</v>
      </c>
    </row>
    <row r="1212" spans="1:7" x14ac:dyDescent="0.2">
      <c r="A1212" s="120">
        <v>17235804</v>
      </c>
      <c r="B1212" s="220">
        <v>43570</v>
      </c>
      <c r="C1212" s="119">
        <v>50244</v>
      </c>
      <c r="D1212" s="119" t="s">
        <v>3496</v>
      </c>
      <c r="E1212" s="119" t="s">
        <v>3479</v>
      </c>
      <c r="F1212" s="119" t="s">
        <v>3480</v>
      </c>
      <c r="G1212" s="119">
        <v>30</v>
      </c>
    </row>
    <row r="1213" spans="1:7" x14ac:dyDescent="0.2">
      <c r="A1213" s="118">
        <v>17235805</v>
      </c>
      <c r="B1213" s="219">
        <v>43776</v>
      </c>
      <c r="C1213" s="117">
        <v>52187</v>
      </c>
      <c r="D1213" s="117" t="s">
        <v>3493</v>
      </c>
      <c r="E1213" s="117" t="s">
        <v>3479</v>
      </c>
      <c r="F1213" s="117" t="s">
        <v>3480</v>
      </c>
      <c r="G1213" s="117">
        <v>21</v>
      </c>
    </row>
    <row r="1214" spans="1:7" x14ac:dyDescent="0.2">
      <c r="A1214" s="120">
        <v>17235806</v>
      </c>
      <c r="B1214" s="220">
        <v>43520</v>
      </c>
      <c r="C1214" s="119">
        <v>55904</v>
      </c>
      <c r="D1214" s="119" t="s">
        <v>3486</v>
      </c>
      <c r="E1214" s="119" t="s">
        <v>3474</v>
      </c>
      <c r="F1214" s="119" t="s">
        <v>3475</v>
      </c>
      <c r="G1214" s="119">
        <v>60</v>
      </c>
    </row>
    <row r="1215" spans="1:7" x14ac:dyDescent="0.2">
      <c r="A1215" s="118">
        <v>17235807</v>
      </c>
      <c r="B1215" s="219">
        <v>43717</v>
      </c>
      <c r="C1215" s="117">
        <v>52380</v>
      </c>
      <c r="D1215" s="117" t="s">
        <v>3497</v>
      </c>
      <c r="E1215" s="117" t="s">
        <v>3487</v>
      </c>
      <c r="F1215" s="117" t="s">
        <v>3475</v>
      </c>
      <c r="G1215" s="117">
        <v>9</v>
      </c>
    </row>
    <row r="1216" spans="1:7" x14ac:dyDescent="0.2">
      <c r="A1216" s="120">
        <v>17235808</v>
      </c>
      <c r="B1216" s="220">
        <v>43469</v>
      </c>
      <c r="C1216" s="119">
        <v>52380</v>
      </c>
      <c r="D1216" s="119" t="s">
        <v>3497</v>
      </c>
      <c r="E1216" s="119" t="s">
        <v>3492</v>
      </c>
      <c r="F1216" s="119" t="s">
        <v>3485</v>
      </c>
      <c r="G1216" s="119">
        <v>45</v>
      </c>
    </row>
    <row r="1217" spans="1:7" x14ac:dyDescent="0.2">
      <c r="A1217" s="118">
        <v>17235809</v>
      </c>
      <c r="B1217" s="219">
        <v>43784</v>
      </c>
      <c r="C1217" s="117">
        <v>57624</v>
      </c>
      <c r="D1217" s="117" t="s">
        <v>3500</v>
      </c>
      <c r="E1217" s="117" t="s">
        <v>3491</v>
      </c>
      <c r="F1217" s="117" t="s">
        <v>3475</v>
      </c>
      <c r="G1217" s="117">
        <v>29</v>
      </c>
    </row>
    <row r="1218" spans="1:7" x14ac:dyDescent="0.2">
      <c r="A1218" s="120">
        <v>17235810</v>
      </c>
      <c r="B1218" s="220">
        <v>43477</v>
      </c>
      <c r="C1218" s="119">
        <v>59518</v>
      </c>
      <c r="D1218" s="119" t="s">
        <v>3501</v>
      </c>
      <c r="E1218" s="119" t="s">
        <v>3487</v>
      </c>
      <c r="F1218" s="119" t="s">
        <v>3475</v>
      </c>
      <c r="G1218" s="119">
        <v>2</v>
      </c>
    </row>
    <row r="1219" spans="1:7" x14ac:dyDescent="0.2">
      <c r="A1219" s="118">
        <v>17235811</v>
      </c>
      <c r="B1219" s="219">
        <v>43612</v>
      </c>
      <c r="C1219" s="117">
        <v>53654</v>
      </c>
      <c r="D1219" s="117" t="s">
        <v>3478</v>
      </c>
      <c r="E1219" s="117" t="s">
        <v>3492</v>
      </c>
      <c r="F1219" s="117" t="s">
        <v>3485</v>
      </c>
      <c r="G1219" s="117">
        <v>21</v>
      </c>
    </row>
    <row r="1220" spans="1:7" x14ac:dyDescent="0.2">
      <c r="A1220" s="120">
        <v>17235812</v>
      </c>
      <c r="B1220" s="220">
        <v>43535</v>
      </c>
      <c r="C1220" s="119">
        <v>52956</v>
      </c>
      <c r="D1220" s="119" t="s">
        <v>3490</v>
      </c>
      <c r="E1220" s="119" t="s">
        <v>3487</v>
      </c>
      <c r="F1220" s="119" t="s">
        <v>3475</v>
      </c>
      <c r="G1220" s="119">
        <v>40</v>
      </c>
    </row>
    <row r="1221" spans="1:7" x14ac:dyDescent="0.2">
      <c r="A1221" s="118">
        <v>17235813</v>
      </c>
      <c r="B1221" s="219">
        <v>43667</v>
      </c>
      <c r="C1221" s="117">
        <v>50244</v>
      </c>
      <c r="D1221" s="117" t="s">
        <v>3496</v>
      </c>
      <c r="E1221" s="117" t="s">
        <v>3489</v>
      </c>
      <c r="F1221" s="117" t="s">
        <v>3475</v>
      </c>
      <c r="G1221" s="117">
        <v>20</v>
      </c>
    </row>
    <row r="1222" spans="1:7" x14ac:dyDescent="0.2">
      <c r="A1222" s="120">
        <v>17235814</v>
      </c>
      <c r="B1222" s="220">
        <v>43776</v>
      </c>
      <c r="C1222" s="119">
        <v>56047</v>
      </c>
      <c r="D1222" s="119" t="s">
        <v>3499</v>
      </c>
      <c r="E1222" s="119" t="s">
        <v>3491</v>
      </c>
      <c r="F1222" s="119" t="s">
        <v>3475</v>
      </c>
      <c r="G1222" s="119">
        <v>35</v>
      </c>
    </row>
    <row r="1223" spans="1:7" x14ac:dyDescent="0.2">
      <c r="A1223" s="118">
        <v>17235815</v>
      </c>
      <c r="B1223" s="219">
        <v>43665</v>
      </c>
      <c r="C1223" s="117">
        <v>54672</v>
      </c>
      <c r="D1223" s="117" t="s">
        <v>3473</v>
      </c>
      <c r="E1223" s="117" t="s">
        <v>3489</v>
      </c>
      <c r="F1223" s="117" t="s">
        <v>3475</v>
      </c>
      <c r="G1223" s="117">
        <v>50</v>
      </c>
    </row>
    <row r="1224" spans="1:7" x14ac:dyDescent="0.2">
      <c r="A1224" s="120">
        <v>17235816</v>
      </c>
      <c r="B1224" s="220">
        <v>43718</v>
      </c>
      <c r="C1224" s="119">
        <v>54672</v>
      </c>
      <c r="D1224" s="119" t="s">
        <v>3473</v>
      </c>
      <c r="E1224" s="119" t="s">
        <v>3479</v>
      </c>
      <c r="F1224" s="119" t="s">
        <v>3480</v>
      </c>
      <c r="G1224" s="119">
        <v>36</v>
      </c>
    </row>
    <row r="1225" spans="1:7" x14ac:dyDescent="0.2">
      <c r="A1225" s="118">
        <v>17235817</v>
      </c>
      <c r="B1225" s="219">
        <v>43727</v>
      </c>
      <c r="C1225" s="117">
        <v>52187</v>
      </c>
      <c r="D1225" s="117" t="s">
        <v>3493</v>
      </c>
      <c r="E1225" s="117" t="s">
        <v>3498</v>
      </c>
      <c r="F1225" s="117" t="s">
        <v>3475</v>
      </c>
      <c r="G1225" s="117">
        <v>53</v>
      </c>
    </row>
    <row r="1226" spans="1:7" x14ac:dyDescent="0.2">
      <c r="A1226" s="120">
        <v>17235818</v>
      </c>
      <c r="B1226" s="220">
        <v>43791</v>
      </c>
      <c r="C1226" s="119">
        <v>56464</v>
      </c>
      <c r="D1226" s="119" t="s">
        <v>3495</v>
      </c>
      <c r="E1226" s="119" t="s">
        <v>3492</v>
      </c>
      <c r="F1226" s="119" t="s">
        <v>3485</v>
      </c>
      <c r="G1226" s="119">
        <v>35</v>
      </c>
    </row>
    <row r="1227" spans="1:7" x14ac:dyDescent="0.2">
      <c r="A1227" s="118">
        <v>17235819</v>
      </c>
      <c r="B1227" s="219">
        <v>43472</v>
      </c>
      <c r="C1227" s="117">
        <v>56047</v>
      </c>
      <c r="D1227" s="117" t="s">
        <v>3499</v>
      </c>
      <c r="E1227" s="117" t="s">
        <v>3492</v>
      </c>
      <c r="F1227" s="117" t="s">
        <v>3485</v>
      </c>
      <c r="G1227" s="117">
        <v>31</v>
      </c>
    </row>
    <row r="1228" spans="1:7" x14ac:dyDescent="0.2">
      <c r="A1228" s="120">
        <v>17235820</v>
      </c>
      <c r="B1228" s="220">
        <v>43508</v>
      </c>
      <c r="C1228" s="119">
        <v>50244</v>
      </c>
      <c r="D1228" s="119" t="s">
        <v>3496</v>
      </c>
      <c r="E1228" s="119" t="s">
        <v>3487</v>
      </c>
      <c r="F1228" s="119" t="s">
        <v>3475</v>
      </c>
      <c r="G1228" s="119">
        <v>36</v>
      </c>
    </row>
    <row r="1229" spans="1:7" x14ac:dyDescent="0.2">
      <c r="A1229" s="118">
        <v>17235821</v>
      </c>
      <c r="B1229" s="219">
        <v>43726</v>
      </c>
      <c r="C1229" s="117">
        <v>53654</v>
      </c>
      <c r="D1229" s="117" t="s">
        <v>3478</v>
      </c>
      <c r="E1229" s="117" t="s">
        <v>3477</v>
      </c>
      <c r="F1229" s="117" t="s">
        <v>3475</v>
      </c>
      <c r="G1229" s="117">
        <v>27</v>
      </c>
    </row>
    <row r="1230" spans="1:7" x14ac:dyDescent="0.2">
      <c r="A1230" s="120">
        <v>17235822</v>
      </c>
      <c r="B1230" s="220">
        <v>43733</v>
      </c>
      <c r="C1230" s="119">
        <v>52956</v>
      </c>
      <c r="D1230" s="119" t="s">
        <v>3490</v>
      </c>
      <c r="E1230" s="119" t="s">
        <v>3489</v>
      </c>
      <c r="F1230" s="119" t="s">
        <v>3475</v>
      </c>
      <c r="G1230" s="119">
        <v>24</v>
      </c>
    </row>
    <row r="1231" spans="1:7" x14ac:dyDescent="0.2">
      <c r="A1231" s="118">
        <v>17235823</v>
      </c>
      <c r="B1231" s="219">
        <v>43553</v>
      </c>
      <c r="C1231" s="117">
        <v>52380</v>
      </c>
      <c r="D1231" s="117" t="s">
        <v>3497</v>
      </c>
      <c r="E1231" s="117" t="s">
        <v>3477</v>
      </c>
      <c r="F1231" s="117" t="s">
        <v>3475</v>
      </c>
      <c r="G1231" s="117">
        <v>56</v>
      </c>
    </row>
    <row r="1232" spans="1:7" x14ac:dyDescent="0.2">
      <c r="A1232" s="120">
        <v>17235824</v>
      </c>
      <c r="B1232" s="220">
        <v>43709</v>
      </c>
      <c r="C1232" s="119">
        <v>53654</v>
      </c>
      <c r="D1232" s="119" t="s">
        <v>3478</v>
      </c>
      <c r="E1232" s="119" t="s">
        <v>3491</v>
      </c>
      <c r="F1232" s="119" t="s">
        <v>3475</v>
      </c>
      <c r="G1232" s="119">
        <v>58</v>
      </c>
    </row>
    <row r="1233" spans="1:7" x14ac:dyDescent="0.2">
      <c r="A1233" s="118">
        <v>17235825</v>
      </c>
      <c r="B1233" s="219">
        <v>43700</v>
      </c>
      <c r="C1233" s="117">
        <v>50643</v>
      </c>
      <c r="D1233" s="117" t="s">
        <v>3481</v>
      </c>
      <c r="E1233" s="117" t="s">
        <v>3492</v>
      </c>
      <c r="F1233" s="117" t="s">
        <v>3485</v>
      </c>
      <c r="G1233" s="117">
        <v>43</v>
      </c>
    </row>
    <row r="1234" spans="1:7" x14ac:dyDescent="0.2">
      <c r="A1234" s="120">
        <v>17235826</v>
      </c>
      <c r="B1234" s="220">
        <v>43727</v>
      </c>
      <c r="C1234" s="119">
        <v>57624</v>
      </c>
      <c r="D1234" s="119" t="s">
        <v>3500</v>
      </c>
      <c r="E1234" s="119" t="s">
        <v>3477</v>
      </c>
      <c r="F1234" s="119" t="s">
        <v>3475</v>
      </c>
      <c r="G1234" s="119">
        <v>45</v>
      </c>
    </row>
    <row r="1235" spans="1:7" x14ac:dyDescent="0.2">
      <c r="A1235" s="118">
        <v>17235827</v>
      </c>
      <c r="B1235" s="219">
        <v>43737</v>
      </c>
      <c r="C1235" s="117">
        <v>50244</v>
      </c>
      <c r="D1235" s="117" t="s">
        <v>3496</v>
      </c>
      <c r="E1235" s="117" t="s">
        <v>3487</v>
      </c>
      <c r="F1235" s="117" t="s">
        <v>3475</v>
      </c>
      <c r="G1235" s="117">
        <v>58</v>
      </c>
    </row>
    <row r="1236" spans="1:7" x14ac:dyDescent="0.2">
      <c r="A1236" s="120">
        <v>17235828</v>
      </c>
      <c r="B1236" s="220">
        <v>43662</v>
      </c>
      <c r="C1236" s="119">
        <v>53654</v>
      </c>
      <c r="D1236" s="119" t="s">
        <v>3478</v>
      </c>
      <c r="E1236" s="119" t="s">
        <v>3492</v>
      </c>
      <c r="F1236" s="119" t="s">
        <v>3485</v>
      </c>
      <c r="G1236" s="119">
        <v>65</v>
      </c>
    </row>
    <row r="1237" spans="1:7" x14ac:dyDescent="0.2">
      <c r="A1237" s="118">
        <v>17235829</v>
      </c>
      <c r="B1237" s="219">
        <v>43810</v>
      </c>
      <c r="C1237" s="117">
        <v>54672</v>
      </c>
      <c r="D1237" s="117" t="s">
        <v>3473</v>
      </c>
      <c r="E1237" s="117" t="s">
        <v>3492</v>
      </c>
      <c r="F1237" s="117" t="s">
        <v>3485</v>
      </c>
      <c r="G1237" s="117">
        <v>49</v>
      </c>
    </row>
    <row r="1238" spans="1:7" x14ac:dyDescent="0.2">
      <c r="A1238" s="120">
        <v>17235830</v>
      </c>
      <c r="B1238" s="220">
        <v>43667</v>
      </c>
      <c r="C1238" s="119">
        <v>53654</v>
      </c>
      <c r="D1238" s="119" t="s">
        <v>3478</v>
      </c>
      <c r="E1238" s="119" t="s">
        <v>3492</v>
      </c>
      <c r="F1238" s="119" t="s">
        <v>3485</v>
      </c>
      <c r="G1238" s="119">
        <v>60</v>
      </c>
    </row>
    <row r="1239" spans="1:7" x14ac:dyDescent="0.2">
      <c r="A1239" s="118">
        <v>17235831</v>
      </c>
      <c r="B1239" s="219">
        <v>43506</v>
      </c>
      <c r="C1239" s="117">
        <v>52956</v>
      </c>
      <c r="D1239" s="117" t="s">
        <v>3490</v>
      </c>
      <c r="E1239" s="117" t="s">
        <v>3491</v>
      </c>
      <c r="F1239" s="117" t="s">
        <v>3475</v>
      </c>
      <c r="G1239" s="117">
        <v>7</v>
      </c>
    </row>
    <row r="1240" spans="1:7" x14ac:dyDescent="0.2">
      <c r="A1240" s="120">
        <v>17235832</v>
      </c>
      <c r="B1240" s="220">
        <v>43657</v>
      </c>
      <c r="C1240" s="119">
        <v>52187</v>
      </c>
      <c r="D1240" s="119" t="s">
        <v>3493</v>
      </c>
      <c r="E1240" s="119" t="s">
        <v>3482</v>
      </c>
      <c r="F1240" s="119" t="s">
        <v>3483</v>
      </c>
      <c r="G1240" s="119">
        <v>8</v>
      </c>
    </row>
    <row r="1241" spans="1:7" x14ac:dyDescent="0.2">
      <c r="A1241" s="118">
        <v>17235833</v>
      </c>
      <c r="B1241" s="219">
        <v>43468</v>
      </c>
      <c r="C1241" s="117">
        <v>54672</v>
      </c>
      <c r="D1241" s="117" t="s">
        <v>3473</v>
      </c>
      <c r="E1241" s="117" t="s">
        <v>3498</v>
      </c>
      <c r="F1241" s="117" t="s">
        <v>3475</v>
      </c>
      <c r="G1241" s="117">
        <v>40</v>
      </c>
    </row>
    <row r="1242" spans="1:7" x14ac:dyDescent="0.2">
      <c r="A1242" s="120">
        <v>17235834</v>
      </c>
      <c r="B1242" s="220">
        <v>43742</v>
      </c>
      <c r="C1242" s="119">
        <v>55916</v>
      </c>
      <c r="D1242" s="119" t="s">
        <v>3494</v>
      </c>
      <c r="E1242" s="119" t="s">
        <v>3487</v>
      </c>
      <c r="F1242" s="119" t="s">
        <v>3475</v>
      </c>
      <c r="G1242" s="119">
        <v>63</v>
      </c>
    </row>
    <row r="1243" spans="1:7" x14ac:dyDescent="0.2">
      <c r="A1243" s="118">
        <v>17235835</v>
      </c>
      <c r="B1243" s="219">
        <v>43669</v>
      </c>
      <c r="C1243" s="117">
        <v>54672</v>
      </c>
      <c r="D1243" s="117" t="s">
        <v>3473</v>
      </c>
      <c r="E1243" s="117" t="s">
        <v>3487</v>
      </c>
      <c r="F1243" s="117" t="s">
        <v>3475</v>
      </c>
      <c r="G1243" s="117">
        <v>40</v>
      </c>
    </row>
    <row r="1244" spans="1:7" x14ac:dyDescent="0.2">
      <c r="A1244" s="120">
        <v>17235836</v>
      </c>
      <c r="B1244" s="220">
        <v>43828</v>
      </c>
      <c r="C1244" s="119">
        <v>52380</v>
      </c>
      <c r="D1244" s="119" t="s">
        <v>3497</v>
      </c>
      <c r="E1244" s="119" t="s">
        <v>3477</v>
      </c>
      <c r="F1244" s="119" t="s">
        <v>3475</v>
      </c>
      <c r="G1244" s="119">
        <v>15</v>
      </c>
    </row>
    <row r="1245" spans="1:7" x14ac:dyDescent="0.2">
      <c r="A1245" s="118">
        <v>17235837</v>
      </c>
      <c r="B1245" s="219">
        <v>43611</v>
      </c>
      <c r="C1245" s="117">
        <v>55807</v>
      </c>
      <c r="D1245" s="117" t="s">
        <v>3476</v>
      </c>
      <c r="E1245" s="117" t="s">
        <v>3477</v>
      </c>
      <c r="F1245" s="117" t="s">
        <v>3475</v>
      </c>
      <c r="G1245" s="117">
        <v>22</v>
      </c>
    </row>
    <row r="1246" spans="1:7" x14ac:dyDescent="0.2">
      <c r="A1246" s="120">
        <v>17235838</v>
      </c>
      <c r="B1246" s="220">
        <v>43488</v>
      </c>
      <c r="C1246" s="119">
        <v>52956</v>
      </c>
      <c r="D1246" s="119" t="s">
        <v>3490</v>
      </c>
      <c r="E1246" s="119" t="s">
        <v>3479</v>
      </c>
      <c r="F1246" s="119" t="s">
        <v>3480</v>
      </c>
      <c r="G1246" s="119">
        <v>56</v>
      </c>
    </row>
    <row r="1247" spans="1:7" x14ac:dyDescent="0.2">
      <c r="A1247" s="118">
        <v>17235839</v>
      </c>
      <c r="B1247" s="219">
        <v>43617</v>
      </c>
      <c r="C1247" s="117">
        <v>52065</v>
      </c>
      <c r="D1247" s="117" t="s">
        <v>3488</v>
      </c>
      <c r="E1247" s="117" t="s">
        <v>3477</v>
      </c>
      <c r="F1247" s="117" t="s">
        <v>3475</v>
      </c>
      <c r="G1247" s="117">
        <v>15</v>
      </c>
    </row>
    <row r="1248" spans="1:7" x14ac:dyDescent="0.2">
      <c r="A1248" s="120">
        <v>17235840</v>
      </c>
      <c r="B1248" s="220">
        <v>43485</v>
      </c>
      <c r="C1248" s="119">
        <v>59518</v>
      </c>
      <c r="D1248" s="119" t="s">
        <v>3501</v>
      </c>
      <c r="E1248" s="119" t="s">
        <v>3477</v>
      </c>
      <c r="F1248" s="119" t="s">
        <v>3475</v>
      </c>
      <c r="G1248" s="119">
        <v>53</v>
      </c>
    </row>
    <row r="1249" spans="1:7" x14ac:dyDescent="0.2">
      <c r="A1249" s="118">
        <v>17235841</v>
      </c>
      <c r="B1249" s="219">
        <v>43693</v>
      </c>
      <c r="C1249" s="117">
        <v>56047</v>
      </c>
      <c r="D1249" s="117" t="s">
        <v>3499</v>
      </c>
      <c r="E1249" s="117" t="s">
        <v>3492</v>
      </c>
      <c r="F1249" s="117" t="s">
        <v>3485</v>
      </c>
      <c r="G1249" s="117">
        <v>53</v>
      </c>
    </row>
    <row r="1250" spans="1:7" x14ac:dyDescent="0.2">
      <c r="A1250" s="120">
        <v>17235842</v>
      </c>
      <c r="B1250" s="220">
        <v>43643</v>
      </c>
      <c r="C1250" s="119">
        <v>53654</v>
      </c>
      <c r="D1250" s="119" t="s">
        <v>3478</v>
      </c>
      <c r="E1250" s="119" t="s">
        <v>3477</v>
      </c>
      <c r="F1250" s="119" t="s">
        <v>3475</v>
      </c>
      <c r="G1250" s="119">
        <v>47</v>
      </c>
    </row>
    <row r="1251" spans="1:7" x14ac:dyDescent="0.2">
      <c r="A1251" s="118">
        <v>17235843</v>
      </c>
      <c r="B1251" s="219">
        <v>43650</v>
      </c>
      <c r="C1251" s="117">
        <v>56047</v>
      </c>
      <c r="D1251" s="117" t="s">
        <v>3499</v>
      </c>
      <c r="E1251" s="117" t="s">
        <v>3477</v>
      </c>
      <c r="F1251" s="117" t="s">
        <v>3475</v>
      </c>
      <c r="G1251" s="117">
        <v>48</v>
      </c>
    </row>
    <row r="1252" spans="1:7" x14ac:dyDescent="0.2">
      <c r="A1252" s="120">
        <v>17235844</v>
      </c>
      <c r="B1252" s="220">
        <v>43718</v>
      </c>
      <c r="C1252" s="119">
        <v>51197</v>
      </c>
      <c r="D1252" s="119" t="s">
        <v>84</v>
      </c>
      <c r="E1252" s="119" t="s">
        <v>3489</v>
      </c>
      <c r="F1252" s="119" t="s">
        <v>3475</v>
      </c>
      <c r="G1252" s="119">
        <v>3</v>
      </c>
    </row>
    <row r="1253" spans="1:7" x14ac:dyDescent="0.2">
      <c r="A1253" s="118">
        <v>17235845</v>
      </c>
      <c r="B1253" s="219">
        <v>43771</v>
      </c>
      <c r="C1253" s="117">
        <v>52065</v>
      </c>
      <c r="D1253" s="117" t="s">
        <v>3488</v>
      </c>
      <c r="E1253" s="117" t="s">
        <v>3474</v>
      </c>
      <c r="F1253" s="117" t="s">
        <v>3475</v>
      </c>
      <c r="G1253" s="117">
        <v>4</v>
      </c>
    </row>
    <row r="1254" spans="1:7" x14ac:dyDescent="0.2">
      <c r="A1254" s="120">
        <v>17235846</v>
      </c>
      <c r="B1254" s="220">
        <v>43504</v>
      </c>
      <c r="C1254" s="119">
        <v>59518</v>
      </c>
      <c r="D1254" s="119" t="s">
        <v>3501</v>
      </c>
      <c r="E1254" s="119" t="s">
        <v>3477</v>
      </c>
      <c r="F1254" s="119" t="s">
        <v>3475</v>
      </c>
      <c r="G1254" s="119">
        <v>32</v>
      </c>
    </row>
    <row r="1255" spans="1:7" x14ac:dyDescent="0.2">
      <c r="A1255" s="118">
        <v>17235847</v>
      </c>
      <c r="B1255" s="219">
        <v>43748</v>
      </c>
      <c r="C1255" s="117">
        <v>55904</v>
      </c>
      <c r="D1255" s="117" t="s">
        <v>3486</v>
      </c>
      <c r="E1255" s="117" t="s">
        <v>3474</v>
      </c>
      <c r="F1255" s="117" t="s">
        <v>3475</v>
      </c>
      <c r="G1255" s="117">
        <v>16</v>
      </c>
    </row>
    <row r="1256" spans="1:7" x14ac:dyDescent="0.2">
      <c r="A1256" s="120">
        <v>17235848</v>
      </c>
      <c r="B1256" s="220">
        <v>43780</v>
      </c>
      <c r="C1256" s="119">
        <v>55916</v>
      </c>
      <c r="D1256" s="119" t="s">
        <v>3494</v>
      </c>
      <c r="E1256" s="119" t="s">
        <v>3482</v>
      </c>
      <c r="F1256" s="119" t="s">
        <v>3483</v>
      </c>
      <c r="G1256" s="119">
        <v>56</v>
      </c>
    </row>
    <row r="1257" spans="1:7" x14ac:dyDescent="0.2">
      <c r="A1257" s="118">
        <v>17235849</v>
      </c>
      <c r="B1257" s="219">
        <v>43694</v>
      </c>
      <c r="C1257" s="117">
        <v>57624</v>
      </c>
      <c r="D1257" s="117" t="s">
        <v>3500</v>
      </c>
      <c r="E1257" s="117" t="s">
        <v>3482</v>
      </c>
      <c r="F1257" s="117" t="s">
        <v>3483</v>
      </c>
      <c r="G1257" s="117">
        <v>5</v>
      </c>
    </row>
    <row r="1258" spans="1:7" x14ac:dyDescent="0.2">
      <c r="A1258" s="120">
        <v>17235850</v>
      </c>
      <c r="B1258" s="220">
        <v>43504</v>
      </c>
      <c r="C1258" s="119">
        <v>54672</v>
      </c>
      <c r="D1258" s="119" t="s">
        <v>3473</v>
      </c>
      <c r="E1258" s="119" t="s">
        <v>3474</v>
      </c>
      <c r="F1258" s="119" t="s">
        <v>3475</v>
      </c>
      <c r="G1258" s="119">
        <v>27</v>
      </c>
    </row>
    <row r="1259" spans="1:7" x14ac:dyDescent="0.2">
      <c r="A1259" s="118">
        <v>17235851</v>
      </c>
      <c r="B1259" s="219">
        <v>43680</v>
      </c>
      <c r="C1259" s="117">
        <v>56047</v>
      </c>
      <c r="D1259" s="117" t="s">
        <v>3499</v>
      </c>
      <c r="E1259" s="117" t="s">
        <v>3498</v>
      </c>
      <c r="F1259" s="117" t="s">
        <v>3475</v>
      </c>
      <c r="G1259" s="117">
        <v>60</v>
      </c>
    </row>
    <row r="1260" spans="1:7" x14ac:dyDescent="0.2">
      <c r="A1260" s="120">
        <v>17235852</v>
      </c>
      <c r="B1260" s="220">
        <v>43498</v>
      </c>
      <c r="C1260" s="119">
        <v>52956</v>
      </c>
      <c r="D1260" s="119" t="s">
        <v>3490</v>
      </c>
      <c r="E1260" s="119" t="s">
        <v>3474</v>
      </c>
      <c r="F1260" s="119" t="s">
        <v>3475</v>
      </c>
      <c r="G1260" s="119">
        <v>20</v>
      </c>
    </row>
    <row r="1261" spans="1:7" x14ac:dyDescent="0.2">
      <c r="A1261" s="118">
        <v>17235853</v>
      </c>
      <c r="B1261" s="219">
        <v>43520</v>
      </c>
      <c r="C1261" s="117">
        <v>53654</v>
      </c>
      <c r="D1261" s="117" t="s">
        <v>3478</v>
      </c>
      <c r="E1261" s="117" t="s">
        <v>3492</v>
      </c>
      <c r="F1261" s="117" t="s">
        <v>3485</v>
      </c>
      <c r="G1261" s="117">
        <v>44</v>
      </c>
    </row>
    <row r="1262" spans="1:7" x14ac:dyDescent="0.2">
      <c r="A1262" s="120">
        <v>17235854</v>
      </c>
      <c r="B1262" s="220">
        <v>43760</v>
      </c>
      <c r="C1262" s="119">
        <v>54672</v>
      </c>
      <c r="D1262" s="119" t="s">
        <v>3473</v>
      </c>
      <c r="E1262" s="119" t="s">
        <v>3487</v>
      </c>
      <c r="F1262" s="119" t="s">
        <v>3475</v>
      </c>
      <c r="G1262" s="119">
        <v>56</v>
      </c>
    </row>
    <row r="1263" spans="1:7" x14ac:dyDescent="0.2">
      <c r="A1263" s="118">
        <v>17235855</v>
      </c>
      <c r="B1263" s="219">
        <v>43662</v>
      </c>
      <c r="C1263" s="117">
        <v>55916</v>
      </c>
      <c r="D1263" s="117" t="s">
        <v>3494</v>
      </c>
      <c r="E1263" s="117" t="s">
        <v>3477</v>
      </c>
      <c r="F1263" s="117" t="s">
        <v>3475</v>
      </c>
      <c r="G1263" s="117">
        <v>43</v>
      </c>
    </row>
    <row r="1264" spans="1:7" x14ac:dyDescent="0.2">
      <c r="A1264" s="120">
        <v>17235856</v>
      </c>
      <c r="B1264" s="220">
        <v>43556</v>
      </c>
      <c r="C1264" s="119">
        <v>50643</v>
      </c>
      <c r="D1264" s="119" t="s">
        <v>3481</v>
      </c>
      <c r="E1264" s="119" t="s">
        <v>3498</v>
      </c>
      <c r="F1264" s="119" t="s">
        <v>3475</v>
      </c>
      <c r="G1264" s="119">
        <v>2</v>
      </c>
    </row>
    <row r="1265" spans="1:7" x14ac:dyDescent="0.2">
      <c r="A1265" s="118">
        <v>17235857</v>
      </c>
      <c r="B1265" s="219">
        <v>43809</v>
      </c>
      <c r="C1265" s="117">
        <v>55916</v>
      </c>
      <c r="D1265" s="117" t="s">
        <v>3494</v>
      </c>
      <c r="E1265" s="117" t="s">
        <v>3492</v>
      </c>
      <c r="F1265" s="117" t="s">
        <v>3485</v>
      </c>
      <c r="G1265" s="117">
        <v>9</v>
      </c>
    </row>
    <row r="1266" spans="1:7" x14ac:dyDescent="0.2">
      <c r="A1266" s="120">
        <v>17235858</v>
      </c>
      <c r="B1266" s="220">
        <v>43732</v>
      </c>
      <c r="C1266" s="119">
        <v>55916</v>
      </c>
      <c r="D1266" s="119" t="s">
        <v>3494</v>
      </c>
      <c r="E1266" s="119" t="s">
        <v>3498</v>
      </c>
      <c r="F1266" s="119" t="s">
        <v>3475</v>
      </c>
      <c r="G1266" s="119">
        <v>35</v>
      </c>
    </row>
    <row r="1267" spans="1:7" x14ac:dyDescent="0.2">
      <c r="A1267" s="118">
        <v>17235859</v>
      </c>
      <c r="B1267" s="219">
        <v>43487</v>
      </c>
      <c r="C1267" s="117">
        <v>56047</v>
      </c>
      <c r="D1267" s="117" t="s">
        <v>3499</v>
      </c>
      <c r="E1267" s="117" t="s">
        <v>3489</v>
      </c>
      <c r="F1267" s="117" t="s">
        <v>3475</v>
      </c>
      <c r="G1267" s="117">
        <v>2</v>
      </c>
    </row>
    <row r="1268" spans="1:7" x14ac:dyDescent="0.2">
      <c r="A1268" s="120">
        <v>17235860</v>
      </c>
      <c r="B1268" s="220">
        <v>43808</v>
      </c>
      <c r="C1268" s="119">
        <v>52956</v>
      </c>
      <c r="D1268" s="119" t="s">
        <v>3490</v>
      </c>
      <c r="E1268" s="119" t="s">
        <v>3474</v>
      </c>
      <c r="F1268" s="119" t="s">
        <v>3475</v>
      </c>
      <c r="G1268" s="119">
        <v>17</v>
      </c>
    </row>
    <row r="1269" spans="1:7" x14ac:dyDescent="0.2">
      <c r="A1269" s="118">
        <v>17235861</v>
      </c>
      <c r="B1269" s="219">
        <v>43615</v>
      </c>
      <c r="C1269" s="117">
        <v>55916</v>
      </c>
      <c r="D1269" s="117" t="s">
        <v>3494</v>
      </c>
      <c r="E1269" s="117" t="s">
        <v>3482</v>
      </c>
      <c r="F1269" s="117" t="s">
        <v>3483</v>
      </c>
      <c r="G1269" s="117">
        <v>59</v>
      </c>
    </row>
    <row r="1270" spans="1:7" x14ac:dyDescent="0.2">
      <c r="A1270" s="120">
        <v>17235862</v>
      </c>
      <c r="B1270" s="220">
        <v>43823</v>
      </c>
      <c r="C1270" s="119">
        <v>55807</v>
      </c>
      <c r="D1270" s="119" t="s">
        <v>3476</v>
      </c>
      <c r="E1270" s="119" t="s">
        <v>3479</v>
      </c>
      <c r="F1270" s="119" t="s">
        <v>3480</v>
      </c>
      <c r="G1270" s="119">
        <v>45</v>
      </c>
    </row>
    <row r="1271" spans="1:7" x14ac:dyDescent="0.2">
      <c r="A1271" s="118">
        <v>17235863</v>
      </c>
      <c r="B1271" s="219">
        <v>43485</v>
      </c>
      <c r="C1271" s="117">
        <v>55904</v>
      </c>
      <c r="D1271" s="117" t="s">
        <v>3486</v>
      </c>
      <c r="E1271" s="117" t="s">
        <v>3487</v>
      </c>
      <c r="F1271" s="117" t="s">
        <v>3475</v>
      </c>
      <c r="G1271" s="117">
        <v>17</v>
      </c>
    </row>
    <row r="1272" spans="1:7" x14ac:dyDescent="0.2">
      <c r="A1272" s="120">
        <v>17235864</v>
      </c>
      <c r="B1272" s="220">
        <v>43610</v>
      </c>
      <c r="C1272" s="119">
        <v>55904</v>
      </c>
      <c r="D1272" s="119" t="s">
        <v>3486</v>
      </c>
      <c r="E1272" s="119" t="s">
        <v>3491</v>
      </c>
      <c r="F1272" s="119" t="s">
        <v>3475</v>
      </c>
      <c r="G1272" s="119">
        <v>27</v>
      </c>
    </row>
    <row r="1273" spans="1:7" x14ac:dyDescent="0.2">
      <c r="A1273" s="118">
        <v>17235865</v>
      </c>
      <c r="B1273" s="219">
        <v>43613</v>
      </c>
      <c r="C1273" s="117">
        <v>53654</v>
      </c>
      <c r="D1273" s="117" t="s">
        <v>3478</v>
      </c>
      <c r="E1273" s="117" t="s">
        <v>3477</v>
      </c>
      <c r="F1273" s="117" t="s">
        <v>3475</v>
      </c>
      <c r="G1273" s="117">
        <v>34</v>
      </c>
    </row>
    <row r="1274" spans="1:7" x14ac:dyDescent="0.2">
      <c r="A1274" s="120">
        <v>17235866</v>
      </c>
      <c r="B1274" s="220">
        <v>43467</v>
      </c>
      <c r="C1274" s="119">
        <v>51197</v>
      </c>
      <c r="D1274" s="119" t="s">
        <v>84</v>
      </c>
      <c r="E1274" s="119" t="s">
        <v>3479</v>
      </c>
      <c r="F1274" s="119" t="s">
        <v>3480</v>
      </c>
      <c r="G1274" s="119">
        <v>14</v>
      </c>
    </row>
    <row r="1275" spans="1:7" x14ac:dyDescent="0.2">
      <c r="A1275" s="118">
        <v>17235867</v>
      </c>
      <c r="B1275" s="219">
        <v>43613</v>
      </c>
      <c r="C1275" s="117">
        <v>54672</v>
      </c>
      <c r="D1275" s="117" t="s">
        <v>3473</v>
      </c>
      <c r="E1275" s="117" t="s">
        <v>3479</v>
      </c>
      <c r="F1275" s="117" t="s">
        <v>3480</v>
      </c>
      <c r="G1275" s="117">
        <v>53</v>
      </c>
    </row>
    <row r="1276" spans="1:7" x14ac:dyDescent="0.2">
      <c r="A1276" s="120">
        <v>17235868</v>
      </c>
      <c r="B1276" s="220">
        <v>43650</v>
      </c>
      <c r="C1276" s="119">
        <v>50643</v>
      </c>
      <c r="D1276" s="119" t="s">
        <v>3481</v>
      </c>
      <c r="E1276" s="119" t="s">
        <v>3482</v>
      </c>
      <c r="F1276" s="119" t="s">
        <v>3483</v>
      </c>
      <c r="G1276" s="119">
        <v>2</v>
      </c>
    </row>
    <row r="1277" spans="1:7" x14ac:dyDescent="0.2">
      <c r="A1277" s="118">
        <v>17235869</v>
      </c>
      <c r="B1277" s="219">
        <v>43589</v>
      </c>
      <c r="C1277" s="117">
        <v>52187</v>
      </c>
      <c r="D1277" s="117" t="s">
        <v>3493</v>
      </c>
      <c r="E1277" s="117" t="s">
        <v>3487</v>
      </c>
      <c r="F1277" s="117" t="s">
        <v>3475</v>
      </c>
      <c r="G1277" s="117">
        <v>17</v>
      </c>
    </row>
    <row r="1278" spans="1:7" x14ac:dyDescent="0.2">
      <c r="A1278" s="120">
        <v>17235870</v>
      </c>
      <c r="B1278" s="220">
        <v>43659</v>
      </c>
      <c r="C1278" s="119">
        <v>52380</v>
      </c>
      <c r="D1278" s="119" t="s">
        <v>3497</v>
      </c>
      <c r="E1278" s="119" t="s">
        <v>3479</v>
      </c>
      <c r="F1278" s="119" t="s">
        <v>3480</v>
      </c>
      <c r="G1278" s="119">
        <v>34</v>
      </c>
    </row>
    <row r="1279" spans="1:7" x14ac:dyDescent="0.2">
      <c r="A1279" s="118">
        <v>17235871</v>
      </c>
      <c r="B1279" s="219">
        <v>43553</v>
      </c>
      <c r="C1279" s="117">
        <v>55916</v>
      </c>
      <c r="D1279" s="117" t="s">
        <v>3494</v>
      </c>
      <c r="E1279" s="117" t="s">
        <v>3498</v>
      </c>
      <c r="F1279" s="117" t="s">
        <v>3475</v>
      </c>
      <c r="G1279" s="117">
        <v>39</v>
      </c>
    </row>
    <row r="1280" spans="1:7" x14ac:dyDescent="0.2">
      <c r="A1280" s="120">
        <v>17235872</v>
      </c>
      <c r="B1280" s="220">
        <v>43751</v>
      </c>
      <c r="C1280" s="119">
        <v>52187</v>
      </c>
      <c r="D1280" s="119" t="s">
        <v>3493</v>
      </c>
      <c r="E1280" s="119" t="s">
        <v>3489</v>
      </c>
      <c r="F1280" s="119" t="s">
        <v>3475</v>
      </c>
      <c r="G1280" s="119">
        <v>22</v>
      </c>
    </row>
    <row r="1281" spans="1:7" x14ac:dyDescent="0.2">
      <c r="A1281" s="118">
        <v>17235873</v>
      </c>
      <c r="B1281" s="219">
        <v>43590</v>
      </c>
      <c r="C1281" s="117">
        <v>52380</v>
      </c>
      <c r="D1281" s="117" t="s">
        <v>3497</v>
      </c>
      <c r="E1281" s="117" t="s">
        <v>3487</v>
      </c>
      <c r="F1281" s="117" t="s">
        <v>3475</v>
      </c>
      <c r="G1281" s="117">
        <v>41</v>
      </c>
    </row>
    <row r="1282" spans="1:7" x14ac:dyDescent="0.2">
      <c r="A1282" s="120">
        <v>17235874</v>
      </c>
      <c r="B1282" s="220">
        <v>43545</v>
      </c>
      <c r="C1282" s="119">
        <v>51197</v>
      </c>
      <c r="D1282" s="119" t="s">
        <v>84</v>
      </c>
      <c r="E1282" s="119" t="s">
        <v>3491</v>
      </c>
      <c r="F1282" s="119" t="s">
        <v>3475</v>
      </c>
      <c r="G1282" s="119">
        <v>67</v>
      </c>
    </row>
    <row r="1283" spans="1:7" x14ac:dyDescent="0.2">
      <c r="A1283" s="118">
        <v>17235875</v>
      </c>
      <c r="B1283" s="219">
        <v>43508</v>
      </c>
      <c r="C1283" s="117">
        <v>50244</v>
      </c>
      <c r="D1283" s="117" t="s">
        <v>3496</v>
      </c>
      <c r="E1283" s="117" t="s">
        <v>3492</v>
      </c>
      <c r="F1283" s="117" t="s">
        <v>3485</v>
      </c>
      <c r="G1283" s="117">
        <v>59</v>
      </c>
    </row>
    <row r="1284" spans="1:7" x14ac:dyDescent="0.2">
      <c r="A1284" s="120">
        <v>17235876</v>
      </c>
      <c r="B1284" s="220">
        <v>43553</v>
      </c>
      <c r="C1284" s="119">
        <v>56047</v>
      </c>
      <c r="D1284" s="119" t="s">
        <v>3499</v>
      </c>
      <c r="E1284" s="119" t="s">
        <v>3474</v>
      </c>
      <c r="F1284" s="119" t="s">
        <v>3475</v>
      </c>
      <c r="G1284" s="119">
        <v>67</v>
      </c>
    </row>
    <row r="1285" spans="1:7" x14ac:dyDescent="0.2">
      <c r="A1285" s="118">
        <v>17235877</v>
      </c>
      <c r="B1285" s="219">
        <v>43574</v>
      </c>
      <c r="C1285" s="117">
        <v>55807</v>
      </c>
      <c r="D1285" s="117" t="s">
        <v>3476</v>
      </c>
      <c r="E1285" s="117" t="s">
        <v>3489</v>
      </c>
      <c r="F1285" s="117" t="s">
        <v>3475</v>
      </c>
      <c r="G1285" s="117">
        <v>12</v>
      </c>
    </row>
    <row r="1286" spans="1:7" x14ac:dyDescent="0.2">
      <c r="A1286" s="120">
        <v>17235878</v>
      </c>
      <c r="B1286" s="220">
        <v>43744</v>
      </c>
      <c r="C1286" s="119">
        <v>52380</v>
      </c>
      <c r="D1286" s="119" t="s">
        <v>3497</v>
      </c>
      <c r="E1286" s="119" t="s">
        <v>3498</v>
      </c>
      <c r="F1286" s="119" t="s">
        <v>3475</v>
      </c>
      <c r="G1286" s="119">
        <v>33</v>
      </c>
    </row>
    <row r="1287" spans="1:7" x14ac:dyDescent="0.2">
      <c r="A1287" s="118">
        <v>17235879</v>
      </c>
      <c r="B1287" s="219">
        <v>43557</v>
      </c>
      <c r="C1287" s="117">
        <v>50643</v>
      </c>
      <c r="D1287" s="117" t="s">
        <v>3481</v>
      </c>
      <c r="E1287" s="117" t="s">
        <v>3489</v>
      </c>
      <c r="F1287" s="117" t="s">
        <v>3475</v>
      </c>
      <c r="G1287" s="117">
        <v>42</v>
      </c>
    </row>
    <row r="1288" spans="1:7" x14ac:dyDescent="0.2">
      <c r="A1288" s="120">
        <v>17235880</v>
      </c>
      <c r="B1288" s="220">
        <v>43784</v>
      </c>
      <c r="C1288" s="119">
        <v>52956</v>
      </c>
      <c r="D1288" s="119" t="s">
        <v>3490</v>
      </c>
      <c r="E1288" s="119" t="s">
        <v>3479</v>
      </c>
      <c r="F1288" s="119" t="s">
        <v>3480</v>
      </c>
      <c r="G1288" s="119">
        <v>35</v>
      </c>
    </row>
    <row r="1289" spans="1:7" x14ac:dyDescent="0.2">
      <c r="A1289" s="118">
        <v>17235881</v>
      </c>
      <c r="B1289" s="219">
        <v>43623</v>
      </c>
      <c r="C1289" s="117">
        <v>55904</v>
      </c>
      <c r="D1289" s="117" t="s">
        <v>3486</v>
      </c>
      <c r="E1289" s="117" t="s">
        <v>3491</v>
      </c>
      <c r="F1289" s="117" t="s">
        <v>3475</v>
      </c>
      <c r="G1289" s="117">
        <v>28</v>
      </c>
    </row>
    <row r="1290" spans="1:7" x14ac:dyDescent="0.2">
      <c r="A1290" s="120">
        <v>17235882</v>
      </c>
      <c r="B1290" s="220">
        <v>43776</v>
      </c>
      <c r="C1290" s="119">
        <v>56047</v>
      </c>
      <c r="D1290" s="119" t="s">
        <v>3499</v>
      </c>
      <c r="E1290" s="119" t="s">
        <v>3479</v>
      </c>
      <c r="F1290" s="119" t="s">
        <v>3480</v>
      </c>
      <c r="G1290" s="119">
        <v>12</v>
      </c>
    </row>
    <row r="1291" spans="1:7" x14ac:dyDescent="0.2">
      <c r="A1291" s="118">
        <v>17235883</v>
      </c>
      <c r="B1291" s="219">
        <v>43706</v>
      </c>
      <c r="C1291" s="117">
        <v>56464</v>
      </c>
      <c r="D1291" s="117" t="s">
        <v>3495</v>
      </c>
      <c r="E1291" s="117" t="s">
        <v>3487</v>
      </c>
      <c r="F1291" s="117" t="s">
        <v>3475</v>
      </c>
      <c r="G1291" s="117">
        <v>35</v>
      </c>
    </row>
    <row r="1292" spans="1:7" x14ac:dyDescent="0.2">
      <c r="A1292" s="120">
        <v>17235884</v>
      </c>
      <c r="B1292" s="220">
        <v>43514</v>
      </c>
      <c r="C1292" s="119">
        <v>54672</v>
      </c>
      <c r="D1292" s="119" t="s">
        <v>3473</v>
      </c>
      <c r="E1292" s="119" t="s">
        <v>3492</v>
      </c>
      <c r="F1292" s="119" t="s">
        <v>3485</v>
      </c>
      <c r="G1292" s="119">
        <v>47</v>
      </c>
    </row>
    <row r="1293" spans="1:7" x14ac:dyDescent="0.2">
      <c r="A1293" s="118">
        <v>17235885</v>
      </c>
      <c r="B1293" s="219">
        <v>43576</v>
      </c>
      <c r="C1293" s="117">
        <v>57624</v>
      </c>
      <c r="D1293" s="117" t="s">
        <v>3500</v>
      </c>
      <c r="E1293" s="117" t="s">
        <v>3489</v>
      </c>
      <c r="F1293" s="117" t="s">
        <v>3475</v>
      </c>
      <c r="G1293" s="117">
        <v>10</v>
      </c>
    </row>
    <row r="1294" spans="1:7" x14ac:dyDescent="0.2">
      <c r="A1294" s="120">
        <v>17235886</v>
      </c>
      <c r="B1294" s="220">
        <v>43583</v>
      </c>
      <c r="C1294" s="119">
        <v>59518</v>
      </c>
      <c r="D1294" s="119" t="s">
        <v>3501</v>
      </c>
      <c r="E1294" s="119" t="s">
        <v>3498</v>
      </c>
      <c r="F1294" s="119" t="s">
        <v>3475</v>
      </c>
      <c r="G1294" s="119">
        <v>1</v>
      </c>
    </row>
    <row r="1295" spans="1:7" x14ac:dyDescent="0.2">
      <c r="A1295" s="118">
        <v>17235887</v>
      </c>
      <c r="B1295" s="219">
        <v>43687</v>
      </c>
      <c r="C1295" s="117">
        <v>54672</v>
      </c>
      <c r="D1295" s="117" t="s">
        <v>3473</v>
      </c>
      <c r="E1295" s="117" t="s">
        <v>3492</v>
      </c>
      <c r="F1295" s="117" t="s">
        <v>3485</v>
      </c>
      <c r="G1295" s="117">
        <v>59</v>
      </c>
    </row>
    <row r="1296" spans="1:7" x14ac:dyDescent="0.2">
      <c r="A1296" s="120">
        <v>17235888</v>
      </c>
      <c r="B1296" s="220">
        <v>43814</v>
      </c>
      <c r="C1296" s="119">
        <v>50643</v>
      </c>
      <c r="D1296" s="119" t="s">
        <v>3481</v>
      </c>
      <c r="E1296" s="119" t="s">
        <v>3482</v>
      </c>
      <c r="F1296" s="119" t="s">
        <v>3483</v>
      </c>
      <c r="G1296" s="119">
        <v>16</v>
      </c>
    </row>
    <row r="1297" spans="1:7" x14ac:dyDescent="0.2">
      <c r="A1297" s="118">
        <v>17235889</v>
      </c>
      <c r="B1297" s="219">
        <v>43501</v>
      </c>
      <c r="C1297" s="117">
        <v>55807</v>
      </c>
      <c r="D1297" s="117" t="s">
        <v>3476</v>
      </c>
      <c r="E1297" s="117" t="s">
        <v>3482</v>
      </c>
      <c r="F1297" s="117" t="s">
        <v>3483</v>
      </c>
      <c r="G1297" s="117">
        <v>31</v>
      </c>
    </row>
    <row r="1298" spans="1:7" x14ac:dyDescent="0.2">
      <c r="A1298" s="120">
        <v>17235890</v>
      </c>
      <c r="B1298" s="220">
        <v>43786</v>
      </c>
      <c r="C1298" s="119">
        <v>56464</v>
      </c>
      <c r="D1298" s="119" t="s">
        <v>3495</v>
      </c>
      <c r="E1298" s="119" t="s">
        <v>3474</v>
      </c>
      <c r="F1298" s="119" t="s">
        <v>3475</v>
      </c>
      <c r="G1298" s="119">
        <v>61</v>
      </c>
    </row>
    <row r="1299" spans="1:7" x14ac:dyDescent="0.2">
      <c r="A1299" s="118">
        <v>17235891</v>
      </c>
      <c r="B1299" s="219">
        <v>43727</v>
      </c>
      <c r="C1299" s="117">
        <v>52065</v>
      </c>
      <c r="D1299" s="117" t="s">
        <v>3488</v>
      </c>
      <c r="E1299" s="117" t="s">
        <v>3487</v>
      </c>
      <c r="F1299" s="117" t="s">
        <v>3475</v>
      </c>
      <c r="G1299" s="117">
        <v>22</v>
      </c>
    </row>
    <row r="1300" spans="1:7" x14ac:dyDescent="0.2">
      <c r="A1300" s="120">
        <v>17235892</v>
      </c>
      <c r="B1300" s="220">
        <v>43717</v>
      </c>
      <c r="C1300" s="119">
        <v>52380</v>
      </c>
      <c r="D1300" s="119" t="s">
        <v>3497</v>
      </c>
      <c r="E1300" s="119" t="s">
        <v>3498</v>
      </c>
      <c r="F1300" s="119" t="s">
        <v>3475</v>
      </c>
      <c r="G1300" s="119">
        <v>64</v>
      </c>
    </row>
    <row r="1301" spans="1:7" x14ac:dyDescent="0.2">
      <c r="A1301" s="118">
        <v>17235893</v>
      </c>
      <c r="B1301" s="219">
        <v>43595</v>
      </c>
      <c r="C1301" s="117">
        <v>55807</v>
      </c>
      <c r="D1301" s="117" t="s">
        <v>3476</v>
      </c>
      <c r="E1301" s="117" t="s">
        <v>3479</v>
      </c>
      <c r="F1301" s="117" t="s">
        <v>3480</v>
      </c>
      <c r="G1301" s="117">
        <v>40</v>
      </c>
    </row>
    <row r="1302" spans="1:7" x14ac:dyDescent="0.2">
      <c r="A1302" s="120">
        <v>17235894</v>
      </c>
      <c r="B1302" s="220">
        <v>43605</v>
      </c>
      <c r="C1302" s="119">
        <v>52187</v>
      </c>
      <c r="D1302" s="119" t="s">
        <v>3493</v>
      </c>
      <c r="E1302" s="119" t="s">
        <v>3491</v>
      </c>
      <c r="F1302" s="119" t="s">
        <v>3475</v>
      </c>
      <c r="G1302" s="119">
        <v>5</v>
      </c>
    </row>
    <row r="1303" spans="1:7" x14ac:dyDescent="0.2">
      <c r="A1303" s="118">
        <v>17235895</v>
      </c>
      <c r="B1303" s="219">
        <v>43809</v>
      </c>
      <c r="C1303" s="117">
        <v>51197</v>
      </c>
      <c r="D1303" s="117" t="s">
        <v>84</v>
      </c>
      <c r="E1303" s="117" t="s">
        <v>3479</v>
      </c>
      <c r="F1303" s="117" t="s">
        <v>3480</v>
      </c>
      <c r="G1303" s="117">
        <v>2</v>
      </c>
    </row>
    <row r="1304" spans="1:7" x14ac:dyDescent="0.2">
      <c r="A1304" s="120">
        <v>17235896</v>
      </c>
      <c r="B1304" s="220">
        <v>43787</v>
      </c>
      <c r="C1304" s="119">
        <v>51197</v>
      </c>
      <c r="D1304" s="119" t="s">
        <v>84</v>
      </c>
      <c r="E1304" s="119" t="s">
        <v>3487</v>
      </c>
      <c r="F1304" s="119" t="s">
        <v>3475</v>
      </c>
      <c r="G1304" s="119">
        <v>6</v>
      </c>
    </row>
    <row r="1305" spans="1:7" x14ac:dyDescent="0.2">
      <c r="A1305" s="118">
        <v>17235897</v>
      </c>
      <c r="B1305" s="219">
        <v>43665</v>
      </c>
      <c r="C1305" s="117">
        <v>52187</v>
      </c>
      <c r="D1305" s="117" t="s">
        <v>3493</v>
      </c>
      <c r="E1305" s="117" t="s">
        <v>3477</v>
      </c>
      <c r="F1305" s="117" t="s">
        <v>3475</v>
      </c>
      <c r="G1305" s="117">
        <v>26</v>
      </c>
    </row>
    <row r="1306" spans="1:7" x14ac:dyDescent="0.2">
      <c r="A1306" s="120">
        <v>17235898</v>
      </c>
      <c r="B1306" s="220">
        <v>43715</v>
      </c>
      <c r="C1306" s="119">
        <v>54672</v>
      </c>
      <c r="D1306" s="119" t="s">
        <v>3473</v>
      </c>
      <c r="E1306" s="119" t="s">
        <v>3492</v>
      </c>
      <c r="F1306" s="119" t="s">
        <v>3485</v>
      </c>
      <c r="G1306" s="119">
        <v>57</v>
      </c>
    </row>
    <row r="1307" spans="1:7" x14ac:dyDescent="0.2">
      <c r="A1307" s="118">
        <v>17235899</v>
      </c>
      <c r="B1307" s="219">
        <v>43524</v>
      </c>
      <c r="C1307" s="117">
        <v>50244</v>
      </c>
      <c r="D1307" s="117" t="s">
        <v>3496</v>
      </c>
      <c r="E1307" s="117" t="s">
        <v>3498</v>
      </c>
      <c r="F1307" s="117" t="s">
        <v>3475</v>
      </c>
      <c r="G1307" s="117">
        <v>16</v>
      </c>
    </row>
    <row r="1308" spans="1:7" x14ac:dyDescent="0.2">
      <c r="A1308" s="120">
        <v>17235900</v>
      </c>
      <c r="B1308" s="220">
        <v>43773</v>
      </c>
      <c r="C1308" s="119">
        <v>57624</v>
      </c>
      <c r="D1308" s="119" t="s">
        <v>3500</v>
      </c>
      <c r="E1308" s="119" t="s">
        <v>3477</v>
      </c>
      <c r="F1308" s="119" t="s">
        <v>3475</v>
      </c>
      <c r="G1308" s="119">
        <v>42</v>
      </c>
    </row>
    <row r="1309" spans="1:7" x14ac:dyDescent="0.2">
      <c r="A1309" s="118">
        <v>17235901</v>
      </c>
      <c r="B1309" s="219">
        <v>43473</v>
      </c>
      <c r="C1309" s="117">
        <v>59518</v>
      </c>
      <c r="D1309" s="117" t="s">
        <v>3501</v>
      </c>
      <c r="E1309" s="117" t="s">
        <v>3479</v>
      </c>
      <c r="F1309" s="117" t="s">
        <v>3480</v>
      </c>
      <c r="G1309" s="117">
        <v>43</v>
      </c>
    </row>
    <row r="1310" spans="1:7" x14ac:dyDescent="0.2">
      <c r="A1310" s="120">
        <v>17235902</v>
      </c>
      <c r="B1310" s="220">
        <v>43508</v>
      </c>
      <c r="C1310" s="119">
        <v>55807</v>
      </c>
      <c r="D1310" s="119" t="s">
        <v>3476</v>
      </c>
      <c r="E1310" s="119" t="s">
        <v>3487</v>
      </c>
      <c r="F1310" s="119" t="s">
        <v>3475</v>
      </c>
      <c r="G1310" s="119">
        <v>55</v>
      </c>
    </row>
    <row r="1311" spans="1:7" x14ac:dyDescent="0.2">
      <c r="A1311" s="118">
        <v>17235903</v>
      </c>
      <c r="B1311" s="219">
        <v>43609</v>
      </c>
      <c r="C1311" s="117">
        <v>52956</v>
      </c>
      <c r="D1311" s="117" t="s">
        <v>3490</v>
      </c>
      <c r="E1311" s="117" t="s">
        <v>3479</v>
      </c>
      <c r="F1311" s="117" t="s">
        <v>3480</v>
      </c>
      <c r="G1311" s="117">
        <v>53</v>
      </c>
    </row>
    <row r="1312" spans="1:7" x14ac:dyDescent="0.2">
      <c r="A1312" s="120">
        <v>17235904</v>
      </c>
      <c r="B1312" s="220">
        <v>43805</v>
      </c>
      <c r="C1312" s="119">
        <v>55916</v>
      </c>
      <c r="D1312" s="119" t="s">
        <v>3494</v>
      </c>
      <c r="E1312" s="119" t="s">
        <v>3474</v>
      </c>
      <c r="F1312" s="119" t="s">
        <v>3475</v>
      </c>
      <c r="G1312" s="119">
        <v>65</v>
      </c>
    </row>
    <row r="1313" spans="1:7" x14ac:dyDescent="0.2">
      <c r="A1313" s="118">
        <v>17235905</v>
      </c>
      <c r="B1313" s="219">
        <v>43529</v>
      </c>
      <c r="C1313" s="117">
        <v>55807</v>
      </c>
      <c r="D1313" s="117" t="s">
        <v>3476</v>
      </c>
      <c r="E1313" s="117" t="s">
        <v>3498</v>
      </c>
      <c r="F1313" s="117" t="s">
        <v>3475</v>
      </c>
      <c r="G1313" s="117">
        <v>61</v>
      </c>
    </row>
    <row r="1314" spans="1:7" x14ac:dyDescent="0.2">
      <c r="A1314" s="120">
        <v>17235906</v>
      </c>
      <c r="B1314" s="220">
        <v>43717</v>
      </c>
      <c r="C1314" s="119">
        <v>52380</v>
      </c>
      <c r="D1314" s="119" t="s">
        <v>3497</v>
      </c>
      <c r="E1314" s="119" t="s">
        <v>3491</v>
      </c>
      <c r="F1314" s="119" t="s">
        <v>3475</v>
      </c>
      <c r="G1314" s="119">
        <v>65</v>
      </c>
    </row>
    <row r="1315" spans="1:7" x14ac:dyDescent="0.2">
      <c r="A1315" s="118">
        <v>17235907</v>
      </c>
      <c r="B1315" s="219">
        <v>43761</v>
      </c>
      <c r="C1315" s="117">
        <v>55904</v>
      </c>
      <c r="D1315" s="117" t="s">
        <v>3486</v>
      </c>
      <c r="E1315" s="117" t="s">
        <v>3489</v>
      </c>
      <c r="F1315" s="117" t="s">
        <v>3475</v>
      </c>
      <c r="G1315" s="117">
        <v>34</v>
      </c>
    </row>
    <row r="1316" spans="1:7" x14ac:dyDescent="0.2">
      <c r="A1316" s="120">
        <v>17235908</v>
      </c>
      <c r="B1316" s="220">
        <v>43510</v>
      </c>
      <c r="C1316" s="119">
        <v>54672</v>
      </c>
      <c r="D1316" s="119" t="s">
        <v>3473</v>
      </c>
      <c r="E1316" s="119" t="s">
        <v>3474</v>
      </c>
      <c r="F1316" s="119" t="s">
        <v>3475</v>
      </c>
      <c r="G1316" s="119">
        <v>66</v>
      </c>
    </row>
    <row r="1317" spans="1:7" x14ac:dyDescent="0.2">
      <c r="A1317" s="118">
        <v>17235909</v>
      </c>
      <c r="B1317" s="219">
        <v>43477</v>
      </c>
      <c r="C1317" s="117">
        <v>53654</v>
      </c>
      <c r="D1317" s="117" t="s">
        <v>3478</v>
      </c>
      <c r="E1317" s="117" t="s">
        <v>3482</v>
      </c>
      <c r="F1317" s="117" t="s">
        <v>3483</v>
      </c>
      <c r="G1317" s="117">
        <v>61</v>
      </c>
    </row>
    <row r="1318" spans="1:7" x14ac:dyDescent="0.2">
      <c r="A1318" s="120">
        <v>17235910</v>
      </c>
      <c r="B1318" s="220">
        <v>43478</v>
      </c>
      <c r="C1318" s="119">
        <v>55916</v>
      </c>
      <c r="D1318" s="119" t="s">
        <v>3494</v>
      </c>
      <c r="E1318" s="119" t="s">
        <v>3487</v>
      </c>
      <c r="F1318" s="119" t="s">
        <v>3475</v>
      </c>
      <c r="G1318" s="119">
        <v>19</v>
      </c>
    </row>
    <row r="1319" spans="1:7" x14ac:dyDescent="0.2">
      <c r="A1319" s="118">
        <v>17235911</v>
      </c>
      <c r="B1319" s="219">
        <v>43736</v>
      </c>
      <c r="C1319" s="117">
        <v>56047</v>
      </c>
      <c r="D1319" s="117" t="s">
        <v>3499</v>
      </c>
      <c r="E1319" s="117" t="s">
        <v>3474</v>
      </c>
      <c r="F1319" s="117" t="s">
        <v>3475</v>
      </c>
      <c r="G1319" s="117">
        <v>46</v>
      </c>
    </row>
    <row r="1320" spans="1:7" x14ac:dyDescent="0.2">
      <c r="A1320" s="120">
        <v>17235912</v>
      </c>
      <c r="B1320" s="220">
        <v>43487</v>
      </c>
      <c r="C1320" s="119">
        <v>50643</v>
      </c>
      <c r="D1320" s="119" t="s">
        <v>3481</v>
      </c>
      <c r="E1320" s="119" t="s">
        <v>3489</v>
      </c>
      <c r="F1320" s="119" t="s">
        <v>3475</v>
      </c>
      <c r="G1320" s="119">
        <v>38</v>
      </c>
    </row>
    <row r="1321" spans="1:7" x14ac:dyDescent="0.2">
      <c r="A1321" s="118">
        <v>17235913</v>
      </c>
      <c r="B1321" s="219">
        <v>43555</v>
      </c>
      <c r="C1321" s="117">
        <v>56464</v>
      </c>
      <c r="D1321" s="117" t="s">
        <v>3495</v>
      </c>
      <c r="E1321" s="117" t="s">
        <v>3477</v>
      </c>
      <c r="F1321" s="117" t="s">
        <v>3475</v>
      </c>
      <c r="G1321" s="117">
        <v>39</v>
      </c>
    </row>
    <row r="1322" spans="1:7" x14ac:dyDescent="0.2">
      <c r="A1322" s="120">
        <v>17235914</v>
      </c>
      <c r="B1322" s="220">
        <v>43822</v>
      </c>
      <c r="C1322" s="119">
        <v>57624</v>
      </c>
      <c r="D1322" s="119" t="s">
        <v>3500</v>
      </c>
      <c r="E1322" s="119" t="s">
        <v>3489</v>
      </c>
      <c r="F1322" s="119" t="s">
        <v>3475</v>
      </c>
      <c r="G1322" s="119">
        <v>67</v>
      </c>
    </row>
    <row r="1323" spans="1:7" x14ac:dyDescent="0.2">
      <c r="A1323" s="118">
        <v>17235915</v>
      </c>
      <c r="B1323" s="219">
        <v>43671</v>
      </c>
      <c r="C1323" s="117">
        <v>56047</v>
      </c>
      <c r="D1323" s="117" t="s">
        <v>3499</v>
      </c>
      <c r="E1323" s="117" t="s">
        <v>3498</v>
      </c>
      <c r="F1323" s="117" t="s">
        <v>3475</v>
      </c>
      <c r="G1323" s="117">
        <v>60</v>
      </c>
    </row>
    <row r="1324" spans="1:7" x14ac:dyDescent="0.2">
      <c r="A1324" s="120">
        <v>17235916</v>
      </c>
      <c r="B1324" s="220">
        <v>43521</v>
      </c>
      <c r="C1324" s="119">
        <v>57624</v>
      </c>
      <c r="D1324" s="119" t="s">
        <v>3500</v>
      </c>
      <c r="E1324" s="119" t="s">
        <v>3474</v>
      </c>
      <c r="F1324" s="119" t="s">
        <v>3475</v>
      </c>
      <c r="G1324" s="119">
        <v>67</v>
      </c>
    </row>
    <row r="1325" spans="1:7" x14ac:dyDescent="0.2">
      <c r="A1325" s="118">
        <v>17235917</v>
      </c>
      <c r="B1325" s="219">
        <v>43702</v>
      </c>
      <c r="C1325" s="117">
        <v>54672</v>
      </c>
      <c r="D1325" s="117" t="s">
        <v>3473</v>
      </c>
      <c r="E1325" s="117" t="s">
        <v>3477</v>
      </c>
      <c r="F1325" s="117" t="s">
        <v>3475</v>
      </c>
      <c r="G1325" s="117">
        <v>4</v>
      </c>
    </row>
    <row r="1326" spans="1:7" x14ac:dyDescent="0.2">
      <c r="A1326" s="120">
        <v>17235918</v>
      </c>
      <c r="B1326" s="220">
        <v>43649</v>
      </c>
      <c r="C1326" s="119">
        <v>55916</v>
      </c>
      <c r="D1326" s="119" t="s">
        <v>3494</v>
      </c>
      <c r="E1326" s="119" t="s">
        <v>3498</v>
      </c>
      <c r="F1326" s="119" t="s">
        <v>3475</v>
      </c>
      <c r="G1326" s="119">
        <v>63</v>
      </c>
    </row>
    <row r="1327" spans="1:7" x14ac:dyDescent="0.2">
      <c r="A1327" s="118">
        <v>17235919</v>
      </c>
      <c r="B1327" s="219">
        <v>43562</v>
      </c>
      <c r="C1327" s="117">
        <v>53654</v>
      </c>
      <c r="D1327" s="117" t="s">
        <v>3478</v>
      </c>
      <c r="E1327" s="117" t="s">
        <v>3492</v>
      </c>
      <c r="F1327" s="117" t="s">
        <v>3485</v>
      </c>
      <c r="G1327" s="117">
        <v>15</v>
      </c>
    </row>
    <row r="1328" spans="1:7" x14ac:dyDescent="0.2">
      <c r="A1328" s="120">
        <v>17235920</v>
      </c>
      <c r="B1328" s="220">
        <v>43750</v>
      </c>
      <c r="C1328" s="119">
        <v>51197</v>
      </c>
      <c r="D1328" s="119" t="s">
        <v>84</v>
      </c>
      <c r="E1328" s="119" t="s">
        <v>3477</v>
      </c>
      <c r="F1328" s="119" t="s">
        <v>3475</v>
      </c>
      <c r="G1328" s="119">
        <v>6</v>
      </c>
    </row>
    <row r="1329" spans="1:7" x14ac:dyDescent="0.2">
      <c r="A1329" s="118">
        <v>17235921</v>
      </c>
      <c r="B1329" s="219">
        <v>43731</v>
      </c>
      <c r="C1329" s="117">
        <v>56047</v>
      </c>
      <c r="D1329" s="117" t="s">
        <v>3499</v>
      </c>
      <c r="E1329" s="117" t="s">
        <v>3491</v>
      </c>
      <c r="F1329" s="117" t="s">
        <v>3475</v>
      </c>
      <c r="G1329" s="117">
        <v>16</v>
      </c>
    </row>
    <row r="1330" spans="1:7" x14ac:dyDescent="0.2">
      <c r="A1330" s="120">
        <v>17235922</v>
      </c>
      <c r="B1330" s="220">
        <v>43679</v>
      </c>
      <c r="C1330" s="119">
        <v>56047</v>
      </c>
      <c r="D1330" s="119" t="s">
        <v>3499</v>
      </c>
      <c r="E1330" s="119" t="s">
        <v>3474</v>
      </c>
      <c r="F1330" s="119" t="s">
        <v>3475</v>
      </c>
      <c r="G1330" s="119">
        <v>66</v>
      </c>
    </row>
    <row r="1331" spans="1:7" x14ac:dyDescent="0.2">
      <c r="A1331" s="118">
        <v>17235923</v>
      </c>
      <c r="B1331" s="219">
        <v>43535</v>
      </c>
      <c r="C1331" s="117">
        <v>50643</v>
      </c>
      <c r="D1331" s="117" t="s">
        <v>3481</v>
      </c>
      <c r="E1331" s="117" t="s">
        <v>3498</v>
      </c>
      <c r="F1331" s="117" t="s">
        <v>3475</v>
      </c>
      <c r="G1331" s="117">
        <v>26</v>
      </c>
    </row>
    <row r="1332" spans="1:7" x14ac:dyDescent="0.2">
      <c r="A1332" s="120">
        <v>17235924</v>
      </c>
      <c r="B1332" s="220">
        <v>43652</v>
      </c>
      <c r="C1332" s="119">
        <v>50643</v>
      </c>
      <c r="D1332" s="119" t="s">
        <v>3481</v>
      </c>
      <c r="E1332" s="119" t="s">
        <v>3498</v>
      </c>
      <c r="F1332" s="119" t="s">
        <v>3475</v>
      </c>
      <c r="G1332" s="119">
        <v>23</v>
      </c>
    </row>
    <row r="1333" spans="1:7" x14ac:dyDescent="0.2">
      <c r="A1333" s="118">
        <v>17235925</v>
      </c>
      <c r="B1333" s="219">
        <v>43492</v>
      </c>
      <c r="C1333" s="117">
        <v>57624</v>
      </c>
      <c r="D1333" s="117" t="s">
        <v>3500</v>
      </c>
      <c r="E1333" s="117" t="s">
        <v>3479</v>
      </c>
      <c r="F1333" s="117" t="s">
        <v>3480</v>
      </c>
      <c r="G1333" s="117">
        <v>27</v>
      </c>
    </row>
    <row r="1334" spans="1:7" x14ac:dyDescent="0.2">
      <c r="A1334" s="120">
        <v>17235926</v>
      </c>
      <c r="B1334" s="220">
        <v>43539</v>
      </c>
      <c r="C1334" s="119">
        <v>57624</v>
      </c>
      <c r="D1334" s="119" t="s">
        <v>3500</v>
      </c>
      <c r="E1334" s="119" t="s">
        <v>3474</v>
      </c>
      <c r="F1334" s="119" t="s">
        <v>3475</v>
      </c>
      <c r="G1334" s="119">
        <v>15</v>
      </c>
    </row>
    <row r="1335" spans="1:7" x14ac:dyDescent="0.2">
      <c r="A1335" s="118">
        <v>17235927</v>
      </c>
      <c r="B1335" s="219">
        <v>43570</v>
      </c>
      <c r="C1335" s="117">
        <v>56464</v>
      </c>
      <c r="D1335" s="117" t="s">
        <v>3495</v>
      </c>
      <c r="E1335" s="117" t="s">
        <v>3477</v>
      </c>
      <c r="F1335" s="117" t="s">
        <v>3475</v>
      </c>
      <c r="G1335" s="117">
        <v>42</v>
      </c>
    </row>
    <row r="1336" spans="1:7" x14ac:dyDescent="0.2">
      <c r="A1336" s="120">
        <v>17235928</v>
      </c>
      <c r="B1336" s="220">
        <v>43793</v>
      </c>
      <c r="C1336" s="119">
        <v>55904</v>
      </c>
      <c r="D1336" s="119" t="s">
        <v>3486</v>
      </c>
      <c r="E1336" s="119" t="s">
        <v>3474</v>
      </c>
      <c r="F1336" s="119" t="s">
        <v>3475</v>
      </c>
      <c r="G1336" s="119">
        <v>2</v>
      </c>
    </row>
    <row r="1337" spans="1:7" x14ac:dyDescent="0.2">
      <c r="A1337" s="118">
        <v>17235929</v>
      </c>
      <c r="B1337" s="219">
        <v>43541</v>
      </c>
      <c r="C1337" s="117">
        <v>56464</v>
      </c>
      <c r="D1337" s="117" t="s">
        <v>3495</v>
      </c>
      <c r="E1337" s="117" t="s">
        <v>3492</v>
      </c>
      <c r="F1337" s="117" t="s">
        <v>3485</v>
      </c>
      <c r="G1337" s="117">
        <v>29</v>
      </c>
    </row>
    <row r="1338" spans="1:7" x14ac:dyDescent="0.2">
      <c r="A1338" s="120">
        <v>17235930</v>
      </c>
      <c r="B1338" s="220">
        <v>43680</v>
      </c>
      <c r="C1338" s="119">
        <v>54672</v>
      </c>
      <c r="D1338" s="119" t="s">
        <v>3473</v>
      </c>
      <c r="E1338" s="119" t="s">
        <v>3487</v>
      </c>
      <c r="F1338" s="119" t="s">
        <v>3475</v>
      </c>
      <c r="G1338" s="119">
        <v>36</v>
      </c>
    </row>
    <row r="1339" spans="1:7" x14ac:dyDescent="0.2">
      <c r="A1339" s="118">
        <v>17235931</v>
      </c>
      <c r="B1339" s="219">
        <v>43816</v>
      </c>
      <c r="C1339" s="117">
        <v>57624</v>
      </c>
      <c r="D1339" s="117" t="s">
        <v>3500</v>
      </c>
      <c r="E1339" s="117" t="s">
        <v>3482</v>
      </c>
      <c r="F1339" s="117" t="s">
        <v>3483</v>
      </c>
      <c r="G1339" s="117">
        <v>27</v>
      </c>
    </row>
    <row r="1340" spans="1:7" x14ac:dyDescent="0.2">
      <c r="A1340" s="120">
        <v>17235932</v>
      </c>
      <c r="B1340" s="220">
        <v>43496</v>
      </c>
      <c r="C1340" s="119">
        <v>54672</v>
      </c>
      <c r="D1340" s="119" t="s">
        <v>3473</v>
      </c>
      <c r="E1340" s="119" t="s">
        <v>3479</v>
      </c>
      <c r="F1340" s="119" t="s">
        <v>3480</v>
      </c>
      <c r="G1340" s="119">
        <v>15</v>
      </c>
    </row>
    <row r="1341" spans="1:7" x14ac:dyDescent="0.2">
      <c r="A1341" s="118">
        <v>17235933</v>
      </c>
      <c r="B1341" s="219">
        <v>43641</v>
      </c>
      <c r="C1341" s="117">
        <v>50643</v>
      </c>
      <c r="D1341" s="117" t="s">
        <v>3481</v>
      </c>
      <c r="E1341" s="117" t="s">
        <v>3474</v>
      </c>
      <c r="F1341" s="117" t="s">
        <v>3475</v>
      </c>
      <c r="G1341" s="117">
        <v>56</v>
      </c>
    </row>
    <row r="1342" spans="1:7" x14ac:dyDescent="0.2">
      <c r="A1342" s="120">
        <v>17235934</v>
      </c>
      <c r="B1342" s="220">
        <v>43596</v>
      </c>
      <c r="C1342" s="119">
        <v>55916</v>
      </c>
      <c r="D1342" s="119" t="s">
        <v>3494</v>
      </c>
      <c r="E1342" s="119" t="s">
        <v>3492</v>
      </c>
      <c r="F1342" s="119" t="s">
        <v>3485</v>
      </c>
      <c r="G1342" s="119">
        <v>25</v>
      </c>
    </row>
    <row r="1343" spans="1:7" x14ac:dyDescent="0.2">
      <c r="A1343" s="118">
        <v>17235935</v>
      </c>
      <c r="B1343" s="219">
        <v>43631</v>
      </c>
      <c r="C1343" s="117">
        <v>55916</v>
      </c>
      <c r="D1343" s="117" t="s">
        <v>3494</v>
      </c>
      <c r="E1343" s="117" t="s">
        <v>3479</v>
      </c>
      <c r="F1343" s="117" t="s">
        <v>3480</v>
      </c>
      <c r="G1343" s="117">
        <v>63</v>
      </c>
    </row>
    <row r="1344" spans="1:7" x14ac:dyDescent="0.2">
      <c r="A1344" s="120">
        <v>17235936</v>
      </c>
      <c r="B1344" s="220">
        <v>43644</v>
      </c>
      <c r="C1344" s="119">
        <v>53654</v>
      </c>
      <c r="D1344" s="119" t="s">
        <v>3478</v>
      </c>
      <c r="E1344" s="119" t="s">
        <v>3477</v>
      </c>
      <c r="F1344" s="119" t="s">
        <v>3475</v>
      </c>
      <c r="G1344" s="119">
        <v>19</v>
      </c>
    </row>
    <row r="1345" spans="1:7" x14ac:dyDescent="0.2">
      <c r="A1345" s="118">
        <v>17235937</v>
      </c>
      <c r="B1345" s="219">
        <v>43684</v>
      </c>
      <c r="C1345" s="117">
        <v>52956</v>
      </c>
      <c r="D1345" s="117" t="s">
        <v>3490</v>
      </c>
      <c r="E1345" s="117" t="s">
        <v>3482</v>
      </c>
      <c r="F1345" s="117" t="s">
        <v>3483</v>
      </c>
      <c r="G1345" s="117">
        <v>8</v>
      </c>
    </row>
    <row r="1346" spans="1:7" x14ac:dyDescent="0.2">
      <c r="A1346" s="120">
        <v>17235938</v>
      </c>
      <c r="B1346" s="220">
        <v>43713</v>
      </c>
      <c r="C1346" s="119">
        <v>52065</v>
      </c>
      <c r="D1346" s="119" t="s">
        <v>3488</v>
      </c>
      <c r="E1346" s="119" t="s">
        <v>3498</v>
      </c>
      <c r="F1346" s="119" t="s">
        <v>3475</v>
      </c>
      <c r="G1346" s="119">
        <v>55</v>
      </c>
    </row>
    <row r="1347" spans="1:7" x14ac:dyDescent="0.2">
      <c r="A1347" s="118">
        <v>17235939</v>
      </c>
      <c r="B1347" s="219">
        <v>43666</v>
      </c>
      <c r="C1347" s="117">
        <v>56047</v>
      </c>
      <c r="D1347" s="117" t="s">
        <v>3499</v>
      </c>
      <c r="E1347" s="117" t="s">
        <v>3482</v>
      </c>
      <c r="F1347" s="117" t="s">
        <v>3483</v>
      </c>
      <c r="G1347" s="117">
        <v>32</v>
      </c>
    </row>
    <row r="1348" spans="1:7" x14ac:dyDescent="0.2">
      <c r="A1348" s="120">
        <v>17235940</v>
      </c>
      <c r="B1348" s="220">
        <v>43492</v>
      </c>
      <c r="C1348" s="119">
        <v>52380</v>
      </c>
      <c r="D1348" s="119" t="s">
        <v>3497</v>
      </c>
      <c r="E1348" s="119" t="s">
        <v>3492</v>
      </c>
      <c r="F1348" s="119" t="s">
        <v>3485</v>
      </c>
      <c r="G1348" s="119">
        <v>33</v>
      </c>
    </row>
    <row r="1349" spans="1:7" x14ac:dyDescent="0.2">
      <c r="A1349" s="118">
        <v>17235941</v>
      </c>
      <c r="B1349" s="219">
        <v>43814</v>
      </c>
      <c r="C1349" s="117">
        <v>50643</v>
      </c>
      <c r="D1349" s="117" t="s">
        <v>3481</v>
      </c>
      <c r="E1349" s="117" t="s">
        <v>3474</v>
      </c>
      <c r="F1349" s="117" t="s">
        <v>3475</v>
      </c>
      <c r="G1349" s="117">
        <v>31</v>
      </c>
    </row>
    <row r="1350" spans="1:7" x14ac:dyDescent="0.2">
      <c r="A1350" s="120">
        <v>17235942</v>
      </c>
      <c r="B1350" s="220">
        <v>43618</v>
      </c>
      <c r="C1350" s="119">
        <v>53654</v>
      </c>
      <c r="D1350" s="119" t="s">
        <v>3478</v>
      </c>
      <c r="E1350" s="119" t="s">
        <v>3492</v>
      </c>
      <c r="F1350" s="119" t="s">
        <v>3485</v>
      </c>
      <c r="G1350" s="119">
        <v>59</v>
      </c>
    </row>
    <row r="1351" spans="1:7" x14ac:dyDescent="0.2">
      <c r="A1351" s="118">
        <v>17235943</v>
      </c>
      <c r="B1351" s="219">
        <v>43681</v>
      </c>
      <c r="C1351" s="117">
        <v>57624</v>
      </c>
      <c r="D1351" s="117" t="s">
        <v>3500</v>
      </c>
      <c r="E1351" s="117" t="s">
        <v>3487</v>
      </c>
      <c r="F1351" s="117" t="s">
        <v>3475</v>
      </c>
      <c r="G1351" s="117">
        <v>28</v>
      </c>
    </row>
    <row r="1352" spans="1:7" x14ac:dyDescent="0.2">
      <c r="A1352" s="120">
        <v>17235944</v>
      </c>
      <c r="B1352" s="220">
        <v>43707</v>
      </c>
      <c r="C1352" s="119">
        <v>50643</v>
      </c>
      <c r="D1352" s="119" t="s">
        <v>3481</v>
      </c>
      <c r="E1352" s="119" t="s">
        <v>3491</v>
      </c>
      <c r="F1352" s="119" t="s">
        <v>3475</v>
      </c>
      <c r="G1352" s="119">
        <v>21</v>
      </c>
    </row>
    <row r="1353" spans="1:7" x14ac:dyDescent="0.2">
      <c r="A1353" s="118">
        <v>17235945</v>
      </c>
      <c r="B1353" s="219">
        <v>43815</v>
      </c>
      <c r="C1353" s="117">
        <v>55807</v>
      </c>
      <c r="D1353" s="117" t="s">
        <v>3476</v>
      </c>
      <c r="E1353" s="117" t="s">
        <v>3491</v>
      </c>
      <c r="F1353" s="117" t="s">
        <v>3475</v>
      </c>
      <c r="G1353" s="117">
        <v>47</v>
      </c>
    </row>
    <row r="1354" spans="1:7" x14ac:dyDescent="0.2">
      <c r="A1354" s="120">
        <v>17235946</v>
      </c>
      <c r="B1354" s="220">
        <v>43731</v>
      </c>
      <c r="C1354" s="119">
        <v>52187</v>
      </c>
      <c r="D1354" s="119" t="s">
        <v>3493</v>
      </c>
      <c r="E1354" s="119" t="s">
        <v>3492</v>
      </c>
      <c r="F1354" s="119" t="s">
        <v>3485</v>
      </c>
      <c r="G1354" s="119">
        <v>56</v>
      </c>
    </row>
    <row r="1355" spans="1:7" x14ac:dyDescent="0.2">
      <c r="A1355" s="118">
        <v>17235947</v>
      </c>
      <c r="B1355" s="219">
        <v>43766</v>
      </c>
      <c r="C1355" s="117">
        <v>51197</v>
      </c>
      <c r="D1355" s="117" t="s">
        <v>84</v>
      </c>
      <c r="E1355" s="117" t="s">
        <v>3489</v>
      </c>
      <c r="F1355" s="117" t="s">
        <v>3475</v>
      </c>
      <c r="G1355" s="117">
        <v>1</v>
      </c>
    </row>
    <row r="1356" spans="1:7" x14ac:dyDescent="0.2">
      <c r="A1356" s="120">
        <v>17235948</v>
      </c>
      <c r="B1356" s="220">
        <v>43725</v>
      </c>
      <c r="C1356" s="119">
        <v>59518</v>
      </c>
      <c r="D1356" s="119" t="s">
        <v>3501</v>
      </c>
      <c r="E1356" s="119" t="s">
        <v>3498</v>
      </c>
      <c r="F1356" s="119" t="s">
        <v>3475</v>
      </c>
      <c r="G1356" s="119">
        <v>47</v>
      </c>
    </row>
    <row r="1357" spans="1:7" x14ac:dyDescent="0.2">
      <c r="A1357" s="118">
        <v>17235949</v>
      </c>
      <c r="B1357" s="219">
        <v>43757</v>
      </c>
      <c r="C1357" s="117">
        <v>51197</v>
      </c>
      <c r="D1357" s="117" t="s">
        <v>84</v>
      </c>
      <c r="E1357" s="117" t="s">
        <v>3491</v>
      </c>
      <c r="F1357" s="117" t="s">
        <v>3475</v>
      </c>
      <c r="G1357" s="117">
        <v>17</v>
      </c>
    </row>
    <row r="1358" spans="1:7" x14ac:dyDescent="0.2">
      <c r="A1358" s="120">
        <v>17235950</v>
      </c>
      <c r="B1358" s="220">
        <v>43583</v>
      </c>
      <c r="C1358" s="119">
        <v>54672</v>
      </c>
      <c r="D1358" s="119" t="s">
        <v>3473</v>
      </c>
      <c r="E1358" s="119" t="s">
        <v>3487</v>
      </c>
      <c r="F1358" s="119" t="s">
        <v>3475</v>
      </c>
      <c r="G1358" s="119">
        <v>27</v>
      </c>
    </row>
    <row r="1359" spans="1:7" x14ac:dyDescent="0.2">
      <c r="A1359" s="118">
        <v>17235951</v>
      </c>
      <c r="B1359" s="219">
        <v>43595</v>
      </c>
      <c r="C1359" s="117">
        <v>52380</v>
      </c>
      <c r="D1359" s="117" t="s">
        <v>3497</v>
      </c>
      <c r="E1359" s="117" t="s">
        <v>3477</v>
      </c>
      <c r="F1359" s="117" t="s">
        <v>3475</v>
      </c>
      <c r="G1359" s="117">
        <v>23</v>
      </c>
    </row>
    <row r="1360" spans="1:7" x14ac:dyDescent="0.2">
      <c r="A1360" s="120">
        <v>17235952</v>
      </c>
      <c r="B1360" s="220">
        <v>43735</v>
      </c>
      <c r="C1360" s="119">
        <v>59518</v>
      </c>
      <c r="D1360" s="119" t="s">
        <v>3501</v>
      </c>
      <c r="E1360" s="119" t="s">
        <v>3474</v>
      </c>
      <c r="F1360" s="119" t="s">
        <v>3475</v>
      </c>
      <c r="G1360" s="119">
        <v>51</v>
      </c>
    </row>
    <row r="1361" spans="1:7" x14ac:dyDescent="0.2">
      <c r="A1361" s="118">
        <v>17235953</v>
      </c>
      <c r="B1361" s="219">
        <v>43594</v>
      </c>
      <c r="C1361" s="117">
        <v>50643</v>
      </c>
      <c r="D1361" s="117" t="s">
        <v>3481</v>
      </c>
      <c r="E1361" s="117" t="s">
        <v>3482</v>
      </c>
      <c r="F1361" s="117" t="s">
        <v>3483</v>
      </c>
      <c r="G1361" s="117">
        <v>2</v>
      </c>
    </row>
    <row r="1362" spans="1:7" x14ac:dyDescent="0.2">
      <c r="A1362" s="120">
        <v>17235954</v>
      </c>
      <c r="B1362" s="220">
        <v>43792</v>
      </c>
      <c r="C1362" s="119">
        <v>55904</v>
      </c>
      <c r="D1362" s="119" t="s">
        <v>3486</v>
      </c>
      <c r="E1362" s="119" t="s">
        <v>3479</v>
      </c>
      <c r="F1362" s="119" t="s">
        <v>3480</v>
      </c>
      <c r="G1362" s="119">
        <v>4</v>
      </c>
    </row>
    <row r="1363" spans="1:7" x14ac:dyDescent="0.2">
      <c r="A1363" s="118">
        <v>17235955</v>
      </c>
      <c r="B1363" s="219">
        <v>43478</v>
      </c>
      <c r="C1363" s="117">
        <v>52956</v>
      </c>
      <c r="D1363" s="117" t="s">
        <v>3490</v>
      </c>
      <c r="E1363" s="117" t="s">
        <v>3487</v>
      </c>
      <c r="F1363" s="117" t="s">
        <v>3475</v>
      </c>
      <c r="G1363" s="117">
        <v>65</v>
      </c>
    </row>
    <row r="1364" spans="1:7" x14ac:dyDescent="0.2">
      <c r="A1364" s="120">
        <v>17235956</v>
      </c>
      <c r="B1364" s="220">
        <v>43593</v>
      </c>
      <c r="C1364" s="119">
        <v>59518</v>
      </c>
      <c r="D1364" s="119" t="s">
        <v>3501</v>
      </c>
      <c r="E1364" s="119" t="s">
        <v>3489</v>
      </c>
      <c r="F1364" s="119" t="s">
        <v>3475</v>
      </c>
      <c r="G1364" s="119">
        <v>7</v>
      </c>
    </row>
    <row r="1365" spans="1:7" x14ac:dyDescent="0.2">
      <c r="A1365" s="118">
        <v>17235957</v>
      </c>
      <c r="B1365" s="219">
        <v>43692</v>
      </c>
      <c r="C1365" s="117">
        <v>52956</v>
      </c>
      <c r="D1365" s="117" t="s">
        <v>3490</v>
      </c>
      <c r="E1365" s="117" t="s">
        <v>3498</v>
      </c>
      <c r="F1365" s="117" t="s">
        <v>3475</v>
      </c>
      <c r="G1365" s="117">
        <v>3</v>
      </c>
    </row>
    <row r="1366" spans="1:7" x14ac:dyDescent="0.2">
      <c r="A1366" s="120">
        <v>17235958</v>
      </c>
      <c r="B1366" s="220">
        <v>43767</v>
      </c>
      <c r="C1366" s="119">
        <v>55807</v>
      </c>
      <c r="D1366" s="119" t="s">
        <v>3476</v>
      </c>
      <c r="E1366" s="119" t="s">
        <v>3498</v>
      </c>
      <c r="F1366" s="119" t="s">
        <v>3475</v>
      </c>
      <c r="G1366" s="119">
        <v>50</v>
      </c>
    </row>
    <row r="1367" spans="1:7" x14ac:dyDescent="0.2">
      <c r="A1367" s="118">
        <v>17235959</v>
      </c>
      <c r="B1367" s="219">
        <v>43585</v>
      </c>
      <c r="C1367" s="117">
        <v>56464</v>
      </c>
      <c r="D1367" s="117" t="s">
        <v>3495</v>
      </c>
      <c r="E1367" s="117" t="s">
        <v>3491</v>
      </c>
      <c r="F1367" s="117" t="s">
        <v>3475</v>
      </c>
      <c r="G1367" s="117">
        <v>53</v>
      </c>
    </row>
    <row r="1368" spans="1:7" x14ac:dyDescent="0.2">
      <c r="A1368" s="120">
        <v>17235960</v>
      </c>
      <c r="B1368" s="220">
        <v>43652</v>
      </c>
      <c r="C1368" s="119">
        <v>50643</v>
      </c>
      <c r="D1368" s="119" t="s">
        <v>3481</v>
      </c>
      <c r="E1368" s="119" t="s">
        <v>3487</v>
      </c>
      <c r="F1368" s="119" t="s">
        <v>3475</v>
      </c>
      <c r="G1368" s="119">
        <v>66</v>
      </c>
    </row>
    <row r="1369" spans="1:7" x14ac:dyDescent="0.2">
      <c r="A1369" s="118">
        <v>17235961</v>
      </c>
      <c r="B1369" s="219">
        <v>43770</v>
      </c>
      <c r="C1369" s="117">
        <v>55807</v>
      </c>
      <c r="D1369" s="117" t="s">
        <v>3476</v>
      </c>
      <c r="E1369" s="117" t="s">
        <v>3482</v>
      </c>
      <c r="F1369" s="117" t="s">
        <v>3483</v>
      </c>
      <c r="G1369" s="117">
        <v>47</v>
      </c>
    </row>
    <row r="1370" spans="1:7" x14ac:dyDescent="0.2">
      <c r="A1370" s="120">
        <v>17235962</v>
      </c>
      <c r="B1370" s="220">
        <v>43506</v>
      </c>
      <c r="C1370" s="119">
        <v>52065</v>
      </c>
      <c r="D1370" s="119" t="s">
        <v>3488</v>
      </c>
      <c r="E1370" s="119" t="s">
        <v>3482</v>
      </c>
      <c r="F1370" s="119" t="s">
        <v>3483</v>
      </c>
      <c r="G1370" s="119">
        <v>8</v>
      </c>
    </row>
    <row r="1371" spans="1:7" x14ac:dyDescent="0.2">
      <c r="A1371" s="118">
        <v>17235963</v>
      </c>
      <c r="B1371" s="219">
        <v>43768</v>
      </c>
      <c r="C1371" s="117">
        <v>54672</v>
      </c>
      <c r="D1371" s="117" t="s">
        <v>3473</v>
      </c>
      <c r="E1371" s="117" t="s">
        <v>3489</v>
      </c>
      <c r="F1371" s="117" t="s">
        <v>3475</v>
      </c>
      <c r="G1371" s="117">
        <v>40</v>
      </c>
    </row>
    <row r="1372" spans="1:7" x14ac:dyDescent="0.2">
      <c r="A1372" s="120">
        <v>17235964</v>
      </c>
      <c r="B1372" s="220">
        <v>43682</v>
      </c>
      <c r="C1372" s="119">
        <v>53654</v>
      </c>
      <c r="D1372" s="119" t="s">
        <v>3478</v>
      </c>
      <c r="E1372" s="119" t="s">
        <v>3482</v>
      </c>
      <c r="F1372" s="119" t="s">
        <v>3483</v>
      </c>
      <c r="G1372" s="119">
        <v>31</v>
      </c>
    </row>
    <row r="1373" spans="1:7" x14ac:dyDescent="0.2">
      <c r="A1373" s="118">
        <v>17235965</v>
      </c>
      <c r="B1373" s="219">
        <v>43471</v>
      </c>
      <c r="C1373" s="117">
        <v>53654</v>
      </c>
      <c r="D1373" s="117" t="s">
        <v>3478</v>
      </c>
      <c r="E1373" s="117" t="s">
        <v>3498</v>
      </c>
      <c r="F1373" s="117" t="s">
        <v>3475</v>
      </c>
      <c r="G1373" s="117">
        <v>8</v>
      </c>
    </row>
    <row r="1374" spans="1:7" x14ac:dyDescent="0.2">
      <c r="A1374" s="120">
        <v>17235966</v>
      </c>
      <c r="B1374" s="220">
        <v>43519</v>
      </c>
      <c r="C1374" s="119">
        <v>55807</v>
      </c>
      <c r="D1374" s="119" t="s">
        <v>3476</v>
      </c>
      <c r="E1374" s="119" t="s">
        <v>3477</v>
      </c>
      <c r="F1374" s="119" t="s">
        <v>3475</v>
      </c>
      <c r="G1374" s="119">
        <v>20</v>
      </c>
    </row>
    <row r="1375" spans="1:7" x14ac:dyDescent="0.2">
      <c r="A1375" s="118">
        <v>17235967</v>
      </c>
      <c r="B1375" s="219">
        <v>43481</v>
      </c>
      <c r="C1375" s="117">
        <v>55807</v>
      </c>
      <c r="D1375" s="117" t="s">
        <v>3476</v>
      </c>
      <c r="E1375" s="117" t="s">
        <v>3474</v>
      </c>
      <c r="F1375" s="117" t="s">
        <v>3475</v>
      </c>
      <c r="G1375" s="117">
        <v>62</v>
      </c>
    </row>
    <row r="1376" spans="1:7" x14ac:dyDescent="0.2">
      <c r="A1376" s="120">
        <v>17235968</v>
      </c>
      <c r="B1376" s="220">
        <v>43658</v>
      </c>
      <c r="C1376" s="119">
        <v>50643</v>
      </c>
      <c r="D1376" s="119" t="s">
        <v>3481</v>
      </c>
      <c r="E1376" s="119" t="s">
        <v>3492</v>
      </c>
      <c r="F1376" s="119" t="s">
        <v>3485</v>
      </c>
      <c r="G1376" s="119">
        <v>50</v>
      </c>
    </row>
    <row r="1377" spans="1:7" x14ac:dyDescent="0.2">
      <c r="A1377" s="118">
        <v>17235969</v>
      </c>
      <c r="B1377" s="219">
        <v>43556</v>
      </c>
      <c r="C1377" s="117">
        <v>52187</v>
      </c>
      <c r="D1377" s="117" t="s">
        <v>3493</v>
      </c>
      <c r="E1377" s="117" t="s">
        <v>3479</v>
      </c>
      <c r="F1377" s="117" t="s">
        <v>3480</v>
      </c>
      <c r="G1377" s="117">
        <v>25</v>
      </c>
    </row>
    <row r="1378" spans="1:7" x14ac:dyDescent="0.2">
      <c r="A1378" s="120">
        <v>17235970</v>
      </c>
      <c r="B1378" s="220">
        <v>43492</v>
      </c>
      <c r="C1378" s="119">
        <v>59518</v>
      </c>
      <c r="D1378" s="119" t="s">
        <v>3501</v>
      </c>
      <c r="E1378" s="119" t="s">
        <v>3487</v>
      </c>
      <c r="F1378" s="119" t="s">
        <v>3475</v>
      </c>
      <c r="G1378" s="119">
        <v>61</v>
      </c>
    </row>
    <row r="1379" spans="1:7" x14ac:dyDescent="0.2">
      <c r="A1379" s="118">
        <v>17235971</v>
      </c>
      <c r="B1379" s="219">
        <v>43781</v>
      </c>
      <c r="C1379" s="117">
        <v>54672</v>
      </c>
      <c r="D1379" s="117" t="s">
        <v>3473</v>
      </c>
      <c r="E1379" s="117" t="s">
        <v>3498</v>
      </c>
      <c r="F1379" s="117" t="s">
        <v>3475</v>
      </c>
      <c r="G1379" s="117">
        <v>50</v>
      </c>
    </row>
    <row r="1380" spans="1:7" x14ac:dyDescent="0.2">
      <c r="A1380" s="120">
        <v>17235972</v>
      </c>
      <c r="B1380" s="220">
        <v>43688</v>
      </c>
      <c r="C1380" s="119">
        <v>50244</v>
      </c>
      <c r="D1380" s="119" t="s">
        <v>3496</v>
      </c>
      <c r="E1380" s="119" t="s">
        <v>3487</v>
      </c>
      <c r="F1380" s="119" t="s">
        <v>3475</v>
      </c>
      <c r="G1380" s="119">
        <v>37</v>
      </c>
    </row>
    <row r="1381" spans="1:7" x14ac:dyDescent="0.2">
      <c r="A1381" s="118">
        <v>17235973</v>
      </c>
      <c r="B1381" s="219">
        <v>43667</v>
      </c>
      <c r="C1381" s="117">
        <v>52187</v>
      </c>
      <c r="D1381" s="117" t="s">
        <v>3493</v>
      </c>
      <c r="E1381" s="117" t="s">
        <v>3491</v>
      </c>
      <c r="F1381" s="117" t="s">
        <v>3475</v>
      </c>
      <c r="G1381" s="117">
        <v>31</v>
      </c>
    </row>
    <row r="1382" spans="1:7" x14ac:dyDescent="0.2">
      <c r="A1382" s="120">
        <v>17235974</v>
      </c>
      <c r="B1382" s="220">
        <v>43721</v>
      </c>
      <c r="C1382" s="119">
        <v>50244</v>
      </c>
      <c r="D1382" s="119" t="s">
        <v>3496</v>
      </c>
      <c r="E1382" s="119" t="s">
        <v>3498</v>
      </c>
      <c r="F1382" s="119" t="s">
        <v>3475</v>
      </c>
      <c r="G1382" s="119">
        <v>48</v>
      </c>
    </row>
    <row r="1383" spans="1:7" x14ac:dyDescent="0.2">
      <c r="A1383" s="118">
        <v>17235975</v>
      </c>
      <c r="B1383" s="219">
        <v>43553</v>
      </c>
      <c r="C1383" s="117">
        <v>52187</v>
      </c>
      <c r="D1383" s="117" t="s">
        <v>3493</v>
      </c>
      <c r="E1383" s="117" t="s">
        <v>3479</v>
      </c>
      <c r="F1383" s="117" t="s">
        <v>3480</v>
      </c>
      <c r="G1383" s="117">
        <v>49</v>
      </c>
    </row>
    <row r="1384" spans="1:7" x14ac:dyDescent="0.2">
      <c r="A1384" s="120">
        <v>17235976</v>
      </c>
      <c r="B1384" s="220">
        <v>43509</v>
      </c>
      <c r="C1384" s="119">
        <v>59518</v>
      </c>
      <c r="D1384" s="119" t="s">
        <v>3501</v>
      </c>
      <c r="E1384" s="119" t="s">
        <v>3474</v>
      </c>
      <c r="F1384" s="119" t="s">
        <v>3475</v>
      </c>
      <c r="G1384" s="119">
        <v>23</v>
      </c>
    </row>
    <row r="1385" spans="1:7" x14ac:dyDescent="0.2">
      <c r="A1385" s="118">
        <v>17235977</v>
      </c>
      <c r="B1385" s="219">
        <v>43688</v>
      </c>
      <c r="C1385" s="117">
        <v>55916</v>
      </c>
      <c r="D1385" s="117" t="s">
        <v>3494</v>
      </c>
      <c r="E1385" s="117" t="s">
        <v>3487</v>
      </c>
      <c r="F1385" s="117" t="s">
        <v>3475</v>
      </c>
      <c r="G1385" s="117">
        <v>53</v>
      </c>
    </row>
    <row r="1386" spans="1:7" x14ac:dyDescent="0.2">
      <c r="A1386" s="120">
        <v>17235978</v>
      </c>
      <c r="B1386" s="220">
        <v>43677</v>
      </c>
      <c r="C1386" s="119">
        <v>50643</v>
      </c>
      <c r="D1386" s="119" t="s">
        <v>3481</v>
      </c>
      <c r="E1386" s="119" t="s">
        <v>3477</v>
      </c>
      <c r="F1386" s="119" t="s">
        <v>3475</v>
      </c>
      <c r="G1386" s="119">
        <v>10</v>
      </c>
    </row>
    <row r="1387" spans="1:7" x14ac:dyDescent="0.2">
      <c r="A1387" s="118">
        <v>17235979</v>
      </c>
      <c r="B1387" s="219">
        <v>43630</v>
      </c>
      <c r="C1387" s="117">
        <v>52065</v>
      </c>
      <c r="D1387" s="117" t="s">
        <v>3488</v>
      </c>
      <c r="E1387" s="117" t="s">
        <v>3489</v>
      </c>
      <c r="F1387" s="117" t="s">
        <v>3475</v>
      </c>
      <c r="G1387" s="117">
        <v>65</v>
      </c>
    </row>
    <row r="1388" spans="1:7" x14ac:dyDescent="0.2">
      <c r="A1388" s="120">
        <v>17235980</v>
      </c>
      <c r="B1388" s="220">
        <v>43798</v>
      </c>
      <c r="C1388" s="119">
        <v>51197</v>
      </c>
      <c r="D1388" s="119" t="s">
        <v>84</v>
      </c>
      <c r="E1388" s="119" t="s">
        <v>3498</v>
      </c>
      <c r="F1388" s="119" t="s">
        <v>3475</v>
      </c>
      <c r="G1388" s="119">
        <v>53</v>
      </c>
    </row>
    <row r="1389" spans="1:7" x14ac:dyDescent="0.2">
      <c r="A1389" s="118">
        <v>17235981</v>
      </c>
      <c r="B1389" s="219">
        <v>43479</v>
      </c>
      <c r="C1389" s="117">
        <v>50244</v>
      </c>
      <c r="D1389" s="117" t="s">
        <v>3496</v>
      </c>
      <c r="E1389" s="117" t="s">
        <v>3489</v>
      </c>
      <c r="F1389" s="117" t="s">
        <v>3475</v>
      </c>
      <c r="G1389" s="117">
        <v>35</v>
      </c>
    </row>
    <row r="1390" spans="1:7" x14ac:dyDescent="0.2">
      <c r="A1390" s="120">
        <v>17235982</v>
      </c>
      <c r="B1390" s="220">
        <v>43469</v>
      </c>
      <c r="C1390" s="119">
        <v>52065</v>
      </c>
      <c r="D1390" s="119" t="s">
        <v>3488</v>
      </c>
      <c r="E1390" s="119" t="s">
        <v>3492</v>
      </c>
      <c r="F1390" s="119" t="s">
        <v>3485</v>
      </c>
      <c r="G1390" s="119">
        <v>36</v>
      </c>
    </row>
    <row r="1391" spans="1:7" x14ac:dyDescent="0.2">
      <c r="A1391" s="118">
        <v>17235983</v>
      </c>
      <c r="B1391" s="219">
        <v>43804</v>
      </c>
      <c r="C1391" s="117">
        <v>59518</v>
      </c>
      <c r="D1391" s="117" t="s">
        <v>3501</v>
      </c>
      <c r="E1391" s="117" t="s">
        <v>3474</v>
      </c>
      <c r="F1391" s="117" t="s">
        <v>3475</v>
      </c>
      <c r="G1391" s="117">
        <v>43</v>
      </c>
    </row>
    <row r="1392" spans="1:7" x14ac:dyDescent="0.2">
      <c r="A1392" s="120">
        <v>17235984</v>
      </c>
      <c r="B1392" s="220">
        <v>43664</v>
      </c>
      <c r="C1392" s="119">
        <v>52380</v>
      </c>
      <c r="D1392" s="119" t="s">
        <v>3497</v>
      </c>
      <c r="E1392" s="119" t="s">
        <v>3482</v>
      </c>
      <c r="F1392" s="119" t="s">
        <v>3483</v>
      </c>
      <c r="G1392" s="119">
        <v>18</v>
      </c>
    </row>
    <row r="1393" spans="1:7" x14ac:dyDescent="0.2">
      <c r="A1393" s="118">
        <v>17235985</v>
      </c>
      <c r="B1393" s="219">
        <v>43748</v>
      </c>
      <c r="C1393" s="117">
        <v>52956</v>
      </c>
      <c r="D1393" s="117" t="s">
        <v>3490</v>
      </c>
      <c r="E1393" s="117" t="s">
        <v>3487</v>
      </c>
      <c r="F1393" s="117" t="s">
        <v>3475</v>
      </c>
      <c r="G1393" s="117">
        <v>27</v>
      </c>
    </row>
    <row r="1394" spans="1:7" x14ac:dyDescent="0.2">
      <c r="A1394" s="120">
        <v>17235986</v>
      </c>
      <c r="B1394" s="220">
        <v>43527</v>
      </c>
      <c r="C1394" s="119">
        <v>52380</v>
      </c>
      <c r="D1394" s="119" t="s">
        <v>3497</v>
      </c>
      <c r="E1394" s="119" t="s">
        <v>3474</v>
      </c>
      <c r="F1394" s="119" t="s">
        <v>3475</v>
      </c>
      <c r="G1394" s="119">
        <v>58</v>
      </c>
    </row>
    <row r="1395" spans="1:7" x14ac:dyDescent="0.2">
      <c r="A1395" s="118">
        <v>17235987</v>
      </c>
      <c r="B1395" s="219">
        <v>43488</v>
      </c>
      <c r="C1395" s="117">
        <v>56464</v>
      </c>
      <c r="D1395" s="117" t="s">
        <v>3495</v>
      </c>
      <c r="E1395" s="117" t="s">
        <v>3487</v>
      </c>
      <c r="F1395" s="117" t="s">
        <v>3475</v>
      </c>
      <c r="G1395" s="117">
        <v>60</v>
      </c>
    </row>
    <row r="1396" spans="1:7" x14ac:dyDescent="0.2">
      <c r="A1396" s="120">
        <v>17235988</v>
      </c>
      <c r="B1396" s="220">
        <v>43486</v>
      </c>
      <c r="C1396" s="119">
        <v>51197</v>
      </c>
      <c r="D1396" s="119" t="s">
        <v>84</v>
      </c>
      <c r="E1396" s="119" t="s">
        <v>3477</v>
      </c>
      <c r="F1396" s="119" t="s">
        <v>3475</v>
      </c>
      <c r="G1396" s="119">
        <v>10</v>
      </c>
    </row>
    <row r="1397" spans="1:7" x14ac:dyDescent="0.2">
      <c r="A1397" s="118">
        <v>17235989</v>
      </c>
      <c r="B1397" s="219">
        <v>43720</v>
      </c>
      <c r="C1397" s="117">
        <v>52065</v>
      </c>
      <c r="D1397" s="117" t="s">
        <v>3488</v>
      </c>
      <c r="E1397" s="117" t="s">
        <v>3498</v>
      </c>
      <c r="F1397" s="117" t="s">
        <v>3475</v>
      </c>
      <c r="G1397" s="117">
        <v>31</v>
      </c>
    </row>
    <row r="1398" spans="1:7" x14ac:dyDescent="0.2">
      <c r="A1398" s="120">
        <v>17235990</v>
      </c>
      <c r="B1398" s="220">
        <v>43757</v>
      </c>
      <c r="C1398" s="119">
        <v>51197</v>
      </c>
      <c r="D1398" s="119" t="s">
        <v>84</v>
      </c>
      <c r="E1398" s="119" t="s">
        <v>3498</v>
      </c>
      <c r="F1398" s="119" t="s">
        <v>3475</v>
      </c>
      <c r="G1398" s="119">
        <v>29</v>
      </c>
    </row>
    <row r="1399" spans="1:7" x14ac:dyDescent="0.2">
      <c r="A1399" s="118">
        <v>17235991</v>
      </c>
      <c r="B1399" s="219">
        <v>43552</v>
      </c>
      <c r="C1399" s="117">
        <v>50244</v>
      </c>
      <c r="D1399" s="117" t="s">
        <v>3496</v>
      </c>
      <c r="E1399" s="117" t="s">
        <v>3487</v>
      </c>
      <c r="F1399" s="117" t="s">
        <v>3475</v>
      </c>
      <c r="G1399" s="117">
        <v>56</v>
      </c>
    </row>
    <row r="1400" spans="1:7" x14ac:dyDescent="0.2">
      <c r="A1400" s="120">
        <v>17235992</v>
      </c>
      <c r="B1400" s="220">
        <v>43685</v>
      </c>
      <c r="C1400" s="119">
        <v>56464</v>
      </c>
      <c r="D1400" s="119" t="s">
        <v>3495</v>
      </c>
      <c r="E1400" s="119" t="s">
        <v>3487</v>
      </c>
      <c r="F1400" s="119" t="s">
        <v>3475</v>
      </c>
      <c r="G1400" s="119">
        <v>32</v>
      </c>
    </row>
    <row r="1401" spans="1:7" x14ac:dyDescent="0.2">
      <c r="A1401" s="118">
        <v>17235993</v>
      </c>
      <c r="B1401" s="219">
        <v>43795</v>
      </c>
      <c r="C1401" s="117">
        <v>52065</v>
      </c>
      <c r="D1401" s="117" t="s">
        <v>3488</v>
      </c>
      <c r="E1401" s="117" t="s">
        <v>3482</v>
      </c>
      <c r="F1401" s="117" t="s">
        <v>3483</v>
      </c>
      <c r="G1401" s="117">
        <v>21</v>
      </c>
    </row>
    <row r="1402" spans="1:7" x14ac:dyDescent="0.2">
      <c r="A1402" s="120">
        <v>17235994</v>
      </c>
      <c r="B1402" s="220">
        <v>43563</v>
      </c>
      <c r="C1402" s="119">
        <v>53654</v>
      </c>
      <c r="D1402" s="119" t="s">
        <v>3478</v>
      </c>
      <c r="E1402" s="119" t="s">
        <v>3492</v>
      </c>
      <c r="F1402" s="119" t="s">
        <v>3485</v>
      </c>
      <c r="G1402" s="119">
        <v>23</v>
      </c>
    </row>
    <row r="1403" spans="1:7" x14ac:dyDescent="0.2">
      <c r="A1403" s="118">
        <v>17235995</v>
      </c>
      <c r="B1403" s="219">
        <v>43758</v>
      </c>
      <c r="C1403" s="117">
        <v>55916</v>
      </c>
      <c r="D1403" s="117" t="s">
        <v>3494</v>
      </c>
      <c r="E1403" s="117" t="s">
        <v>3474</v>
      </c>
      <c r="F1403" s="117" t="s">
        <v>3475</v>
      </c>
      <c r="G1403" s="117">
        <v>9</v>
      </c>
    </row>
    <row r="1404" spans="1:7" x14ac:dyDescent="0.2">
      <c r="A1404" s="120">
        <v>17235996</v>
      </c>
      <c r="B1404" s="220">
        <v>43630</v>
      </c>
      <c r="C1404" s="119">
        <v>50244</v>
      </c>
      <c r="D1404" s="119" t="s">
        <v>3496</v>
      </c>
      <c r="E1404" s="119" t="s">
        <v>3474</v>
      </c>
      <c r="F1404" s="119" t="s">
        <v>3475</v>
      </c>
      <c r="G1404" s="119">
        <v>52</v>
      </c>
    </row>
    <row r="1405" spans="1:7" x14ac:dyDescent="0.2">
      <c r="A1405" s="118">
        <v>17235997</v>
      </c>
      <c r="B1405" s="219">
        <v>43556</v>
      </c>
      <c r="C1405" s="117">
        <v>52956</v>
      </c>
      <c r="D1405" s="117" t="s">
        <v>3490</v>
      </c>
      <c r="E1405" s="117" t="s">
        <v>3489</v>
      </c>
      <c r="F1405" s="117" t="s">
        <v>3475</v>
      </c>
      <c r="G1405" s="117">
        <v>16</v>
      </c>
    </row>
    <row r="1406" spans="1:7" x14ac:dyDescent="0.2">
      <c r="A1406" s="120">
        <v>17235998</v>
      </c>
      <c r="B1406" s="220">
        <v>43705</v>
      </c>
      <c r="C1406" s="119">
        <v>52380</v>
      </c>
      <c r="D1406" s="119" t="s">
        <v>3497</v>
      </c>
      <c r="E1406" s="119" t="s">
        <v>3489</v>
      </c>
      <c r="F1406" s="119" t="s">
        <v>3475</v>
      </c>
      <c r="G1406" s="119">
        <v>37</v>
      </c>
    </row>
    <row r="1407" spans="1:7" x14ac:dyDescent="0.2">
      <c r="A1407" s="118">
        <v>17235999</v>
      </c>
      <c r="B1407" s="219">
        <v>43773</v>
      </c>
      <c r="C1407" s="117">
        <v>51197</v>
      </c>
      <c r="D1407" s="117" t="s">
        <v>84</v>
      </c>
      <c r="E1407" s="117" t="s">
        <v>3482</v>
      </c>
      <c r="F1407" s="117" t="s">
        <v>3483</v>
      </c>
      <c r="G1407" s="117">
        <v>62</v>
      </c>
    </row>
    <row r="1408" spans="1:7" x14ac:dyDescent="0.2">
      <c r="A1408" s="120">
        <v>17236000</v>
      </c>
      <c r="B1408" s="220">
        <v>43719</v>
      </c>
      <c r="C1408" s="119">
        <v>52380</v>
      </c>
      <c r="D1408" s="119" t="s">
        <v>3497</v>
      </c>
      <c r="E1408" s="119" t="s">
        <v>3474</v>
      </c>
      <c r="F1408" s="119" t="s">
        <v>3475</v>
      </c>
      <c r="G1408" s="119">
        <v>60</v>
      </c>
    </row>
    <row r="1409" spans="1:7" x14ac:dyDescent="0.2">
      <c r="A1409" s="118">
        <v>17236001</v>
      </c>
      <c r="B1409" s="219">
        <v>43666</v>
      </c>
      <c r="C1409" s="117">
        <v>57624</v>
      </c>
      <c r="D1409" s="117" t="s">
        <v>3500</v>
      </c>
      <c r="E1409" s="117" t="s">
        <v>3489</v>
      </c>
      <c r="F1409" s="117" t="s">
        <v>3475</v>
      </c>
      <c r="G1409" s="117">
        <v>35</v>
      </c>
    </row>
    <row r="1410" spans="1:7" x14ac:dyDescent="0.2">
      <c r="A1410" s="120">
        <v>17236002</v>
      </c>
      <c r="B1410" s="220">
        <v>43466</v>
      </c>
      <c r="C1410" s="119">
        <v>55916</v>
      </c>
      <c r="D1410" s="119" t="s">
        <v>3494</v>
      </c>
      <c r="E1410" s="119" t="s">
        <v>3479</v>
      </c>
      <c r="F1410" s="119" t="s">
        <v>3480</v>
      </c>
      <c r="G1410" s="119">
        <v>64</v>
      </c>
    </row>
    <row r="1411" spans="1:7" x14ac:dyDescent="0.2">
      <c r="A1411" s="118">
        <v>17236003</v>
      </c>
      <c r="B1411" s="219">
        <v>43517</v>
      </c>
      <c r="C1411" s="117">
        <v>55916</v>
      </c>
      <c r="D1411" s="117" t="s">
        <v>3494</v>
      </c>
      <c r="E1411" s="117" t="s">
        <v>3491</v>
      </c>
      <c r="F1411" s="117" t="s">
        <v>3475</v>
      </c>
      <c r="G1411" s="117">
        <v>29</v>
      </c>
    </row>
    <row r="1412" spans="1:7" x14ac:dyDescent="0.2">
      <c r="A1412" s="120">
        <v>17236004</v>
      </c>
      <c r="B1412" s="220">
        <v>43635</v>
      </c>
      <c r="C1412" s="119">
        <v>52065</v>
      </c>
      <c r="D1412" s="119" t="s">
        <v>3488</v>
      </c>
      <c r="E1412" s="119" t="s">
        <v>3492</v>
      </c>
      <c r="F1412" s="119" t="s">
        <v>3485</v>
      </c>
      <c r="G1412" s="119">
        <v>42</v>
      </c>
    </row>
    <row r="1413" spans="1:7" x14ac:dyDescent="0.2">
      <c r="A1413" s="118">
        <v>17236005</v>
      </c>
      <c r="B1413" s="219">
        <v>43676</v>
      </c>
      <c r="C1413" s="117">
        <v>52065</v>
      </c>
      <c r="D1413" s="117" t="s">
        <v>3488</v>
      </c>
      <c r="E1413" s="117" t="s">
        <v>3489</v>
      </c>
      <c r="F1413" s="117" t="s">
        <v>3475</v>
      </c>
      <c r="G1413" s="117">
        <v>25</v>
      </c>
    </row>
    <row r="1414" spans="1:7" x14ac:dyDescent="0.2">
      <c r="A1414" s="120">
        <v>17236006</v>
      </c>
      <c r="B1414" s="220">
        <v>43510</v>
      </c>
      <c r="C1414" s="119">
        <v>55904</v>
      </c>
      <c r="D1414" s="119" t="s">
        <v>3486</v>
      </c>
      <c r="E1414" s="119" t="s">
        <v>3479</v>
      </c>
      <c r="F1414" s="119" t="s">
        <v>3480</v>
      </c>
      <c r="G1414" s="119">
        <v>40</v>
      </c>
    </row>
    <row r="1415" spans="1:7" x14ac:dyDescent="0.2">
      <c r="A1415" s="118">
        <v>17236007</v>
      </c>
      <c r="B1415" s="219">
        <v>43531</v>
      </c>
      <c r="C1415" s="117">
        <v>55904</v>
      </c>
      <c r="D1415" s="117" t="s">
        <v>3486</v>
      </c>
      <c r="E1415" s="117" t="s">
        <v>3489</v>
      </c>
      <c r="F1415" s="117" t="s">
        <v>3475</v>
      </c>
      <c r="G1415" s="117">
        <v>66</v>
      </c>
    </row>
    <row r="1416" spans="1:7" x14ac:dyDescent="0.2">
      <c r="A1416" s="120">
        <v>17236008</v>
      </c>
      <c r="B1416" s="220">
        <v>43595</v>
      </c>
      <c r="C1416" s="119">
        <v>52956</v>
      </c>
      <c r="D1416" s="119" t="s">
        <v>3490</v>
      </c>
      <c r="E1416" s="119" t="s">
        <v>3474</v>
      </c>
      <c r="F1416" s="119" t="s">
        <v>3475</v>
      </c>
      <c r="G1416" s="119">
        <v>29</v>
      </c>
    </row>
    <row r="1417" spans="1:7" x14ac:dyDescent="0.2">
      <c r="A1417" s="118">
        <v>17236009</v>
      </c>
      <c r="B1417" s="219">
        <v>43575</v>
      </c>
      <c r="C1417" s="117">
        <v>52380</v>
      </c>
      <c r="D1417" s="117" t="s">
        <v>3497</v>
      </c>
      <c r="E1417" s="117" t="s">
        <v>3487</v>
      </c>
      <c r="F1417" s="117" t="s">
        <v>3475</v>
      </c>
      <c r="G1417" s="117">
        <v>12</v>
      </c>
    </row>
    <row r="1418" spans="1:7" x14ac:dyDescent="0.2">
      <c r="A1418" s="120">
        <v>17236010</v>
      </c>
      <c r="B1418" s="220">
        <v>43573</v>
      </c>
      <c r="C1418" s="119">
        <v>55807</v>
      </c>
      <c r="D1418" s="119" t="s">
        <v>3476</v>
      </c>
      <c r="E1418" s="119" t="s">
        <v>3489</v>
      </c>
      <c r="F1418" s="119" t="s">
        <v>3475</v>
      </c>
      <c r="G1418" s="119">
        <v>5</v>
      </c>
    </row>
    <row r="1419" spans="1:7" x14ac:dyDescent="0.2">
      <c r="A1419" s="118">
        <v>17236011</v>
      </c>
      <c r="B1419" s="219">
        <v>43765</v>
      </c>
      <c r="C1419" s="117">
        <v>55807</v>
      </c>
      <c r="D1419" s="117" t="s">
        <v>3476</v>
      </c>
      <c r="E1419" s="117" t="s">
        <v>3477</v>
      </c>
      <c r="F1419" s="117" t="s">
        <v>3475</v>
      </c>
      <c r="G1419" s="117">
        <v>37</v>
      </c>
    </row>
    <row r="1420" spans="1:7" x14ac:dyDescent="0.2">
      <c r="A1420" s="120">
        <v>17236012</v>
      </c>
      <c r="B1420" s="220">
        <v>43705</v>
      </c>
      <c r="C1420" s="119">
        <v>55904</v>
      </c>
      <c r="D1420" s="119" t="s">
        <v>3486</v>
      </c>
      <c r="E1420" s="119" t="s">
        <v>3498</v>
      </c>
      <c r="F1420" s="119" t="s">
        <v>3475</v>
      </c>
      <c r="G1420" s="119">
        <v>1</v>
      </c>
    </row>
    <row r="1421" spans="1:7" x14ac:dyDescent="0.2">
      <c r="A1421" s="118">
        <v>17236013</v>
      </c>
      <c r="B1421" s="219">
        <v>43682</v>
      </c>
      <c r="C1421" s="117">
        <v>53654</v>
      </c>
      <c r="D1421" s="117" t="s">
        <v>3478</v>
      </c>
      <c r="E1421" s="117" t="s">
        <v>3489</v>
      </c>
      <c r="F1421" s="117" t="s">
        <v>3475</v>
      </c>
      <c r="G1421" s="117">
        <v>32</v>
      </c>
    </row>
    <row r="1422" spans="1:7" x14ac:dyDescent="0.2">
      <c r="A1422" s="120">
        <v>17236014</v>
      </c>
      <c r="B1422" s="220">
        <v>43792</v>
      </c>
      <c r="C1422" s="119">
        <v>56464</v>
      </c>
      <c r="D1422" s="119" t="s">
        <v>3495</v>
      </c>
      <c r="E1422" s="119" t="s">
        <v>3492</v>
      </c>
      <c r="F1422" s="119" t="s">
        <v>3485</v>
      </c>
      <c r="G1422" s="119">
        <v>27</v>
      </c>
    </row>
    <row r="1423" spans="1:7" x14ac:dyDescent="0.2">
      <c r="A1423" s="118">
        <v>17236015</v>
      </c>
      <c r="B1423" s="219">
        <v>43468</v>
      </c>
      <c r="C1423" s="117">
        <v>51197</v>
      </c>
      <c r="D1423" s="117" t="s">
        <v>84</v>
      </c>
      <c r="E1423" s="117" t="s">
        <v>3477</v>
      </c>
      <c r="F1423" s="117" t="s">
        <v>3475</v>
      </c>
      <c r="G1423" s="117">
        <v>25</v>
      </c>
    </row>
    <row r="1424" spans="1:7" x14ac:dyDescent="0.2">
      <c r="A1424" s="120">
        <v>17236016</v>
      </c>
      <c r="B1424" s="220">
        <v>43820</v>
      </c>
      <c r="C1424" s="119">
        <v>52065</v>
      </c>
      <c r="D1424" s="119" t="s">
        <v>3488</v>
      </c>
      <c r="E1424" s="119" t="s">
        <v>3474</v>
      </c>
      <c r="F1424" s="119" t="s">
        <v>3475</v>
      </c>
      <c r="G1424" s="119">
        <v>49</v>
      </c>
    </row>
    <row r="1425" spans="1:7" x14ac:dyDescent="0.2">
      <c r="A1425" s="118">
        <v>17236017</v>
      </c>
      <c r="B1425" s="219">
        <v>43577</v>
      </c>
      <c r="C1425" s="117">
        <v>50244</v>
      </c>
      <c r="D1425" s="117" t="s">
        <v>3496</v>
      </c>
      <c r="E1425" s="117" t="s">
        <v>3487</v>
      </c>
      <c r="F1425" s="117" t="s">
        <v>3475</v>
      </c>
      <c r="G1425" s="117">
        <v>17</v>
      </c>
    </row>
    <row r="1426" spans="1:7" x14ac:dyDescent="0.2">
      <c r="A1426" s="120">
        <v>17236018</v>
      </c>
      <c r="B1426" s="220">
        <v>43747</v>
      </c>
      <c r="C1426" s="119">
        <v>52187</v>
      </c>
      <c r="D1426" s="119" t="s">
        <v>3493</v>
      </c>
      <c r="E1426" s="119" t="s">
        <v>3479</v>
      </c>
      <c r="F1426" s="119" t="s">
        <v>3480</v>
      </c>
      <c r="G1426" s="119">
        <v>41</v>
      </c>
    </row>
    <row r="1427" spans="1:7" x14ac:dyDescent="0.2">
      <c r="A1427" s="118">
        <v>17236019</v>
      </c>
      <c r="B1427" s="219">
        <v>43499</v>
      </c>
      <c r="C1427" s="117">
        <v>52187</v>
      </c>
      <c r="D1427" s="117" t="s">
        <v>3493</v>
      </c>
      <c r="E1427" s="117" t="s">
        <v>3491</v>
      </c>
      <c r="F1427" s="117" t="s">
        <v>3475</v>
      </c>
      <c r="G1427" s="117">
        <v>31</v>
      </c>
    </row>
    <row r="1428" spans="1:7" x14ac:dyDescent="0.2">
      <c r="A1428" s="120">
        <v>17236020</v>
      </c>
      <c r="B1428" s="220">
        <v>43480</v>
      </c>
      <c r="C1428" s="119">
        <v>55916</v>
      </c>
      <c r="D1428" s="119" t="s">
        <v>3494</v>
      </c>
      <c r="E1428" s="119" t="s">
        <v>3482</v>
      </c>
      <c r="F1428" s="119" t="s">
        <v>3483</v>
      </c>
      <c r="G1428" s="119">
        <v>8</v>
      </c>
    </row>
    <row r="1429" spans="1:7" x14ac:dyDescent="0.2">
      <c r="A1429" s="118">
        <v>17236021</v>
      </c>
      <c r="B1429" s="219">
        <v>43761</v>
      </c>
      <c r="C1429" s="117">
        <v>56047</v>
      </c>
      <c r="D1429" s="117" t="s">
        <v>3499</v>
      </c>
      <c r="E1429" s="117" t="s">
        <v>3482</v>
      </c>
      <c r="F1429" s="117" t="s">
        <v>3483</v>
      </c>
      <c r="G1429" s="117">
        <v>48</v>
      </c>
    </row>
    <row r="1430" spans="1:7" x14ac:dyDescent="0.2">
      <c r="A1430" s="120">
        <v>17236022</v>
      </c>
      <c r="B1430" s="220">
        <v>43802</v>
      </c>
      <c r="C1430" s="119">
        <v>51197</v>
      </c>
      <c r="D1430" s="119" t="s">
        <v>84</v>
      </c>
      <c r="E1430" s="119" t="s">
        <v>3498</v>
      </c>
      <c r="F1430" s="119" t="s">
        <v>3475</v>
      </c>
      <c r="G1430" s="119">
        <v>62</v>
      </c>
    </row>
    <row r="1431" spans="1:7" x14ac:dyDescent="0.2">
      <c r="A1431" s="118">
        <v>17236023</v>
      </c>
      <c r="B1431" s="219">
        <v>43756</v>
      </c>
      <c r="C1431" s="117">
        <v>51197</v>
      </c>
      <c r="D1431" s="117" t="s">
        <v>84</v>
      </c>
      <c r="E1431" s="117" t="s">
        <v>3489</v>
      </c>
      <c r="F1431" s="117" t="s">
        <v>3475</v>
      </c>
      <c r="G1431" s="117">
        <v>20</v>
      </c>
    </row>
    <row r="1432" spans="1:7" x14ac:dyDescent="0.2">
      <c r="A1432" s="120">
        <v>17236024</v>
      </c>
      <c r="B1432" s="220">
        <v>43813</v>
      </c>
      <c r="C1432" s="119">
        <v>50643</v>
      </c>
      <c r="D1432" s="119" t="s">
        <v>3481</v>
      </c>
      <c r="E1432" s="119" t="s">
        <v>3477</v>
      </c>
      <c r="F1432" s="119" t="s">
        <v>3475</v>
      </c>
      <c r="G1432" s="119">
        <v>40</v>
      </c>
    </row>
    <row r="1433" spans="1:7" x14ac:dyDescent="0.2">
      <c r="A1433" s="118">
        <v>17236025</v>
      </c>
      <c r="B1433" s="219">
        <v>43580</v>
      </c>
      <c r="C1433" s="117">
        <v>52380</v>
      </c>
      <c r="D1433" s="117" t="s">
        <v>3497</v>
      </c>
      <c r="E1433" s="117" t="s">
        <v>3479</v>
      </c>
      <c r="F1433" s="117" t="s">
        <v>3480</v>
      </c>
      <c r="G1433" s="117">
        <v>36</v>
      </c>
    </row>
    <row r="1434" spans="1:7" x14ac:dyDescent="0.2">
      <c r="A1434" s="120">
        <v>17236026</v>
      </c>
      <c r="B1434" s="220">
        <v>43515</v>
      </c>
      <c r="C1434" s="119">
        <v>52187</v>
      </c>
      <c r="D1434" s="119" t="s">
        <v>3493</v>
      </c>
      <c r="E1434" s="119" t="s">
        <v>3477</v>
      </c>
      <c r="F1434" s="119" t="s">
        <v>3475</v>
      </c>
      <c r="G1434" s="119">
        <v>13</v>
      </c>
    </row>
    <row r="1435" spans="1:7" x14ac:dyDescent="0.2">
      <c r="A1435" s="118">
        <v>17236027</v>
      </c>
      <c r="B1435" s="219">
        <v>43584</v>
      </c>
      <c r="C1435" s="117">
        <v>55916</v>
      </c>
      <c r="D1435" s="117" t="s">
        <v>3494</v>
      </c>
      <c r="E1435" s="117" t="s">
        <v>3487</v>
      </c>
      <c r="F1435" s="117" t="s">
        <v>3475</v>
      </c>
      <c r="G1435" s="117">
        <v>2</v>
      </c>
    </row>
    <row r="1436" spans="1:7" x14ac:dyDescent="0.2">
      <c r="A1436" s="120">
        <v>17236028</v>
      </c>
      <c r="B1436" s="220">
        <v>43550</v>
      </c>
      <c r="C1436" s="119">
        <v>54672</v>
      </c>
      <c r="D1436" s="119" t="s">
        <v>3473</v>
      </c>
      <c r="E1436" s="119" t="s">
        <v>3498</v>
      </c>
      <c r="F1436" s="119" t="s">
        <v>3475</v>
      </c>
      <c r="G1436" s="119">
        <v>57</v>
      </c>
    </row>
    <row r="1437" spans="1:7" x14ac:dyDescent="0.2">
      <c r="A1437" s="118">
        <v>17236029</v>
      </c>
      <c r="B1437" s="219">
        <v>43780</v>
      </c>
      <c r="C1437" s="117">
        <v>51197</v>
      </c>
      <c r="D1437" s="117" t="s">
        <v>84</v>
      </c>
      <c r="E1437" s="117" t="s">
        <v>3474</v>
      </c>
      <c r="F1437" s="117" t="s">
        <v>3475</v>
      </c>
      <c r="G1437" s="117">
        <v>34</v>
      </c>
    </row>
    <row r="1438" spans="1:7" x14ac:dyDescent="0.2">
      <c r="A1438" s="120">
        <v>17236030</v>
      </c>
      <c r="B1438" s="220">
        <v>43493</v>
      </c>
      <c r="C1438" s="119">
        <v>55916</v>
      </c>
      <c r="D1438" s="119" t="s">
        <v>3494</v>
      </c>
      <c r="E1438" s="119" t="s">
        <v>3477</v>
      </c>
      <c r="F1438" s="119" t="s">
        <v>3475</v>
      </c>
      <c r="G1438" s="119">
        <v>9</v>
      </c>
    </row>
    <row r="1439" spans="1:7" x14ac:dyDescent="0.2">
      <c r="A1439" s="118">
        <v>17236031</v>
      </c>
      <c r="B1439" s="219">
        <v>43827</v>
      </c>
      <c r="C1439" s="117">
        <v>57624</v>
      </c>
      <c r="D1439" s="117" t="s">
        <v>3500</v>
      </c>
      <c r="E1439" s="117" t="s">
        <v>3489</v>
      </c>
      <c r="F1439" s="117" t="s">
        <v>3475</v>
      </c>
      <c r="G1439" s="117">
        <v>2</v>
      </c>
    </row>
    <row r="1440" spans="1:7" x14ac:dyDescent="0.2">
      <c r="A1440" s="120">
        <v>17236032</v>
      </c>
      <c r="B1440" s="220">
        <v>43804</v>
      </c>
      <c r="C1440" s="119">
        <v>55807</v>
      </c>
      <c r="D1440" s="119" t="s">
        <v>3476</v>
      </c>
      <c r="E1440" s="119" t="s">
        <v>3487</v>
      </c>
      <c r="F1440" s="119" t="s">
        <v>3475</v>
      </c>
      <c r="G1440" s="119">
        <v>1</v>
      </c>
    </row>
    <row r="1441" spans="1:7" x14ac:dyDescent="0.2">
      <c r="A1441" s="118">
        <v>17236033</v>
      </c>
      <c r="B1441" s="219">
        <v>43736</v>
      </c>
      <c r="C1441" s="117">
        <v>52187</v>
      </c>
      <c r="D1441" s="117" t="s">
        <v>3493</v>
      </c>
      <c r="E1441" s="117" t="s">
        <v>3489</v>
      </c>
      <c r="F1441" s="117" t="s">
        <v>3475</v>
      </c>
      <c r="G1441" s="117">
        <v>65</v>
      </c>
    </row>
    <row r="1442" spans="1:7" x14ac:dyDescent="0.2">
      <c r="A1442" s="120">
        <v>17236034</v>
      </c>
      <c r="B1442" s="220">
        <v>43685</v>
      </c>
      <c r="C1442" s="119">
        <v>53654</v>
      </c>
      <c r="D1442" s="119" t="s">
        <v>3478</v>
      </c>
      <c r="E1442" s="119" t="s">
        <v>3477</v>
      </c>
      <c r="F1442" s="119" t="s">
        <v>3475</v>
      </c>
      <c r="G1442" s="119">
        <v>47</v>
      </c>
    </row>
    <row r="1443" spans="1:7" x14ac:dyDescent="0.2">
      <c r="A1443" s="118">
        <v>17236035</v>
      </c>
      <c r="B1443" s="219">
        <v>43733</v>
      </c>
      <c r="C1443" s="117">
        <v>51197</v>
      </c>
      <c r="D1443" s="117" t="s">
        <v>84</v>
      </c>
      <c r="E1443" s="117" t="s">
        <v>3498</v>
      </c>
      <c r="F1443" s="117" t="s">
        <v>3475</v>
      </c>
      <c r="G1443" s="117">
        <v>41</v>
      </c>
    </row>
    <row r="1444" spans="1:7" x14ac:dyDescent="0.2">
      <c r="A1444" s="120">
        <v>17236036</v>
      </c>
      <c r="B1444" s="220">
        <v>43650</v>
      </c>
      <c r="C1444" s="119">
        <v>56047</v>
      </c>
      <c r="D1444" s="119" t="s">
        <v>3499</v>
      </c>
      <c r="E1444" s="119" t="s">
        <v>3482</v>
      </c>
      <c r="F1444" s="119" t="s">
        <v>3483</v>
      </c>
      <c r="G1444" s="119">
        <v>21</v>
      </c>
    </row>
    <row r="1445" spans="1:7" x14ac:dyDescent="0.2">
      <c r="A1445" s="118">
        <v>17236037</v>
      </c>
      <c r="B1445" s="219">
        <v>43746</v>
      </c>
      <c r="C1445" s="117">
        <v>51197</v>
      </c>
      <c r="D1445" s="117" t="s">
        <v>84</v>
      </c>
      <c r="E1445" s="117" t="s">
        <v>3477</v>
      </c>
      <c r="F1445" s="117" t="s">
        <v>3475</v>
      </c>
      <c r="G1445" s="117">
        <v>33</v>
      </c>
    </row>
    <row r="1446" spans="1:7" x14ac:dyDescent="0.2">
      <c r="A1446" s="120">
        <v>17236038</v>
      </c>
      <c r="B1446" s="220">
        <v>43497</v>
      </c>
      <c r="C1446" s="119">
        <v>55904</v>
      </c>
      <c r="D1446" s="119" t="s">
        <v>3486</v>
      </c>
      <c r="E1446" s="119" t="s">
        <v>3474</v>
      </c>
      <c r="F1446" s="119" t="s">
        <v>3475</v>
      </c>
      <c r="G1446" s="119">
        <v>53</v>
      </c>
    </row>
    <row r="1447" spans="1:7" x14ac:dyDescent="0.2">
      <c r="A1447" s="118">
        <v>17236039</v>
      </c>
      <c r="B1447" s="219">
        <v>43543</v>
      </c>
      <c r="C1447" s="117">
        <v>52956</v>
      </c>
      <c r="D1447" s="117" t="s">
        <v>3490</v>
      </c>
      <c r="E1447" s="117" t="s">
        <v>3492</v>
      </c>
      <c r="F1447" s="117" t="s">
        <v>3485</v>
      </c>
      <c r="G1447" s="117">
        <v>23</v>
      </c>
    </row>
    <row r="1448" spans="1:7" x14ac:dyDescent="0.2">
      <c r="A1448" s="120">
        <v>17236040</v>
      </c>
      <c r="B1448" s="220">
        <v>43490</v>
      </c>
      <c r="C1448" s="119">
        <v>54672</v>
      </c>
      <c r="D1448" s="119" t="s">
        <v>3473</v>
      </c>
      <c r="E1448" s="119" t="s">
        <v>3487</v>
      </c>
      <c r="F1448" s="119" t="s">
        <v>3475</v>
      </c>
      <c r="G1448" s="119">
        <v>1</v>
      </c>
    </row>
    <row r="1449" spans="1:7" x14ac:dyDescent="0.2">
      <c r="A1449" s="118">
        <v>17236041</v>
      </c>
      <c r="B1449" s="219">
        <v>43789</v>
      </c>
      <c r="C1449" s="117">
        <v>54672</v>
      </c>
      <c r="D1449" s="117" t="s">
        <v>3473</v>
      </c>
      <c r="E1449" s="117" t="s">
        <v>3487</v>
      </c>
      <c r="F1449" s="117" t="s">
        <v>3475</v>
      </c>
      <c r="G1449" s="117">
        <v>1</v>
      </c>
    </row>
    <row r="1450" spans="1:7" x14ac:dyDescent="0.2">
      <c r="A1450" s="120">
        <v>17236042</v>
      </c>
      <c r="B1450" s="220">
        <v>43718</v>
      </c>
      <c r="C1450" s="119">
        <v>54672</v>
      </c>
      <c r="D1450" s="119" t="s">
        <v>3473</v>
      </c>
      <c r="E1450" s="119" t="s">
        <v>3498</v>
      </c>
      <c r="F1450" s="119" t="s">
        <v>3475</v>
      </c>
      <c r="G1450" s="119">
        <v>7</v>
      </c>
    </row>
    <row r="1451" spans="1:7" x14ac:dyDescent="0.2">
      <c r="A1451" s="118">
        <v>17236043</v>
      </c>
      <c r="B1451" s="219">
        <v>43590</v>
      </c>
      <c r="C1451" s="117">
        <v>55916</v>
      </c>
      <c r="D1451" s="117" t="s">
        <v>3494</v>
      </c>
      <c r="E1451" s="117" t="s">
        <v>3482</v>
      </c>
      <c r="F1451" s="117" t="s">
        <v>3483</v>
      </c>
      <c r="G1451" s="117">
        <v>58</v>
      </c>
    </row>
    <row r="1452" spans="1:7" x14ac:dyDescent="0.2">
      <c r="A1452" s="120">
        <v>17236044</v>
      </c>
      <c r="B1452" s="220">
        <v>43579</v>
      </c>
      <c r="C1452" s="119">
        <v>54672</v>
      </c>
      <c r="D1452" s="119" t="s">
        <v>3473</v>
      </c>
      <c r="E1452" s="119" t="s">
        <v>3479</v>
      </c>
      <c r="F1452" s="119" t="s">
        <v>3480</v>
      </c>
      <c r="G1452" s="119">
        <v>26</v>
      </c>
    </row>
    <row r="1453" spans="1:7" x14ac:dyDescent="0.2">
      <c r="A1453" s="118">
        <v>17236045</v>
      </c>
      <c r="B1453" s="219">
        <v>43795</v>
      </c>
      <c r="C1453" s="117">
        <v>59518</v>
      </c>
      <c r="D1453" s="117" t="s">
        <v>3501</v>
      </c>
      <c r="E1453" s="117" t="s">
        <v>3498</v>
      </c>
      <c r="F1453" s="117" t="s">
        <v>3475</v>
      </c>
      <c r="G1453" s="117">
        <v>6</v>
      </c>
    </row>
    <row r="1454" spans="1:7" x14ac:dyDescent="0.2">
      <c r="A1454" s="120">
        <v>17236046</v>
      </c>
      <c r="B1454" s="220">
        <v>43730</v>
      </c>
      <c r="C1454" s="119">
        <v>56047</v>
      </c>
      <c r="D1454" s="119" t="s">
        <v>3499</v>
      </c>
      <c r="E1454" s="119" t="s">
        <v>3477</v>
      </c>
      <c r="F1454" s="119" t="s">
        <v>3475</v>
      </c>
      <c r="G1454" s="119">
        <v>23</v>
      </c>
    </row>
    <row r="1455" spans="1:7" x14ac:dyDescent="0.2">
      <c r="A1455" s="118">
        <v>17236047</v>
      </c>
      <c r="B1455" s="219">
        <v>43481</v>
      </c>
      <c r="C1455" s="117">
        <v>53654</v>
      </c>
      <c r="D1455" s="117" t="s">
        <v>3478</v>
      </c>
      <c r="E1455" s="117" t="s">
        <v>3482</v>
      </c>
      <c r="F1455" s="117" t="s">
        <v>3483</v>
      </c>
      <c r="G1455" s="117">
        <v>14</v>
      </c>
    </row>
    <row r="1456" spans="1:7" x14ac:dyDescent="0.2">
      <c r="A1456" s="120">
        <v>17236048</v>
      </c>
      <c r="B1456" s="220">
        <v>43484</v>
      </c>
      <c r="C1456" s="119">
        <v>56464</v>
      </c>
      <c r="D1456" s="119" t="s">
        <v>3495</v>
      </c>
      <c r="E1456" s="119" t="s">
        <v>3479</v>
      </c>
      <c r="F1456" s="119" t="s">
        <v>3480</v>
      </c>
      <c r="G1456" s="119">
        <v>4</v>
      </c>
    </row>
    <row r="1457" spans="1:7" x14ac:dyDescent="0.2">
      <c r="A1457" s="118">
        <v>17236049</v>
      </c>
      <c r="B1457" s="219">
        <v>43758</v>
      </c>
      <c r="C1457" s="117">
        <v>55904</v>
      </c>
      <c r="D1457" s="117" t="s">
        <v>3486</v>
      </c>
      <c r="E1457" s="117" t="s">
        <v>3477</v>
      </c>
      <c r="F1457" s="117" t="s">
        <v>3475</v>
      </c>
      <c r="G1457" s="117">
        <v>62</v>
      </c>
    </row>
    <row r="1458" spans="1:7" x14ac:dyDescent="0.2">
      <c r="A1458" s="120">
        <v>17236050</v>
      </c>
      <c r="B1458" s="220">
        <v>43773</v>
      </c>
      <c r="C1458" s="119">
        <v>50244</v>
      </c>
      <c r="D1458" s="119" t="s">
        <v>3496</v>
      </c>
      <c r="E1458" s="119" t="s">
        <v>3487</v>
      </c>
      <c r="F1458" s="119" t="s">
        <v>3475</v>
      </c>
      <c r="G1458" s="119">
        <v>23</v>
      </c>
    </row>
    <row r="1459" spans="1:7" x14ac:dyDescent="0.2">
      <c r="A1459" s="118">
        <v>17236051</v>
      </c>
      <c r="B1459" s="219">
        <v>43586</v>
      </c>
      <c r="C1459" s="117">
        <v>50244</v>
      </c>
      <c r="D1459" s="117" t="s">
        <v>3496</v>
      </c>
      <c r="E1459" s="117" t="s">
        <v>3491</v>
      </c>
      <c r="F1459" s="117" t="s">
        <v>3475</v>
      </c>
      <c r="G1459" s="117">
        <v>37</v>
      </c>
    </row>
    <row r="1460" spans="1:7" x14ac:dyDescent="0.2">
      <c r="A1460" s="120">
        <v>17236052</v>
      </c>
      <c r="B1460" s="220">
        <v>43501</v>
      </c>
      <c r="C1460" s="119">
        <v>53654</v>
      </c>
      <c r="D1460" s="119" t="s">
        <v>3478</v>
      </c>
      <c r="E1460" s="119" t="s">
        <v>3492</v>
      </c>
      <c r="F1460" s="119" t="s">
        <v>3485</v>
      </c>
      <c r="G1460" s="119">
        <v>22</v>
      </c>
    </row>
    <row r="1461" spans="1:7" x14ac:dyDescent="0.2">
      <c r="A1461" s="118">
        <v>17236053</v>
      </c>
      <c r="B1461" s="219">
        <v>43738</v>
      </c>
      <c r="C1461" s="117">
        <v>50244</v>
      </c>
      <c r="D1461" s="117" t="s">
        <v>3496</v>
      </c>
      <c r="E1461" s="117" t="s">
        <v>3479</v>
      </c>
      <c r="F1461" s="117" t="s">
        <v>3480</v>
      </c>
      <c r="G1461" s="117">
        <v>43</v>
      </c>
    </row>
    <row r="1462" spans="1:7" x14ac:dyDescent="0.2">
      <c r="A1462" s="120">
        <v>17236054</v>
      </c>
      <c r="B1462" s="220">
        <v>43466</v>
      </c>
      <c r="C1462" s="119">
        <v>52187</v>
      </c>
      <c r="D1462" s="119" t="s">
        <v>3493</v>
      </c>
      <c r="E1462" s="119" t="s">
        <v>3498</v>
      </c>
      <c r="F1462" s="119" t="s">
        <v>3475</v>
      </c>
      <c r="G1462" s="119">
        <v>63</v>
      </c>
    </row>
    <row r="1463" spans="1:7" x14ac:dyDescent="0.2">
      <c r="A1463" s="118">
        <v>17236055</v>
      </c>
      <c r="B1463" s="219">
        <v>43698</v>
      </c>
      <c r="C1463" s="117">
        <v>56464</v>
      </c>
      <c r="D1463" s="117" t="s">
        <v>3495</v>
      </c>
      <c r="E1463" s="117" t="s">
        <v>3479</v>
      </c>
      <c r="F1463" s="117" t="s">
        <v>3480</v>
      </c>
      <c r="G1463" s="117">
        <v>60</v>
      </c>
    </row>
    <row r="1464" spans="1:7" x14ac:dyDescent="0.2">
      <c r="A1464" s="120">
        <v>17236056</v>
      </c>
      <c r="B1464" s="220">
        <v>43677</v>
      </c>
      <c r="C1464" s="119">
        <v>52187</v>
      </c>
      <c r="D1464" s="119" t="s">
        <v>3493</v>
      </c>
      <c r="E1464" s="119" t="s">
        <v>3498</v>
      </c>
      <c r="F1464" s="119" t="s">
        <v>3475</v>
      </c>
      <c r="G1464" s="119">
        <v>11</v>
      </c>
    </row>
    <row r="1465" spans="1:7" x14ac:dyDescent="0.2">
      <c r="A1465" s="118">
        <v>17236057</v>
      </c>
      <c r="B1465" s="219">
        <v>43573</v>
      </c>
      <c r="C1465" s="117">
        <v>55916</v>
      </c>
      <c r="D1465" s="117" t="s">
        <v>3494</v>
      </c>
      <c r="E1465" s="117" t="s">
        <v>3477</v>
      </c>
      <c r="F1465" s="117" t="s">
        <v>3475</v>
      </c>
      <c r="G1465" s="117">
        <v>48</v>
      </c>
    </row>
    <row r="1466" spans="1:7" x14ac:dyDescent="0.2">
      <c r="A1466" s="120">
        <v>17236058</v>
      </c>
      <c r="B1466" s="220">
        <v>43501</v>
      </c>
      <c r="C1466" s="119">
        <v>52380</v>
      </c>
      <c r="D1466" s="119" t="s">
        <v>3497</v>
      </c>
      <c r="E1466" s="119" t="s">
        <v>3491</v>
      </c>
      <c r="F1466" s="119" t="s">
        <v>3475</v>
      </c>
      <c r="G1466" s="119">
        <v>51</v>
      </c>
    </row>
    <row r="1467" spans="1:7" x14ac:dyDescent="0.2">
      <c r="A1467" s="118">
        <v>17236059</v>
      </c>
      <c r="B1467" s="219">
        <v>43700</v>
      </c>
      <c r="C1467" s="117">
        <v>52380</v>
      </c>
      <c r="D1467" s="117" t="s">
        <v>3497</v>
      </c>
      <c r="E1467" s="117" t="s">
        <v>3479</v>
      </c>
      <c r="F1467" s="117" t="s">
        <v>3480</v>
      </c>
      <c r="G1467" s="117">
        <v>13</v>
      </c>
    </row>
    <row r="1468" spans="1:7" x14ac:dyDescent="0.2">
      <c r="A1468" s="120">
        <v>17236060</v>
      </c>
      <c r="B1468" s="220">
        <v>43585</v>
      </c>
      <c r="C1468" s="119">
        <v>55904</v>
      </c>
      <c r="D1468" s="119" t="s">
        <v>3486</v>
      </c>
      <c r="E1468" s="119" t="s">
        <v>3491</v>
      </c>
      <c r="F1468" s="119" t="s">
        <v>3475</v>
      </c>
      <c r="G1468" s="119">
        <v>49</v>
      </c>
    </row>
    <row r="1469" spans="1:7" x14ac:dyDescent="0.2">
      <c r="A1469" s="118">
        <v>17236061</v>
      </c>
      <c r="B1469" s="219">
        <v>43797</v>
      </c>
      <c r="C1469" s="117">
        <v>53654</v>
      </c>
      <c r="D1469" s="117" t="s">
        <v>3478</v>
      </c>
      <c r="E1469" s="117" t="s">
        <v>3491</v>
      </c>
      <c r="F1469" s="117" t="s">
        <v>3475</v>
      </c>
      <c r="G1469" s="117">
        <v>41</v>
      </c>
    </row>
    <row r="1470" spans="1:7" x14ac:dyDescent="0.2">
      <c r="A1470" s="120">
        <v>17236062</v>
      </c>
      <c r="B1470" s="220">
        <v>43515</v>
      </c>
      <c r="C1470" s="119">
        <v>56464</v>
      </c>
      <c r="D1470" s="119" t="s">
        <v>3495</v>
      </c>
      <c r="E1470" s="119" t="s">
        <v>3482</v>
      </c>
      <c r="F1470" s="119" t="s">
        <v>3483</v>
      </c>
      <c r="G1470" s="119">
        <v>57</v>
      </c>
    </row>
    <row r="1471" spans="1:7" x14ac:dyDescent="0.2">
      <c r="A1471" s="118">
        <v>17236063</v>
      </c>
      <c r="B1471" s="219">
        <v>43677</v>
      </c>
      <c r="C1471" s="117">
        <v>55916</v>
      </c>
      <c r="D1471" s="117" t="s">
        <v>3494</v>
      </c>
      <c r="E1471" s="117" t="s">
        <v>3479</v>
      </c>
      <c r="F1471" s="117" t="s">
        <v>3480</v>
      </c>
      <c r="G1471" s="117">
        <v>62</v>
      </c>
    </row>
    <row r="1472" spans="1:7" x14ac:dyDescent="0.2">
      <c r="A1472" s="120">
        <v>17236064</v>
      </c>
      <c r="B1472" s="220">
        <v>43675</v>
      </c>
      <c r="C1472" s="119">
        <v>51197</v>
      </c>
      <c r="D1472" s="119" t="s">
        <v>84</v>
      </c>
      <c r="E1472" s="119" t="s">
        <v>3477</v>
      </c>
      <c r="F1472" s="119" t="s">
        <v>3475</v>
      </c>
      <c r="G1472" s="119">
        <v>18</v>
      </c>
    </row>
    <row r="1473" spans="1:7" x14ac:dyDescent="0.2">
      <c r="A1473" s="118">
        <v>17236065</v>
      </c>
      <c r="B1473" s="219">
        <v>43762</v>
      </c>
      <c r="C1473" s="117">
        <v>56047</v>
      </c>
      <c r="D1473" s="117" t="s">
        <v>3499</v>
      </c>
      <c r="E1473" s="117" t="s">
        <v>3487</v>
      </c>
      <c r="F1473" s="117" t="s">
        <v>3475</v>
      </c>
      <c r="G1473" s="117">
        <v>11</v>
      </c>
    </row>
    <row r="1474" spans="1:7" x14ac:dyDescent="0.2">
      <c r="A1474" s="120">
        <v>17236066</v>
      </c>
      <c r="B1474" s="220">
        <v>43696</v>
      </c>
      <c r="C1474" s="119">
        <v>56047</v>
      </c>
      <c r="D1474" s="119" t="s">
        <v>3499</v>
      </c>
      <c r="E1474" s="119" t="s">
        <v>3482</v>
      </c>
      <c r="F1474" s="119" t="s">
        <v>3483</v>
      </c>
      <c r="G1474" s="119">
        <v>12</v>
      </c>
    </row>
    <row r="1475" spans="1:7" x14ac:dyDescent="0.2">
      <c r="A1475" s="118">
        <v>17236067</v>
      </c>
      <c r="B1475" s="219">
        <v>43528</v>
      </c>
      <c r="C1475" s="117">
        <v>52380</v>
      </c>
      <c r="D1475" s="117" t="s">
        <v>3497</v>
      </c>
      <c r="E1475" s="117" t="s">
        <v>3487</v>
      </c>
      <c r="F1475" s="117" t="s">
        <v>3475</v>
      </c>
      <c r="G1475" s="117">
        <v>52</v>
      </c>
    </row>
    <row r="1476" spans="1:7" x14ac:dyDescent="0.2">
      <c r="A1476" s="120">
        <v>17236068</v>
      </c>
      <c r="B1476" s="220">
        <v>43484</v>
      </c>
      <c r="C1476" s="119">
        <v>54672</v>
      </c>
      <c r="D1476" s="119" t="s">
        <v>3473</v>
      </c>
      <c r="E1476" s="119" t="s">
        <v>3489</v>
      </c>
      <c r="F1476" s="119" t="s">
        <v>3475</v>
      </c>
      <c r="G1476" s="119">
        <v>35</v>
      </c>
    </row>
    <row r="1477" spans="1:7" x14ac:dyDescent="0.2">
      <c r="A1477" s="118">
        <v>17236069</v>
      </c>
      <c r="B1477" s="219">
        <v>43779</v>
      </c>
      <c r="C1477" s="117">
        <v>50643</v>
      </c>
      <c r="D1477" s="117" t="s">
        <v>3481</v>
      </c>
      <c r="E1477" s="117" t="s">
        <v>3482</v>
      </c>
      <c r="F1477" s="117" t="s">
        <v>3483</v>
      </c>
      <c r="G1477" s="117">
        <v>15</v>
      </c>
    </row>
    <row r="1478" spans="1:7" x14ac:dyDescent="0.2">
      <c r="A1478" s="120">
        <v>17236070</v>
      </c>
      <c r="B1478" s="220">
        <v>43814</v>
      </c>
      <c r="C1478" s="119">
        <v>56047</v>
      </c>
      <c r="D1478" s="119" t="s">
        <v>3499</v>
      </c>
      <c r="E1478" s="119" t="s">
        <v>3487</v>
      </c>
      <c r="F1478" s="119" t="s">
        <v>3475</v>
      </c>
      <c r="G1478" s="119">
        <v>20</v>
      </c>
    </row>
    <row r="1479" spans="1:7" x14ac:dyDescent="0.2">
      <c r="A1479" s="118">
        <v>17236071</v>
      </c>
      <c r="B1479" s="219">
        <v>43787</v>
      </c>
      <c r="C1479" s="117">
        <v>50643</v>
      </c>
      <c r="D1479" s="117" t="s">
        <v>3481</v>
      </c>
      <c r="E1479" s="117" t="s">
        <v>3491</v>
      </c>
      <c r="F1479" s="117" t="s">
        <v>3475</v>
      </c>
      <c r="G1479" s="117">
        <v>54</v>
      </c>
    </row>
    <row r="1480" spans="1:7" x14ac:dyDescent="0.2">
      <c r="A1480" s="120">
        <v>17236072</v>
      </c>
      <c r="B1480" s="220">
        <v>43768</v>
      </c>
      <c r="C1480" s="119">
        <v>53654</v>
      </c>
      <c r="D1480" s="119" t="s">
        <v>3478</v>
      </c>
      <c r="E1480" s="119" t="s">
        <v>3498</v>
      </c>
      <c r="F1480" s="119" t="s">
        <v>3475</v>
      </c>
      <c r="G1480" s="119">
        <v>35</v>
      </c>
    </row>
    <row r="1481" spans="1:7" x14ac:dyDescent="0.2">
      <c r="A1481" s="118">
        <v>17236073</v>
      </c>
      <c r="B1481" s="219">
        <v>43632</v>
      </c>
      <c r="C1481" s="117">
        <v>51197</v>
      </c>
      <c r="D1481" s="117" t="s">
        <v>84</v>
      </c>
      <c r="E1481" s="117" t="s">
        <v>3482</v>
      </c>
      <c r="F1481" s="117" t="s">
        <v>3483</v>
      </c>
      <c r="G1481" s="117">
        <v>17</v>
      </c>
    </row>
    <row r="1482" spans="1:7" x14ac:dyDescent="0.2">
      <c r="A1482" s="120">
        <v>17236074</v>
      </c>
      <c r="B1482" s="220">
        <v>43546</v>
      </c>
      <c r="C1482" s="119">
        <v>56047</v>
      </c>
      <c r="D1482" s="119" t="s">
        <v>3499</v>
      </c>
      <c r="E1482" s="119" t="s">
        <v>3477</v>
      </c>
      <c r="F1482" s="119" t="s">
        <v>3475</v>
      </c>
      <c r="G1482" s="119">
        <v>67</v>
      </c>
    </row>
    <row r="1483" spans="1:7" x14ac:dyDescent="0.2">
      <c r="A1483" s="118">
        <v>17236075</v>
      </c>
      <c r="B1483" s="219">
        <v>43593</v>
      </c>
      <c r="C1483" s="117">
        <v>55904</v>
      </c>
      <c r="D1483" s="117" t="s">
        <v>3486</v>
      </c>
      <c r="E1483" s="117" t="s">
        <v>3479</v>
      </c>
      <c r="F1483" s="117" t="s">
        <v>3480</v>
      </c>
      <c r="G1483" s="117">
        <v>29</v>
      </c>
    </row>
    <row r="1484" spans="1:7" x14ac:dyDescent="0.2">
      <c r="A1484" s="120">
        <v>17236076</v>
      </c>
      <c r="B1484" s="220">
        <v>43648</v>
      </c>
      <c r="C1484" s="119">
        <v>59518</v>
      </c>
      <c r="D1484" s="119" t="s">
        <v>3501</v>
      </c>
      <c r="E1484" s="119" t="s">
        <v>3487</v>
      </c>
      <c r="F1484" s="119" t="s">
        <v>3475</v>
      </c>
      <c r="G1484" s="119">
        <v>50</v>
      </c>
    </row>
    <row r="1485" spans="1:7" x14ac:dyDescent="0.2">
      <c r="A1485" s="118">
        <v>17236077</v>
      </c>
      <c r="B1485" s="219">
        <v>43816</v>
      </c>
      <c r="C1485" s="117">
        <v>52380</v>
      </c>
      <c r="D1485" s="117" t="s">
        <v>3497</v>
      </c>
      <c r="E1485" s="117" t="s">
        <v>3491</v>
      </c>
      <c r="F1485" s="117" t="s">
        <v>3475</v>
      </c>
      <c r="G1485" s="117">
        <v>67</v>
      </c>
    </row>
    <row r="1486" spans="1:7" x14ac:dyDescent="0.2">
      <c r="A1486" s="120">
        <v>17236078</v>
      </c>
      <c r="B1486" s="220">
        <v>43543</v>
      </c>
      <c r="C1486" s="119">
        <v>51197</v>
      </c>
      <c r="D1486" s="119" t="s">
        <v>84</v>
      </c>
      <c r="E1486" s="119" t="s">
        <v>3474</v>
      </c>
      <c r="F1486" s="119" t="s">
        <v>3475</v>
      </c>
      <c r="G1486" s="119">
        <v>16</v>
      </c>
    </row>
    <row r="1487" spans="1:7" x14ac:dyDescent="0.2">
      <c r="A1487" s="118">
        <v>17236079</v>
      </c>
      <c r="B1487" s="219">
        <v>43828</v>
      </c>
      <c r="C1487" s="117">
        <v>51197</v>
      </c>
      <c r="D1487" s="117" t="s">
        <v>84</v>
      </c>
      <c r="E1487" s="117" t="s">
        <v>3491</v>
      </c>
      <c r="F1487" s="117" t="s">
        <v>3475</v>
      </c>
      <c r="G1487" s="117">
        <v>7</v>
      </c>
    </row>
    <row r="1488" spans="1:7" x14ac:dyDescent="0.2">
      <c r="A1488" s="120">
        <v>17236080</v>
      </c>
      <c r="B1488" s="220">
        <v>43640</v>
      </c>
      <c r="C1488" s="119">
        <v>54672</v>
      </c>
      <c r="D1488" s="119" t="s">
        <v>3473</v>
      </c>
      <c r="E1488" s="119" t="s">
        <v>3492</v>
      </c>
      <c r="F1488" s="119" t="s">
        <v>3485</v>
      </c>
      <c r="G1488" s="119">
        <v>38</v>
      </c>
    </row>
    <row r="1489" spans="1:7" x14ac:dyDescent="0.2">
      <c r="A1489" s="118">
        <v>17236081</v>
      </c>
      <c r="B1489" s="219">
        <v>43536</v>
      </c>
      <c r="C1489" s="117">
        <v>55916</v>
      </c>
      <c r="D1489" s="117" t="s">
        <v>3494</v>
      </c>
      <c r="E1489" s="117" t="s">
        <v>3491</v>
      </c>
      <c r="F1489" s="117" t="s">
        <v>3475</v>
      </c>
      <c r="G1489" s="117">
        <v>19</v>
      </c>
    </row>
    <row r="1490" spans="1:7" x14ac:dyDescent="0.2">
      <c r="A1490" s="120">
        <v>17236082</v>
      </c>
      <c r="B1490" s="220">
        <v>43688</v>
      </c>
      <c r="C1490" s="119">
        <v>54672</v>
      </c>
      <c r="D1490" s="119" t="s">
        <v>3473</v>
      </c>
      <c r="E1490" s="119" t="s">
        <v>3477</v>
      </c>
      <c r="F1490" s="119" t="s">
        <v>3475</v>
      </c>
      <c r="G1490" s="119">
        <v>33</v>
      </c>
    </row>
    <row r="1491" spans="1:7" x14ac:dyDescent="0.2">
      <c r="A1491" s="118">
        <v>17236083</v>
      </c>
      <c r="B1491" s="219">
        <v>43486</v>
      </c>
      <c r="C1491" s="117">
        <v>54672</v>
      </c>
      <c r="D1491" s="117" t="s">
        <v>3473</v>
      </c>
      <c r="E1491" s="117" t="s">
        <v>3474</v>
      </c>
      <c r="F1491" s="117" t="s">
        <v>3475</v>
      </c>
      <c r="G1491" s="117">
        <v>51</v>
      </c>
    </row>
    <row r="1492" spans="1:7" x14ac:dyDescent="0.2">
      <c r="A1492" s="120">
        <v>17236084</v>
      </c>
      <c r="B1492" s="220">
        <v>43586</v>
      </c>
      <c r="C1492" s="119">
        <v>52065</v>
      </c>
      <c r="D1492" s="119" t="s">
        <v>3488</v>
      </c>
      <c r="E1492" s="119" t="s">
        <v>3477</v>
      </c>
      <c r="F1492" s="119" t="s">
        <v>3475</v>
      </c>
      <c r="G1492" s="119">
        <v>40</v>
      </c>
    </row>
    <row r="1493" spans="1:7" x14ac:dyDescent="0.2">
      <c r="A1493" s="118">
        <v>17236085</v>
      </c>
      <c r="B1493" s="219">
        <v>43534</v>
      </c>
      <c r="C1493" s="117">
        <v>55916</v>
      </c>
      <c r="D1493" s="117" t="s">
        <v>3494</v>
      </c>
      <c r="E1493" s="117" t="s">
        <v>3479</v>
      </c>
      <c r="F1493" s="117" t="s">
        <v>3480</v>
      </c>
      <c r="G1493" s="117">
        <v>38</v>
      </c>
    </row>
    <row r="1494" spans="1:7" x14ac:dyDescent="0.2">
      <c r="A1494" s="120">
        <v>17236086</v>
      </c>
      <c r="B1494" s="220">
        <v>43627</v>
      </c>
      <c r="C1494" s="119">
        <v>56464</v>
      </c>
      <c r="D1494" s="119" t="s">
        <v>3495</v>
      </c>
      <c r="E1494" s="119" t="s">
        <v>3492</v>
      </c>
      <c r="F1494" s="119" t="s">
        <v>3485</v>
      </c>
      <c r="G1494" s="119">
        <v>30</v>
      </c>
    </row>
    <row r="1495" spans="1:7" x14ac:dyDescent="0.2">
      <c r="A1495" s="118">
        <v>17236087</v>
      </c>
      <c r="B1495" s="219">
        <v>43633</v>
      </c>
      <c r="C1495" s="117">
        <v>54672</v>
      </c>
      <c r="D1495" s="117" t="s">
        <v>3473</v>
      </c>
      <c r="E1495" s="117" t="s">
        <v>3487</v>
      </c>
      <c r="F1495" s="117" t="s">
        <v>3475</v>
      </c>
      <c r="G1495" s="117">
        <v>29</v>
      </c>
    </row>
    <row r="1496" spans="1:7" x14ac:dyDescent="0.2">
      <c r="A1496" s="120">
        <v>17236088</v>
      </c>
      <c r="B1496" s="220">
        <v>43541</v>
      </c>
      <c r="C1496" s="119">
        <v>56047</v>
      </c>
      <c r="D1496" s="119" t="s">
        <v>3499</v>
      </c>
      <c r="E1496" s="119" t="s">
        <v>3492</v>
      </c>
      <c r="F1496" s="119" t="s">
        <v>3485</v>
      </c>
      <c r="G1496" s="119">
        <v>18</v>
      </c>
    </row>
    <row r="1497" spans="1:7" x14ac:dyDescent="0.2">
      <c r="A1497" s="118">
        <v>17236089</v>
      </c>
      <c r="B1497" s="219">
        <v>43514</v>
      </c>
      <c r="C1497" s="117">
        <v>54672</v>
      </c>
      <c r="D1497" s="117" t="s">
        <v>3473</v>
      </c>
      <c r="E1497" s="117" t="s">
        <v>3487</v>
      </c>
      <c r="F1497" s="117" t="s">
        <v>3475</v>
      </c>
      <c r="G1497" s="117">
        <v>67</v>
      </c>
    </row>
    <row r="1498" spans="1:7" x14ac:dyDescent="0.2">
      <c r="A1498" s="120">
        <v>17236090</v>
      </c>
      <c r="B1498" s="220">
        <v>43723</v>
      </c>
      <c r="C1498" s="119">
        <v>56464</v>
      </c>
      <c r="D1498" s="119" t="s">
        <v>3495</v>
      </c>
      <c r="E1498" s="119" t="s">
        <v>3491</v>
      </c>
      <c r="F1498" s="119" t="s">
        <v>3475</v>
      </c>
      <c r="G1498" s="119">
        <v>66</v>
      </c>
    </row>
    <row r="1499" spans="1:7" x14ac:dyDescent="0.2">
      <c r="A1499" s="118">
        <v>17236091</v>
      </c>
      <c r="B1499" s="219">
        <v>43531</v>
      </c>
      <c r="C1499" s="117">
        <v>54672</v>
      </c>
      <c r="D1499" s="117" t="s">
        <v>3473</v>
      </c>
      <c r="E1499" s="117" t="s">
        <v>3487</v>
      </c>
      <c r="F1499" s="117" t="s">
        <v>3475</v>
      </c>
      <c r="G1499" s="117">
        <v>46</v>
      </c>
    </row>
    <row r="1500" spans="1:7" x14ac:dyDescent="0.2">
      <c r="A1500" s="120">
        <v>17236092</v>
      </c>
      <c r="B1500" s="220">
        <v>43584</v>
      </c>
      <c r="C1500" s="119">
        <v>55916</v>
      </c>
      <c r="D1500" s="119" t="s">
        <v>3494</v>
      </c>
      <c r="E1500" s="119" t="s">
        <v>3487</v>
      </c>
      <c r="F1500" s="119" t="s">
        <v>3475</v>
      </c>
      <c r="G1500" s="119">
        <v>46</v>
      </c>
    </row>
    <row r="1501" spans="1:7" x14ac:dyDescent="0.2">
      <c r="A1501" s="118">
        <v>17236093</v>
      </c>
      <c r="B1501" s="219">
        <v>43717</v>
      </c>
      <c r="C1501" s="117">
        <v>52187</v>
      </c>
      <c r="D1501" s="117" t="s">
        <v>3493</v>
      </c>
      <c r="E1501" s="117" t="s">
        <v>3474</v>
      </c>
      <c r="F1501" s="117" t="s">
        <v>3475</v>
      </c>
      <c r="G1501" s="117">
        <v>26</v>
      </c>
    </row>
    <row r="1502" spans="1:7" x14ac:dyDescent="0.2">
      <c r="A1502" s="120">
        <v>17236094</v>
      </c>
      <c r="B1502" s="220">
        <v>43686</v>
      </c>
      <c r="C1502" s="119">
        <v>52380</v>
      </c>
      <c r="D1502" s="119" t="s">
        <v>3497</v>
      </c>
      <c r="E1502" s="119" t="s">
        <v>3477</v>
      </c>
      <c r="F1502" s="119" t="s">
        <v>3475</v>
      </c>
      <c r="G1502" s="119">
        <v>32</v>
      </c>
    </row>
    <row r="1503" spans="1:7" x14ac:dyDescent="0.2">
      <c r="A1503" s="118">
        <v>17236095</v>
      </c>
      <c r="B1503" s="219">
        <v>43717</v>
      </c>
      <c r="C1503" s="117">
        <v>52956</v>
      </c>
      <c r="D1503" s="117" t="s">
        <v>3490</v>
      </c>
      <c r="E1503" s="117" t="s">
        <v>3474</v>
      </c>
      <c r="F1503" s="117" t="s">
        <v>3475</v>
      </c>
      <c r="G1503" s="117">
        <v>58</v>
      </c>
    </row>
    <row r="1504" spans="1:7" x14ac:dyDescent="0.2">
      <c r="A1504" s="120">
        <v>17236096</v>
      </c>
      <c r="B1504" s="220">
        <v>43664</v>
      </c>
      <c r="C1504" s="119">
        <v>55916</v>
      </c>
      <c r="D1504" s="119" t="s">
        <v>3494</v>
      </c>
      <c r="E1504" s="119" t="s">
        <v>3492</v>
      </c>
      <c r="F1504" s="119" t="s">
        <v>3485</v>
      </c>
      <c r="G1504" s="119">
        <v>37</v>
      </c>
    </row>
    <row r="1505" spans="1:7" x14ac:dyDescent="0.2">
      <c r="A1505" s="118">
        <v>17236097</v>
      </c>
      <c r="B1505" s="219">
        <v>43667</v>
      </c>
      <c r="C1505" s="117">
        <v>50244</v>
      </c>
      <c r="D1505" s="117" t="s">
        <v>3496</v>
      </c>
      <c r="E1505" s="117" t="s">
        <v>3492</v>
      </c>
      <c r="F1505" s="117" t="s">
        <v>3485</v>
      </c>
      <c r="G1505" s="117">
        <v>36</v>
      </c>
    </row>
    <row r="1506" spans="1:7" x14ac:dyDescent="0.2">
      <c r="A1506" s="120">
        <v>17236098</v>
      </c>
      <c r="B1506" s="220">
        <v>43519</v>
      </c>
      <c r="C1506" s="119">
        <v>52065</v>
      </c>
      <c r="D1506" s="119" t="s">
        <v>3488</v>
      </c>
      <c r="E1506" s="119" t="s">
        <v>3482</v>
      </c>
      <c r="F1506" s="119" t="s">
        <v>3483</v>
      </c>
      <c r="G1506" s="119">
        <v>2</v>
      </c>
    </row>
    <row r="1507" spans="1:7" x14ac:dyDescent="0.2">
      <c r="A1507" s="118">
        <v>17236099</v>
      </c>
      <c r="B1507" s="219">
        <v>43537</v>
      </c>
      <c r="C1507" s="117">
        <v>57624</v>
      </c>
      <c r="D1507" s="117" t="s">
        <v>3500</v>
      </c>
      <c r="E1507" s="117" t="s">
        <v>3474</v>
      </c>
      <c r="F1507" s="117" t="s">
        <v>3475</v>
      </c>
      <c r="G1507" s="117">
        <v>44</v>
      </c>
    </row>
    <row r="1508" spans="1:7" x14ac:dyDescent="0.2">
      <c r="A1508" s="120">
        <v>17236100</v>
      </c>
      <c r="B1508" s="220">
        <v>43805</v>
      </c>
      <c r="C1508" s="119">
        <v>56047</v>
      </c>
      <c r="D1508" s="119" t="s">
        <v>3499</v>
      </c>
      <c r="E1508" s="119" t="s">
        <v>3498</v>
      </c>
      <c r="F1508" s="119" t="s">
        <v>3475</v>
      </c>
      <c r="G1508" s="119">
        <v>47</v>
      </c>
    </row>
    <row r="1509" spans="1:7" x14ac:dyDescent="0.2">
      <c r="A1509" s="118">
        <v>17236101</v>
      </c>
      <c r="B1509" s="219">
        <v>43830</v>
      </c>
      <c r="C1509" s="117">
        <v>55916</v>
      </c>
      <c r="D1509" s="117" t="s">
        <v>3494</v>
      </c>
      <c r="E1509" s="117" t="s">
        <v>3498</v>
      </c>
      <c r="F1509" s="117" t="s">
        <v>3475</v>
      </c>
      <c r="G1509" s="117">
        <v>31</v>
      </c>
    </row>
    <row r="1510" spans="1:7" x14ac:dyDescent="0.2">
      <c r="A1510" s="120">
        <v>17236102</v>
      </c>
      <c r="B1510" s="220">
        <v>43693</v>
      </c>
      <c r="C1510" s="119">
        <v>55807</v>
      </c>
      <c r="D1510" s="119" t="s">
        <v>3476</v>
      </c>
      <c r="E1510" s="119" t="s">
        <v>3498</v>
      </c>
      <c r="F1510" s="119" t="s">
        <v>3475</v>
      </c>
      <c r="G1510" s="119">
        <v>1</v>
      </c>
    </row>
    <row r="1511" spans="1:7" x14ac:dyDescent="0.2">
      <c r="A1511" s="118">
        <v>17236103</v>
      </c>
      <c r="B1511" s="219">
        <v>43695</v>
      </c>
      <c r="C1511" s="117">
        <v>54672</v>
      </c>
      <c r="D1511" s="117" t="s">
        <v>3473</v>
      </c>
      <c r="E1511" s="117" t="s">
        <v>3491</v>
      </c>
      <c r="F1511" s="117" t="s">
        <v>3475</v>
      </c>
      <c r="G1511" s="117">
        <v>1</v>
      </c>
    </row>
    <row r="1512" spans="1:7" x14ac:dyDescent="0.2">
      <c r="A1512" s="120">
        <v>17236104</v>
      </c>
      <c r="B1512" s="220">
        <v>43559</v>
      </c>
      <c r="C1512" s="119">
        <v>50643</v>
      </c>
      <c r="D1512" s="119" t="s">
        <v>3481</v>
      </c>
      <c r="E1512" s="119" t="s">
        <v>3489</v>
      </c>
      <c r="F1512" s="119" t="s">
        <v>3475</v>
      </c>
      <c r="G1512" s="119">
        <v>4</v>
      </c>
    </row>
    <row r="1513" spans="1:7" x14ac:dyDescent="0.2">
      <c r="A1513" s="118">
        <v>17236105</v>
      </c>
      <c r="B1513" s="219">
        <v>43809</v>
      </c>
      <c r="C1513" s="117">
        <v>52956</v>
      </c>
      <c r="D1513" s="117" t="s">
        <v>3490</v>
      </c>
      <c r="E1513" s="117" t="s">
        <v>3477</v>
      </c>
      <c r="F1513" s="117" t="s">
        <v>3475</v>
      </c>
      <c r="G1513" s="117">
        <v>25</v>
      </c>
    </row>
    <row r="1514" spans="1:7" x14ac:dyDescent="0.2">
      <c r="A1514" s="120">
        <v>17236106</v>
      </c>
      <c r="B1514" s="220">
        <v>43609</v>
      </c>
      <c r="C1514" s="119">
        <v>52380</v>
      </c>
      <c r="D1514" s="119" t="s">
        <v>3497</v>
      </c>
      <c r="E1514" s="119" t="s">
        <v>3491</v>
      </c>
      <c r="F1514" s="119" t="s">
        <v>3475</v>
      </c>
      <c r="G1514" s="119">
        <v>43</v>
      </c>
    </row>
    <row r="1515" spans="1:7" x14ac:dyDescent="0.2">
      <c r="A1515" s="118">
        <v>17236107</v>
      </c>
      <c r="B1515" s="219">
        <v>43498</v>
      </c>
      <c r="C1515" s="117">
        <v>50643</v>
      </c>
      <c r="D1515" s="117" t="s">
        <v>3481</v>
      </c>
      <c r="E1515" s="117" t="s">
        <v>3479</v>
      </c>
      <c r="F1515" s="117" t="s">
        <v>3480</v>
      </c>
      <c r="G1515" s="117">
        <v>57</v>
      </c>
    </row>
    <row r="1516" spans="1:7" x14ac:dyDescent="0.2">
      <c r="A1516" s="120">
        <v>17236108</v>
      </c>
      <c r="B1516" s="220">
        <v>43726</v>
      </c>
      <c r="C1516" s="119">
        <v>55807</v>
      </c>
      <c r="D1516" s="119" t="s">
        <v>3476</v>
      </c>
      <c r="E1516" s="119" t="s">
        <v>3491</v>
      </c>
      <c r="F1516" s="119" t="s">
        <v>3475</v>
      </c>
      <c r="G1516" s="119">
        <v>22</v>
      </c>
    </row>
    <row r="1517" spans="1:7" x14ac:dyDescent="0.2">
      <c r="A1517" s="118">
        <v>17236109</v>
      </c>
      <c r="B1517" s="219">
        <v>43795</v>
      </c>
      <c r="C1517" s="117">
        <v>52956</v>
      </c>
      <c r="D1517" s="117" t="s">
        <v>3490</v>
      </c>
      <c r="E1517" s="117" t="s">
        <v>3487</v>
      </c>
      <c r="F1517" s="117" t="s">
        <v>3475</v>
      </c>
      <c r="G1517" s="117">
        <v>59</v>
      </c>
    </row>
    <row r="1518" spans="1:7" x14ac:dyDescent="0.2">
      <c r="A1518" s="120">
        <v>17236110</v>
      </c>
      <c r="B1518" s="220">
        <v>43742</v>
      </c>
      <c r="C1518" s="119">
        <v>50244</v>
      </c>
      <c r="D1518" s="119" t="s">
        <v>3496</v>
      </c>
      <c r="E1518" s="119" t="s">
        <v>3479</v>
      </c>
      <c r="F1518" s="119" t="s">
        <v>3480</v>
      </c>
      <c r="G1518" s="119">
        <v>59</v>
      </c>
    </row>
    <row r="1519" spans="1:7" x14ac:dyDescent="0.2">
      <c r="A1519" s="118">
        <v>17236111</v>
      </c>
      <c r="B1519" s="219">
        <v>43722</v>
      </c>
      <c r="C1519" s="117">
        <v>54672</v>
      </c>
      <c r="D1519" s="117" t="s">
        <v>3473</v>
      </c>
      <c r="E1519" s="117" t="s">
        <v>3479</v>
      </c>
      <c r="F1519" s="117" t="s">
        <v>3480</v>
      </c>
      <c r="G1519" s="117">
        <v>8</v>
      </c>
    </row>
    <row r="1520" spans="1:7" x14ac:dyDescent="0.2">
      <c r="A1520" s="120">
        <v>17236112</v>
      </c>
      <c r="B1520" s="220">
        <v>43654</v>
      </c>
      <c r="C1520" s="119">
        <v>52380</v>
      </c>
      <c r="D1520" s="119" t="s">
        <v>3497</v>
      </c>
      <c r="E1520" s="119" t="s">
        <v>3489</v>
      </c>
      <c r="F1520" s="119" t="s">
        <v>3475</v>
      </c>
      <c r="G1520" s="119">
        <v>29</v>
      </c>
    </row>
    <row r="1521" spans="1:7" x14ac:dyDescent="0.2">
      <c r="A1521" s="118">
        <v>17236113</v>
      </c>
      <c r="B1521" s="219">
        <v>43789</v>
      </c>
      <c r="C1521" s="117">
        <v>52187</v>
      </c>
      <c r="D1521" s="117" t="s">
        <v>3493</v>
      </c>
      <c r="E1521" s="117" t="s">
        <v>3489</v>
      </c>
      <c r="F1521" s="117" t="s">
        <v>3475</v>
      </c>
      <c r="G1521" s="117">
        <v>18</v>
      </c>
    </row>
    <row r="1522" spans="1:7" x14ac:dyDescent="0.2">
      <c r="A1522" s="120">
        <v>17236114</v>
      </c>
      <c r="B1522" s="220">
        <v>43673</v>
      </c>
      <c r="C1522" s="119">
        <v>51197</v>
      </c>
      <c r="D1522" s="119" t="s">
        <v>84</v>
      </c>
      <c r="E1522" s="119" t="s">
        <v>3482</v>
      </c>
      <c r="F1522" s="119" t="s">
        <v>3483</v>
      </c>
      <c r="G1522" s="119">
        <v>39</v>
      </c>
    </row>
    <row r="1523" spans="1:7" x14ac:dyDescent="0.2">
      <c r="A1523" s="118">
        <v>17236115</v>
      </c>
      <c r="B1523" s="219">
        <v>43651</v>
      </c>
      <c r="C1523" s="117">
        <v>50643</v>
      </c>
      <c r="D1523" s="117" t="s">
        <v>3481</v>
      </c>
      <c r="E1523" s="117" t="s">
        <v>3492</v>
      </c>
      <c r="F1523" s="117" t="s">
        <v>3485</v>
      </c>
      <c r="G1523" s="117">
        <v>50</v>
      </c>
    </row>
    <row r="1524" spans="1:7" x14ac:dyDescent="0.2">
      <c r="A1524" s="120">
        <v>17236116</v>
      </c>
      <c r="B1524" s="220">
        <v>43652</v>
      </c>
      <c r="C1524" s="119">
        <v>50244</v>
      </c>
      <c r="D1524" s="119" t="s">
        <v>3496</v>
      </c>
      <c r="E1524" s="119" t="s">
        <v>3498</v>
      </c>
      <c r="F1524" s="119" t="s">
        <v>3475</v>
      </c>
      <c r="G1524" s="119">
        <v>28</v>
      </c>
    </row>
    <row r="1525" spans="1:7" x14ac:dyDescent="0.2">
      <c r="A1525" s="118">
        <v>17236117</v>
      </c>
      <c r="B1525" s="219">
        <v>43542</v>
      </c>
      <c r="C1525" s="117">
        <v>53654</v>
      </c>
      <c r="D1525" s="117" t="s">
        <v>3478</v>
      </c>
      <c r="E1525" s="117" t="s">
        <v>3477</v>
      </c>
      <c r="F1525" s="117" t="s">
        <v>3475</v>
      </c>
      <c r="G1525" s="117">
        <v>23</v>
      </c>
    </row>
    <row r="1526" spans="1:7" x14ac:dyDescent="0.2">
      <c r="A1526" s="120">
        <v>17236118</v>
      </c>
      <c r="B1526" s="220">
        <v>43660</v>
      </c>
      <c r="C1526" s="119">
        <v>50244</v>
      </c>
      <c r="D1526" s="119" t="s">
        <v>3496</v>
      </c>
      <c r="E1526" s="119" t="s">
        <v>3492</v>
      </c>
      <c r="F1526" s="119" t="s">
        <v>3485</v>
      </c>
      <c r="G1526" s="119">
        <v>47</v>
      </c>
    </row>
    <row r="1527" spans="1:7" x14ac:dyDescent="0.2">
      <c r="A1527" s="118">
        <v>17236119</v>
      </c>
      <c r="B1527" s="219">
        <v>43816</v>
      </c>
      <c r="C1527" s="117">
        <v>55916</v>
      </c>
      <c r="D1527" s="117" t="s">
        <v>3494</v>
      </c>
      <c r="E1527" s="117" t="s">
        <v>3489</v>
      </c>
      <c r="F1527" s="117" t="s">
        <v>3475</v>
      </c>
      <c r="G1527" s="117">
        <v>60</v>
      </c>
    </row>
    <row r="1528" spans="1:7" x14ac:dyDescent="0.2">
      <c r="A1528" s="120">
        <v>17236120</v>
      </c>
      <c r="B1528" s="220">
        <v>43696</v>
      </c>
      <c r="C1528" s="119">
        <v>50244</v>
      </c>
      <c r="D1528" s="119" t="s">
        <v>3496</v>
      </c>
      <c r="E1528" s="119" t="s">
        <v>3487</v>
      </c>
      <c r="F1528" s="119" t="s">
        <v>3475</v>
      </c>
      <c r="G1528" s="119">
        <v>44</v>
      </c>
    </row>
    <row r="1529" spans="1:7" x14ac:dyDescent="0.2">
      <c r="A1529" s="118">
        <v>17236121</v>
      </c>
      <c r="B1529" s="219">
        <v>43535</v>
      </c>
      <c r="C1529" s="117">
        <v>51197</v>
      </c>
      <c r="D1529" s="117" t="s">
        <v>84</v>
      </c>
      <c r="E1529" s="117" t="s">
        <v>3474</v>
      </c>
      <c r="F1529" s="117" t="s">
        <v>3475</v>
      </c>
      <c r="G1529" s="117">
        <v>40</v>
      </c>
    </row>
    <row r="1530" spans="1:7" x14ac:dyDescent="0.2">
      <c r="A1530" s="120">
        <v>17236122</v>
      </c>
      <c r="B1530" s="220">
        <v>43652</v>
      </c>
      <c r="C1530" s="119">
        <v>57624</v>
      </c>
      <c r="D1530" s="119" t="s">
        <v>3500</v>
      </c>
      <c r="E1530" s="119" t="s">
        <v>3487</v>
      </c>
      <c r="F1530" s="119" t="s">
        <v>3475</v>
      </c>
      <c r="G1530" s="119">
        <v>56</v>
      </c>
    </row>
    <row r="1531" spans="1:7" x14ac:dyDescent="0.2">
      <c r="A1531" s="118">
        <v>17236123</v>
      </c>
      <c r="B1531" s="219">
        <v>43742</v>
      </c>
      <c r="C1531" s="117">
        <v>55916</v>
      </c>
      <c r="D1531" s="117" t="s">
        <v>3494</v>
      </c>
      <c r="E1531" s="117" t="s">
        <v>3491</v>
      </c>
      <c r="F1531" s="117" t="s">
        <v>3475</v>
      </c>
      <c r="G1531" s="117">
        <v>4</v>
      </c>
    </row>
    <row r="1532" spans="1:7" x14ac:dyDescent="0.2">
      <c r="A1532" s="120">
        <v>17236124</v>
      </c>
      <c r="B1532" s="220">
        <v>43748</v>
      </c>
      <c r="C1532" s="119">
        <v>55807</v>
      </c>
      <c r="D1532" s="119" t="s">
        <v>3476</v>
      </c>
      <c r="E1532" s="119" t="s">
        <v>3498</v>
      </c>
      <c r="F1532" s="119" t="s">
        <v>3475</v>
      </c>
      <c r="G1532" s="119">
        <v>42</v>
      </c>
    </row>
    <row r="1533" spans="1:7" x14ac:dyDescent="0.2">
      <c r="A1533" s="118">
        <v>17236125</v>
      </c>
      <c r="B1533" s="219">
        <v>43467</v>
      </c>
      <c r="C1533" s="117">
        <v>50244</v>
      </c>
      <c r="D1533" s="117" t="s">
        <v>3496</v>
      </c>
      <c r="E1533" s="117" t="s">
        <v>3482</v>
      </c>
      <c r="F1533" s="117" t="s">
        <v>3483</v>
      </c>
      <c r="G1533" s="117">
        <v>34</v>
      </c>
    </row>
    <row r="1534" spans="1:7" x14ac:dyDescent="0.2">
      <c r="A1534" s="120">
        <v>17236126</v>
      </c>
      <c r="B1534" s="220">
        <v>43500</v>
      </c>
      <c r="C1534" s="119">
        <v>50643</v>
      </c>
      <c r="D1534" s="119" t="s">
        <v>3481</v>
      </c>
      <c r="E1534" s="119" t="s">
        <v>3474</v>
      </c>
      <c r="F1534" s="119" t="s">
        <v>3475</v>
      </c>
      <c r="G1534" s="119">
        <v>15</v>
      </c>
    </row>
    <row r="1535" spans="1:7" x14ac:dyDescent="0.2">
      <c r="A1535" s="118">
        <v>17236127</v>
      </c>
      <c r="B1535" s="219">
        <v>43686</v>
      </c>
      <c r="C1535" s="117">
        <v>53654</v>
      </c>
      <c r="D1535" s="117" t="s">
        <v>3478</v>
      </c>
      <c r="E1535" s="117" t="s">
        <v>3487</v>
      </c>
      <c r="F1535" s="117" t="s">
        <v>3475</v>
      </c>
      <c r="G1535" s="117">
        <v>59</v>
      </c>
    </row>
    <row r="1536" spans="1:7" x14ac:dyDescent="0.2">
      <c r="A1536" s="120">
        <v>17236128</v>
      </c>
      <c r="B1536" s="220">
        <v>43528</v>
      </c>
      <c r="C1536" s="119">
        <v>56464</v>
      </c>
      <c r="D1536" s="119" t="s">
        <v>3495</v>
      </c>
      <c r="E1536" s="119" t="s">
        <v>3477</v>
      </c>
      <c r="F1536" s="119" t="s">
        <v>3475</v>
      </c>
      <c r="G1536" s="119">
        <v>45</v>
      </c>
    </row>
    <row r="1537" spans="1:7" x14ac:dyDescent="0.2">
      <c r="A1537" s="118">
        <v>17236129</v>
      </c>
      <c r="B1537" s="219">
        <v>43560</v>
      </c>
      <c r="C1537" s="117">
        <v>50643</v>
      </c>
      <c r="D1537" s="117" t="s">
        <v>3481</v>
      </c>
      <c r="E1537" s="117" t="s">
        <v>3482</v>
      </c>
      <c r="F1537" s="117" t="s">
        <v>3483</v>
      </c>
      <c r="G1537" s="117">
        <v>47</v>
      </c>
    </row>
    <row r="1538" spans="1:7" x14ac:dyDescent="0.2">
      <c r="A1538" s="120">
        <v>17236130</v>
      </c>
      <c r="B1538" s="220">
        <v>43627</v>
      </c>
      <c r="C1538" s="119">
        <v>56047</v>
      </c>
      <c r="D1538" s="119" t="s">
        <v>3499</v>
      </c>
      <c r="E1538" s="119" t="s">
        <v>3492</v>
      </c>
      <c r="F1538" s="119" t="s">
        <v>3485</v>
      </c>
      <c r="G1538" s="119">
        <v>36</v>
      </c>
    </row>
    <row r="1539" spans="1:7" x14ac:dyDescent="0.2">
      <c r="A1539" s="118">
        <v>17236131</v>
      </c>
      <c r="B1539" s="219">
        <v>43623</v>
      </c>
      <c r="C1539" s="117">
        <v>54672</v>
      </c>
      <c r="D1539" s="117" t="s">
        <v>3473</v>
      </c>
      <c r="E1539" s="117" t="s">
        <v>3492</v>
      </c>
      <c r="F1539" s="117" t="s">
        <v>3485</v>
      </c>
      <c r="G1539" s="117">
        <v>13</v>
      </c>
    </row>
    <row r="1540" spans="1:7" x14ac:dyDescent="0.2">
      <c r="A1540" s="120">
        <v>17236132</v>
      </c>
      <c r="B1540" s="220">
        <v>43472</v>
      </c>
      <c r="C1540" s="119">
        <v>52380</v>
      </c>
      <c r="D1540" s="119" t="s">
        <v>3497</v>
      </c>
      <c r="E1540" s="119" t="s">
        <v>3491</v>
      </c>
      <c r="F1540" s="119" t="s">
        <v>3475</v>
      </c>
      <c r="G1540" s="119">
        <v>35</v>
      </c>
    </row>
    <row r="1541" spans="1:7" x14ac:dyDescent="0.2">
      <c r="A1541" s="118">
        <v>17236133</v>
      </c>
      <c r="B1541" s="219">
        <v>43585</v>
      </c>
      <c r="C1541" s="117">
        <v>57624</v>
      </c>
      <c r="D1541" s="117" t="s">
        <v>3500</v>
      </c>
      <c r="E1541" s="117" t="s">
        <v>3482</v>
      </c>
      <c r="F1541" s="117" t="s">
        <v>3483</v>
      </c>
      <c r="G1541" s="117">
        <v>7</v>
      </c>
    </row>
    <row r="1542" spans="1:7" x14ac:dyDescent="0.2">
      <c r="A1542" s="120">
        <v>17236134</v>
      </c>
      <c r="B1542" s="220">
        <v>43642</v>
      </c>
      <c r="C1542" s="119">
        <v>52956</v>
      </c>
      <c r="D1542" s="119" t="s">
        <v>3490</v>
      </c>
      <c r="E1542" s="119" t="s">
        <v>3487</v>
      </c>
      <c r="F1542" s="119" t="s">
        <v>3475</v>
      </c>
      <c r="G1542" s="119">
        <v>60</v>
      </c>
    </row>
    <row r="1543" spans="1:7" x14ac:dyDescent="0.2">
      <c r="A1543" s="118">
        <v>17236135</v>
      </c>
      <c r="B1543" s="219">
        <v>43547</v>
      </c>
      <c r="C1543" s="117">
        <v>55904</v>
      </c>
      <c r="D1543" s="117" t="s">
        <v>3486</v>
      </c>
      <c r="E1543" s="117" t="s">
        <v>3477</v>
      </c>
      <c r="F1543" s="117" t="s">
        <v>3475</v>
      </c>
      <c r="G1543" s="117">
        <v>59</v>
      </c>
    </row>
    <row r="1544" spans="1:7" x14ac:dyDescent="0.2">
      <c r="A1544" s="120">
        <v>17236136</v>
      </c>
      <c r="B1544" s="220">
        <v>43777</v>
      </c>
      <c r="C1544" s="119">
        <v>52065</v>
      </c>
      <c r="D1544" s="119" t="s">
        <v>3488</v>
      </c>
      <c r="E1544" s="119" t="s">
        <v>3482</v>
      </c>
      <c r="F1544" s="119" t="s">
        <v>3483</v>
      </c>
      <c r="G1544" s="119">
        <v>2</v>
      </c>
    </row>
    <row r="1545" spans="1:7" x14ac:dyDescent="0.2">
      <c r="A1545" s="118">
        <v>17236137</v>
      </c>
      <c r="B1545" s="219">
        <v>43487</v>
      </c>
      <c r="C1545" s="117">
        <v>56464</v>
      </c>
      <c r="D1545" s="117" t="s">
        <v>3495</v>
      </c>
      <c r="E1545" s="117" t="s">
        <v>3489</v>
      </c>
      <c r="F1545" s="117" t="s">
        <v>3475</v>
      </c>
      <c r="G1545" s="117">
        <v>13</v>
      </c>
    </row>
    <row r="1546" spans="1:7" x14ac:dyDescent="0.2">
      <c r="A1546" s="120">
        <v>17236138</v>
      </c>
      <c r="B1546" s="220">
        <v>43630</v>
      </c>
      <c r="C1546" s="119">
        <v>50643</v>
      </c>
      <c r="D1546" s="119" t="s">
        <v>3481</v>
      </c>
      <c r="E1546" s="119" t="s">
        <v>3477</v>
      </c>
      <c r="F1546" s="119" t="s">
        <v>3475</v>
      </c>
      <c r="G1546" s="119">
        <v>55</v>
      </c>
    </row>
    <row r="1547" spans="1:7" x14ac:dyDescent="0.2">
      <c r="A1547" s="118">
        <v>17236139</v>
      </c>
      <c r="B1547" s="219">
        <v>43529</v>
      </c>
      <c r="C1547" s="117">
        <v>52065</v>
      </c>
      <c r="D1547" s="117" t="s">
        <v>3488</v>
      </c>
      <c r="E1547" s="117" t="s">
        <v>3477</v>
      </c>
      <c r="F1547" s="117" t="s">
        <v>3475</v>
      </c>
      <c r="G1547" s="117">
        <v>57</v>
      </c>
    </row>
    <row r="1548" spans="1:7" x14ac:dyDescent="0.2">
      <c r="A1548" s="120">
        <v>17236140</v>
      </c>
      <c r="B1548" s="220">
        <v>43554</v>
      </c>
      <c r="C1548" s="119">
        <v>55916</v>
      </c>
      <c r="D1548" s="119" t="s">
        <v>3494</v>
      </c>
      <c r="E1548" s="119" t="s">
        <v>3491</v>
      </c>
      <c r="F1548" s="119" t="s">
        <v>3475</v>
      </c>
      <c r="G1548" s="119">
        <v>20</v>
      </c>
    </row>
    <row r="1549" spans="1:7" x14ac:dyDescent="0.2">
      <c r="A1549" s="118">
        <v>17236141</v>
      </c>
      <c r="B1549" s="219">
        <v>43696</v>
      </c>
      <c r="C1549" s="117">
        <v>52956</v>
      </c>
      <c r="D1549" s="117" t="s">
        <v>3490</v>
      </c>
      <c r="E1549" s="117" t="s">
        <v>3474</v>
      </c>
      <c r="F1549" s="117" t="s">
        <v>3475</v>
      </c>
      <c r="G1549" s="117">
        <v>62</v>
      </c>
    </row>
    <row r="1550" spans="1:7" x14ac:dyDescent="0.2">
      <c r="A1550" s="120">
        <v>17236142</v>
      </c>
      <c r="B1550" s="220">
        <v>43611</v>
      </c>
      <c r="C1550" s="119">
        <v>56047</v>
      </c>
      <c r="D1550" s="119" t="s">
        <v>3499</v>
      </c>
      <c r="E1550" s="119" t="s">
        <v>3492</v>
      </c>
      <c r="F1550" s="119" t="s">
        <v>3485</v>
      </c>
      <c r="G1550" s="119">
        <v>42</v>
      </c>
    </row>
    <row r="1551" spans="1:7" x14ac:dyDescent="0.2">
      <c r="A1551" s="118">
        <v>17236143</v>
      </c>
      <c r="B1551" s="219">
        <v>43727</v>
      </c>
      <c r="C1551" s="117">
        <v>50244</v>
      </c>
      <c r="D1551" s="117" t="s">
        <v>3496</v>
      </c>
      <c r="E1551" s="117" t="s">
        <v>3498</v>
      </c>
      <c r="F1551" s="117" t="s">
        <v>3475</v>
      </c>
      <c r="G1551" s="117">
        <v>67</v>
      </c>
    </row>
    <row r="1552" spans="1:7" x14ac:dyDescent="0.2">
      <c r="A1552" s="120">
        <v>17236144</v>
      </c>
      <c r="B1552" s="220">
        <v>43597</v>
      </c>
      <c r="C1552" s="119">
        <v>50244</v>
      </c>
      <c r="D1552" s="119" t="s">
        <v>3496</v>
      </c>
      <c r="E1552" s="119" t="s">
        <v>3491</v>
      </c>
      <c r="F1552" s="119" t="s">
        <v>3475</v>
      </c>
      <c r="G1552" s="119">
        <v>57</v>
      </c>
    </row>
    <row r="1553" spans="1:7" x14ac:dyDescent="0.2">
      <c r="A1553" s="118">
        <v>17236145</v>
      </c>
      <c r="B1553" s="219">
        <v>43502</v>
      </c>
      <c r="C1553" s="117">
        <v>55916</v>
      </c>
      <c r="D1553" s="117" t="s">
        <v>3494</v>
      </c>
      <c r="E1553" s="117" t="s">
        <v>3474</v>
      </c>
      <c r="F1553" s="117" t="s">
        <v>3475</v>
      </c>
      <c r="G1553" s="117">
        <v>58</v>
      </c>
    </row>
    <row r="1554" spans="1:7" x14ac:dyDescent="0.2">
      <c r="A1554" s="120">
        <v>17236146</v>
      </c>
      <c r="B1554" s="220">
        <v>43494</v>
      </c>
      <c r="C1554" s="119">
        <v>55904</v>
      </c>
      <c r="D1554" s="119" t="s">
        <v>3486</v>
      </c>
      <c r="E1554" s="119" t="s">
        <v>3489</v>
      </c>
      <c r="F1554" s="119" t="s">
        <v>3475</v>
      </c>
      <c r="G1554" s="119">
        <v>10</v>
      </c>
    </row>
    <row r="1555" spans="1:7" x14ac:dyDescent="0.2">
      <c r="A1555" s="118">
        <v>17236147</v>
      </c>
      <c r="B1555" s="219">
        <v>43768</v>
      </c>
      <c r="C1555" s="117">
        <v>57624</v>
      </c>
      <c r="D1555" s="117" t="s">
        <v>3500</v>
      </c>
      <c r="E1555" s="117" t="s">
        <v>3474</v>
      </c>
      <c r="F1555" s="117" t="s">
        <v>3475</v>
      </c>
      <c r="G1555" s="117">
        <v>42</v>
      </c>
    </row>
    <row r="1556" spans="1:7" x14ac:dyDescent="0.2">
      <c r="A1556" s="120">
        <v>17236148</v>
      </c>
      <c r="B1556" s="220">
        <v>43500</v>
      </c>
      <c r="C1556" s="119">
        <v>52380</v>
      </c>
      <c r="D1556" s="119" t="s">
        <v>3497</v>
      </c>
      <c r="E1556" s="119" t="s">
        <v>3489</v>
      </c>
      <c r="F1556" s="119" t="s">
        <v>3475</v>
      </c>
      <c r="G1556" s="119">
        <v>64</v>
      </c>
    </row>
    <row r="1557" spans="1:7" x14ac:dyDescent="0.2">
      <c r="A1557" s="118">
        <v>17236149</v>
      </c>
      <c r="B1557" s="219">
        <v>43806</v>
      </c>
      <c r="C1557" s="117">
        <v>54672</v>
      </c>
      <c r="D1557" s="117" t="s">
        <v>3473</v>
      </c>
      <c r="E1557" s="117" t="s">
        <v>3477</v>
      </c>
      <c r="F1557" s="117" t="s">
        <v>3475</v>
      </c>
      <c r="G1557" s="117">
        <v>34</v>
      </c>
    </row>
    <row r="1558" spans="1:7" x14ac:dyDescent="0.2">
      <c r="A1558" s="120">
        <v>17236150</v>
      </c>
      <c r="B1558" s="220">
        <v>43780</v>
      </c>
      <c r="C1558" s="119">
        <v>52380</v>
      </c>
      <c r="D1558" s="119" t="s">
        <v>3497</v>
      </c>
      <c r="E1558" s="119" t="s">
        <v>3474</v>
      </c>
      <c r="F1558" s="119" t="s">
        <v>3475</v>
      </c>
      <c r="G1558" s="119">
        <v>54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D1:M12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3533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3534</v>
      </c>
      <c r="F6" s="30" t="s">
        <v>3535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3536</v>
      </c>
      <c r="F8" s="30" t="s">
        <v>3537</v>
      </c>
      <c r="G8" s="8"/>
      <c r="H8" s="8"/>
      <c r="I8" s="8"/>
      <c r="J8" s="8"/>
      <c r="K8" s="8"/>
      <c r="L8" s="8"/>
      <c r="M8" s="9"/>
    </row>
    <row r="9" spans="4:13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x14ac:dyDescent="0.25">
      <c r="D10" s="2"/>
    </row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3:AF1559"/>
  <sheetViews>
    <sheetView showGridLines="0" workbookViewId="0">
      <selection activeCell="J31" sqref="J31"/>
    </sheetView>
  </sheetViews>
  <sheetFormatPr defaultColWidth="9.140625" defaultRowHeight="14.25" x14ac:dyDescent="0.2"/>
  <cols>
    <col min="1" max="1" width="13" style="35" customWidth="1"/>
    <col min="2" max="2" width="11.28515625" style="35" bestFit="1" customWidth="1"/>
    <col min="3" max="3" width="9.28515625" style="35" customWidth="1"/>
    <col min="4" max="4" width="13.28515625" style="35" customWidth="1"/>
    <col min="5" max="5" width="12.28515625" style="35" bestFit="1" customWidth="1"/>
    <col min="6" max="6" width="15.85546875" style="35" bestFit="1" customWidth="1"/>
    <col min="7" max="7" width="9.42578125" style="35" bestFit="1" customWidth="1"/>
    <col min="8" max="8" width="9.140625" style="35"/>
    <col min="9" max="9" width="11.28515625" style="35" bestFit="1" customWidth="1"/>
    <col min="10" max="10" width="15.42578125" style="35" bestFit="1" customWidth="1"/>
    <col min="11" max="11" width="13.140625" style="35" bestFit="1" customWidth="1"/>
    <col min="12" max="12" width="17.42578125" style="35" bestFit="1" customWidth="1"/>
    <col min="13" max="13" width="11.28515625" style="35" bestFit="1" customWidth="1"/>
    <col min="14" max="14" width="15.42578125" style="35" bestFit="1" customWidth="1"/>
    <col min="15" max="15" width="8.5703125" style="35" bestFit="1" customWidth="1"/>
    <col min="16" max="16" width="9.140625" style="35" bestFit="1" customWidth="1"/>
    <col min="17" max="17" width="7.5703125" style="35" bestFit="1" customWidth="1"/>
    <col min="18" max="18" width="6.85546875" style="35" bestFit="1" customWidth="1"/>
    <col min="19" max="19" width="5.5703125" style="35" bestFit="1" customWidth="1"/>
    <col min="20" max="20" width="7" style="35" bestFit="1" customWidth="1"/>
    <col min="21" max="21" width="10.5703125" style="35" bestFit="1" customWidth="1"/>
    <col min="22" max="22" width="7.42578125" style="35" bestFit="1" customWidth="1"/>
    <col min="23" max="23" width="7.7109375" style="35" bestFit="1" customWidth="1"/>
    <col min="24" max="24" width="6.7109375" style="35" bestFit="1" customWidth="1"/>
    <col min="25" max="25" width="5.85546875" style="35" bestFit="1" customWidth="1"/>
    <col min="26" max="26" width="13" style="35" bestFit="1" customWidth="1"/>
    <col min="27" max="16384" width="9.140625" style="35"/>
  </cols>
  <sheetData>
    <row r="3" spans="1:32" ht="29.25" customHeight="1" thickBot="1" x14ac:dyDescent="0.3">
      <c r="A3" s="216" t="s">
        <v>3467</v>
      </c>
      <c r="B3" s="217" t="s">
        <v>16</v>
      </c>
      <c r="C3" s="217" t="s">
        <v>3468</v>
      </c>
      <c r="D3" s="217" t="s">
        <v>3469</v>
      </c>
      <c r="E3" s="217" t="s">
        <v>3470</v>
      </c>
      <c r="F3" s="217" t="s">
        <v>3471</v>
      </c>
      <c r="G3" s="217" t="s">
        <v>3472</v>
      </c>
      <c r="I3" s="221"/>
      <c r="J3" s="221" t="s">
        <v>3514</v>
      </c>
      <c r="M3" s="221"/>
      <c r="N3" s="221" t="s">
        <v>3514</v>
      </c>
    </row>
    <row r="4" spans="1:32" ht="15.75" thickTop="1" x14ac:dyDescent="0.25">
      <c r="A4" s="122">
        <v>17234592</v>
      </c>
      <c r="B4" s="218">
        <v>43685</v>
      </c>
      <c r="C4" s="121">
        <v>54672</v>
      </c>
      <c r="D4" s="121" t="s">
        <v>3473</v>
      </c>
      <c r="E4" s="121" t="s">
        <v>3474</v>
      </c>
      <c r="F4" s="121" t="s">
        <v>3475</v>
      </c>
      <c r="G4" s="121">
        <v>27</v>
      </c>
      <c r="I4" s="222" t="s">
        <v>3145</v>
      </c>
      <c r="J4" s="224">
        <v>4930</v>
      </c>
      <c r="M4" s="215">
        <v>17234592</v>
      </c>
      <c r="N4" s="224">
        <v>27</v>
      </c>
      <c r="Z4" s="35">
        <f>17234592</f>
        <v>17234592</v>
      </c>
      <c r="AA4" s="67">
        <v>43819</v>
      </c>
      <c r="AB4" s="35" t="e">
        <v>#VALUE!</v>
      </c>
      <c r="AC4" s="35" t="e">
        <v>#VALUE!</v>
      </c>
      <c r="AD4" s="35" t="e">
        <v>#VALUE!</v>
      </c>
      <c r="AE4" s="35" t="e">
        <v>#VALUE!</v>
      </c>
      <c r="AF4" s="35">
        <f ca="1">RANDBETWEEN(1,67)</f>
        <v>48</v>
      </c>
    </row>
    <row r="5" spans="1:32" ht="15" x14ac:dyDescent="0.25">
      <c r="A5" s="118">
        <v>17234593</v>
      </c>
      <c r="B5" s="219">
        <v>43722</v>
      </c>
      <c r="C5" s="117">
        <v>55807</v>
      </c>
      <c r="D5" s="117" t="s">
        <v>3476</v>
      </c>
      <c r="E5" s="117" t="s">
        <v>3477</v>
      </c>
      <c r="F5" s="117" t="s">
        <v>3475</v>
      </c>
      <c r="G5" s="117">
        <v>2</v>
      </c>
      <c r="I5" s="222" t="s">
        <v>3146</v>
      </c>
      <c r="J5" s="224">
        <v>4597</v>
      </c>
      <c r="M5" s="215">
        <v>17234593</v>
      </c>
      <c r="N5" s="224">
        <v>2</v>
      </c>
    </row>
    <row r="6" spans="1:32" ht="15" x14ac:dyDescent="0.25">
      <c r="A6" s="120">
        <v>17234594</v>
      </c>
      <c r="B6" s="220">
        <v>43717</v>
      </c>
      <c r="C6" s="119">
        <v>53654</v>
      </c>
      <c r="D6" s="119" t="s">
        <v>3478</v>
      </c>
      <c r="E6" s="119" t="s">
        <v>3479</v>
      </c>
      <c r="F6" s="119" t="s">
        <v>3480</v>
      </c>
      <c r="G6" s="119">
        <v>29</v>
      </c>
      <c r="I6" s="222" t="s">
        <v>3147</v>
      </c>
      <c r="J6" s="224">
        <v>5250</v>
      </c>
      <c r="K6"/>
      <c r="M6" s="215">
        <v>17234594</v>
      </c>
      <c r="N6" s="224">
        <v>29</v>
      </c>
    </row>
    <row r="7" spans="1:32" ht="15" x14ac:dyDescent="0.25">
      <c r="A7" s="118">
        <v>17234595</v>
      </c>
      <c r="B7" s="219">
        <v>43771</v>
      </c>
      <c r="C7" s="117">
        <v>50643</v>
      </c>
      <c r="D7" s="117" t="s">
        <v>3481</v>
      </c>
      <c r="E7" s="117" t="s">
        <v>3482</v>
      </c>
      <c r="F7" s="117" t="s">
        <v>3483</v>
      </c>
      <c r="G7" s="117">
        <v>6</v>
      </c>
      <c r="I7" s="222" t="s">
        <v>3149</v>
      </c>
      <c r="J7" s="224">
        <v>4051</v>
      </c>
      <c r="K7"/>
      <c r="M7" s="215">
        <v>17234595</v>
      </c>
      <c r="N7" s="224">
        <v>6</v>
      </c>
    </row>
    <row r="8" spans="1:32" ht="15" x14ac:dyDescent="0.25">
      <c r="A8" s="120">
        <v>17234596</v>
      </c>
      <c r="B8" s="220">
        <v>43628</v>
      </c>
      <c r="C8" s="119">
        <v>51197</v>
      </c>
      <c r="D8" s="119" t="s">
        <v>84</v>
      </c>
      <c r="E8" s="119" t="s">
        <v>3484</v>
      </c>
      <c r="F8" s="119" t="s">
        <v>3485</v>
      </c>
      <c r="G8" s="119">
        <v>42</v>
      </c>
      <c r="I8" s="222" t="s">
        <v>716</v>
      </c>
      <c r="J8" s="224">
        <v>4685</v>
      </c>
      <c r="K8"/>
      <c r="M8" s="215">
        <v>17234596</v>
      </c>
      <c r="N8" s="224">
        <v>42</v>
      </c>
    </row>
    <row r="9" spans="1:32" ht="15" x14ac:dyDescent="0.25">
      <c r="A9" s="118">
        <v>17234597</v>
      </c>
      <c r="B9" s="219">
        <v>43645</v>
      </c>
      <c r="C9" s="117">
        <v>55904</v>
      </c>
      <c r="D9" s="117" t="s">
        <v>3486</v>
      </c>
      <c r="E9" s="117" t="s">
        <v>3487</v>
      </c>
      <c r="F9" s="117" t="s">
        <v>3475</v>
      </c>
      <c r="G9" s="117">
        <v>24</v>
      </c>
      <c r="I9" s="222" t="s">
        <v>3150</v>
      </c>
      <c r="J9" s="224">
        <v>3674</v>
      </c>
      <c r="K9"/>
      <c r="M9" s="215">
        <v>17234597</v>
      </c>
      <c r="N9" s="224">
        <v>24</v>
      </c>
    </row>
    <row r="10" spans="1:32" ht="15" x14ac:dyDescent="0.25">
      <c r="A10" s="120">
        <v>17234598</v>
      </c>
      <c r="B10" s="220">
        <v>43532</v>
      </c>
      <c r="C10" s="119">
        <v>52065</v>
      </c>
      <c r="D10" s="119" t="s">
        <v>3488</v>
      </c>
      <c r="E10" s="119" t="s">
        <v>3489</v>
      </c>
      <c r="F10" s="119" t="s">
        <v>3475</v>
      </c>
      <c r="G10" s="119">
        <v>42</v>
      </c>
      <c r="I10" s="222" t="s">
        <v>3152</v>
      </c>
      <c r="J10" s="224">
        <v>4253</v>
      </c>
      <c r="K10"/>
      <c r="M10" s="215">
        <v>17234598</v>
      </c>
      <c r="N10" s="224">
        <v>42</v>
      </c>
    </row>
    <row r="11" spans="1:32" ht="15" x14ac:dyDescent="0.25">
      <c r="A11" s="118">
        <v>17234599</v>
      </c>
      <c r="B11" s="219">
        <v>43730</v>
      </c>
      <c r="C11" s="117">
        <v>52956</v>
      </c>
      <c r="D11" s="117" t="s">
        <v>3490</v>
      </c>
      <c r="E11" s="117" t="s">
        <v>3491</v>
      </c>
      <c r="F11" s="117" t="s">
        <v>3475</v>
      </c>
      <c r="G11" s="117">
        <v>27</v>
      </c>
      <c r="I11" s="222" t="s">
        <v>3153</v>
      </c>
      <c r="J11" s="224">
        <v>4388</v>
      </c>
      <c r="K11"/>
      <c r="M11" s="215">
        <v>17234599</v>
      </c>
      <c r="N11" s="224">
        <v>27</v>
      </c>
    </row>
    <row r="12" spans="1:32" ht="15" x14ac:dyDescent="0.25">
      <c r="A12" s="120">
        <v>17234600</v>
      </c>
      <c r="B12" s="220">
        <v>43782</v>
      </c>
      <c r="C12" s="119">
        <v>51197</v>
      </c>
      <c r="D12" s="119" t="s">
        <v>84</v>
      </c>
      <c r="E12" s="119" t="s">
        <v>3474</v>
      </c>
      <c r="F12" s="119" t="s">
        <v>3475</v>
      </c>
      <c r="G12" s="119">
        <v>33</v>
      </c>
      <c r="I12" s="222" t="s">
        <v>3154</v>
      </c>
      <c r="J12" s="224">
        <v>4623</v>
      </c>
      <c r="K12"/>
      <c r="M12" s="215">
        <v>17234600</v>
      </c>
      <c r="N12" s="224">
        <v>33</v>
      </c>
    </row>
    <row r="13" spans="1:32" ht="15" x14ac:dyDescent="0.25">
      <c r="A13" s="118">
        <v>17234601</v>
      </c>
      <c r="B13" s="219">
        <v>43795</v>
      </c>
      <c r="C13" s="117">
        <v>53654</v>
      </c>
      <c r="D13" s="117" t="s">
        <v>3478</v>
      </c>
      <c r="E13" s="117" t="s">
        <v>3492</v>
      </c>
      <c r="F13" s="117" t="s">
        <v>3485</v>
      </c>
      <c r="G13" s="117">
        <v>45</v>
      </c>
      <c r="I13" s="222" t="s">
        <v>3156</v>
      </c>
      <c r="J13" s="224">
        <v>3959</v>
      </c>
      <c r="K13"/>
      <c r="M13" s="215">
        <v>17234601</v>
      </c>
      <c r="N13" s="224">
        <v>45</v>
      </c>
    </row>
    <row r="14" spans="1:32" ht="15" x14ac:dyDescent="0.25">
      <c r="A14" s="120">
        <v>17234602</v>
      </c>
      <c r="B14" s="220">
        <v>43558</v>
      </c>
      <c r="C14" s="119">
        <v>52956</v>
      </c>
      <c r="D14" s="119" t="s">
        <v>3490</v>
      </c>
      <c r="E14" s="119" t="s">
        <v>3491</v>
      </c>
      <c r="F14" s="119" t="s">
        <v>3475</v>
      </c>
      <c r="G14" s="119">
        <v>61</v>
      </c>
      <c r="I14" s="222" t="s">
        <v>3157</v>
      </c>
      <c r="J14" s="224">
        <v>5138</v>
      </c>
      <c r="K14"/>
      <c r="M14" s="215">
        <v>17234602</v>
      </c>
      <c r="N14" s="224">
        <v>61</v>
      </c>
    </row>
    <row r="15" spans="1:32" ht="15" x14ac:dyDescent="0.25">
      <c r="A15" s="118">
        <v>17234603</v>
      </c>
      <c r="B15" s="219">
        <v>43498</v>
      </c>
      <c r="C15" s="117">
        <v>52187</v>
      </c>
      <c r="D15" s="117" t="s">
        <v>3493</v>
      </c>
      <c r="E15" s="117" t="s">
        <v>3477</v>
      </c>
      <c r="F15" s="117" t="s">
        <v>3475</v>
      </c>
      <c r="G15" s="117">
        <v>66</v>
      </c>
      <c r="I15" s="222" t="s">
        <v>3158</v>
      </c>
      <c r="J15" s="224">
        <v>4605</v>
      </c>
      <c r="K15"/>
      <c r="M15" s="215">
        <v>17234603</v>
      </c>
      <c r="N15" s="224">
        <v>66</v>
      </c>
    </row>
    <row r="16" spans="1:32" ht="15" x14ac:dyDescent="0.25">
      <c r="A16" s="120">
        <v>17234604</v>
      </c>
      <c r="B16" s="220">
        <v>43580</v>
      </c>
      <c r="C16" s="119">
        <v>55916</v>
      </c>
      <c r="D16" s="119" t="s">
        <v>3494</v>
      </c>
      <c r="E16" s="119" t="s">
        <v>3487</v>
      </c>
      <c r="F16" s="119" t="s">
        <v>3475</v>
      </c>
      <c r="G16" s="119">
        <v>1</v>
      </c>
      <c r="I16" s="222" t="s">
        <v>3506</v>
      </c>
      <c r="J16" s="224">
        <v>54153</v>
      </c>
      <c r="K16"/>
      <c r="M16" s="215">
        <v>17234604</v>
      </c>
      <c r="N16" s="224">
        <v>1</v>
      </c>
    </row>
    <row r="17" spans="1:14" ht="15" x14ac:dyDescent="0.25">
      <c r="A17" s="118">
        <v>17234605</v>
      </c>
      <c r="B17" s="219">
        <v>43683</v>
      </c>
      <c r="C17" s="117">
        <v>56464</v>
      </c>
      <c r="D17" s="117" t="s">
        <v>3495</v>
      </c>
      <c r="E17" s="117" t="s">
        <v>3479</v>
      </c>
      <c r="F17" s="117" t="s">
        <v>3480</v>
      </c>
      <c r="G17" s="117">
        <v>4</v>
      </c>
      <c r="K17"/>
      <c r="M17" s="215">
        <v>17234605</v>
      </c>
      <c r="N17" s="224">
        <v>4</v>
      </c>
    </row>
    <row r="18" spans="1:14" ht="15" x14ac:dyDescent="0.25">
      <c r="A18" s="120">
        <v>17234606</v>
      </c>
      <c r="B18" s="220">
        <v>43791</v>
      </c>
      <c r="C18" s="119">
        <v>54672</v>
      </c>
      <c r="D18" s="119" t="s">
        <v>3473</v>
      </c>
      <c r="E18" s="119" t="s">
        <v>3479</v>
      </c>
      <c r="F18" s="119" t="s">
        <v>3480</v>
      </c>
      <c r="G18" s="119">
        <v>58</v>
      </c>
      <c r="K18"/>
      <c r="M18" s="215">
        <v>17234606</v>
      </c>
      <c r="N18" s="224">
        <v>58</v>
      </c>
    </row>
    <row r="19" spans="1:14" ht="15" x14ac:dyDescent="0.25">
      <c r="A19" s="118">
        <v>17234607</v>
      </c>
      <c r="B19" s="219">
        <v>43489</v>
      </c>
      <c r="C19" s="117">
        <v>50244</v>
      </c>
      <c r="D19" s="117" t="s">
        <v>3496</v>
      </c>
      <c r="E19" s="117" t="s">
        <v>3489</v>
      </c>
      <c r="F19" s="117" t="s">
        <v>3475</v>
      </c>
      <c r="G19" s="117">
        <v>2</v>
      </c>
      <c r="K19"/>
      <c r="M19" s="215">
        <v>17234607</v>
      </c>
      <c r="N19" s="224">
        <v>2</v>
      </c>
    </row>
    <row r="20" spans="1:14" ht="15" x14ac:dyDescent="0.25">
      <c r="A20" s="120">
        <v>17234608</v>
      </c>
      <c r="B20" s="220">
        <v>43472</v>
      </c>
      <c r="C20" s="119">
        <v>50643</v>
      </c>
      <c r="D20" s="119" t="s">
        <v>3481</v>
      </c>
      <c r="E20" s="119" t="s">
        <v>3479</v>
      </c>
      <c r="F20" s="119" t="s">
        <v>3480</v>
      </c>
      <c r="G20" s="119">
        <v>54</v>
      </c>
      <c r="K20"/>
      <c r="M20" s="215">
        <v>17234608</v>
      </c>
      <c r="N20" s="224">
        <v>54</v>
      </c>
    </row>
    <row r="21" spans="1:14" ht="15" x14ac:dyDescent="0.25">
      <c r="A21" s="118">
        <v>17234609</v>
      </c>
      <c r="B21" s="219">
        <v>43657</v>
      </c>
      <c r="C21" s="117">
        <v>52187</v>
      </c>
      <c r="D21" s="117" t="s">
        <v>3493</v>
      </c>
      <c r="E21" s="117" t="s">
        <v>3474</v>
      </c>
      <c r="F21" s="117" t="s">
        <v>3475</v>
      </c>
      <c r="G21" s="117">
        <v>43</v>
      </c>
      <c r="K21"/>
      <c r="M21" s="215">
        <v>17234609</v>
      </c>
      <c r="N21" s="224">
        <v>43</v>
      </c>
    </row>
    <row r="22" spans="1:14" ht="15" x14ac:dyDescent="0.25">
      <c r="A22" s="120">
        <v>17234610</v>
      </c>
      <c r="B22" s="220">
        <v>43730</v>
      </c>
      <c r="C22" s="119">
        <v>50643</v>
      </c>
      <c r="D22" s="119" t="s">
        <v>3481</v>
      </c>
      <c r="E22" s="119" t="s">
        <v>3482</v>
      </c>
      <c r="F22" s="119" t="s">
        <v>3483</v>
      </c>
      <c r="G22" s="119">
        <v>29</v>
      </c>
      <c r="K22"/>
      <c r="M22" s="215">
        <v>17234610</v>
      </c>
      <c r="N22" s="224">
        <v>29</v>
      </c>
    </row>
    <row r="23" spans="1:14" ht="15" x14ac:dyDescent="0.25">
      <c r="A23" s="118">
        <v>17234611</v>
      </c>
      <c r="B23" s="219">
        <v>43554</v>
      </c>
      <c r="C23" s="117">
        <v>50244</v>
      </c>
      <c r="D23" s="117" t="s">
        <v>3496</v>
      </c>
      <c r="E23" s="117" t="s">
        <v>3477</v>
      </c>
      <c r="F23" s="117" t="s">
        <v>3475</v>
      </c>
      <c r="G23" s="117">
        <v>47</v>
      </c>
      <c r="K23"/>
      <c r="M23" s="215">
        <v>17234611</v>
      </c>
      <c r="N23" s="224">
        <v>47</v>
      </c>
    </row>
    <row r="24" spans="1:14" ht="15" x14ac:dyDescent="0.25">
      <c r="A24" s="120">
        <v>17234612</v>
      </c>
      <c r="B24" s="220">
        <v>43578</v>
      </c>
      <c r="C24" s="119">
        <v>54672</v>
      </c>
      <c r="D24" s="119" t="s">
        <v>3473</v>
      </c>
      <c r="E24" s="119" t="s">
        <v>3479</v>
      </c>
      <c r="F24" s="119" t="s">
        <v>3480</v>
      </c>
      <c r="G24" s="119">
        <v>64</v>
      </c>
      <c r="K24" s="214"/>
      <c r="M24" s="215">
        <v>17234612</v>
      </c>
      <c r="N24" s="224">
        <v>64</v>
      </c>
    </row>
    <row r="25" spans="1:14" ht="15" x14ac:dyDescent="0.25">
      <c r="A25" s="118">
        <v>17234617</v>
      </c>
      <c r="B25" s="219">
        <v>43573</v>
      </c>
      <c r="C25" s="117">
        <v>55904</v>
      </c>
      <c r="D25" s="117" t="s">
        <v>3486</v>
      </c>
      <c r="E25" s="117" t="s">
        <v>3474</v>
      </c>
      <c r="F25" s="117" t="s">
        <v>3475</v>
      </c>
      <c r="G25" s="117">
        <v>67</v>
      </c>
      <c r="K25"/>
      <c r="M25" s="215">
        <v>17234617</v>
      </c>
      <c r="N25" s="224">
        <v>67</v>
      </c>
    </row>
    <row r="26" spans="1:14" ht="15" x14ac:dyDescent="0.25">
      <c r="A26" s="120">
        <v>17234618</v>
      </c>
      <c r="B26" s="220">
        <v>43525</v>
      </c>
      <c r="C26" s="119">
        <v>52380</v>
      </c>
      <c r="D26" s="119" t="s">
        <v>3497</v>
      </c>
      <c r="E26" s="119" t="s">
        <v>3491</v>
      </c>
      <c r="F26" s="119" t="s">
        <v>3475</v>
      </c>
      <c r="G26" s="119">
        <v>59</v>
      </c>
      <c r="K26"/>
      <c r="M26" s="215">
        <v>17234618</v>
      </c>
      <c r="N26" s="224">
        <v>59</v>
      </c>
    </row>
    <row r="27" spans="1:14" ht="15" x14ac:dyDescent="0.25">
      <c r="A27" s="118">
        <v>17234619</v>
      </c>
      <c r="B27" s="219">
        <v>43721</v>
      </c>
      <c r="C27" s="117">
        <v>52187</v>
      </c>
      <c r="D27" s="117" t="s">
        <v>3493</v>
      </c>
      <c r="E27" s="117" t="s">
        <v>3482</v>
      </c>
      <c r="F27" s="117" t="s">
        <v>3483</v>
      </c>
      <c r="G27" s="117">
        <v>14</v>
      </c>
      <c r="K27"/>
      <c r="M27" s="215">
        <v>17234619</v>
      </c>
      <c r="N27" s="224">
        <v>14</v>
      </c>
    </row>
    <row r="28" spans="1:14" ht="15" x14ac:dyDescent="0.25">
      <c r="A28" s="120">
        <v>17234620</v>
      </c>
      <c r="B28" s="220">
        <v>43677</v>
      </c>
      <c r="C28" s="119">
        <v>50643</v>
      </c>
      <c r="D28" s="119" t="s">
        <v>3481</v>
      </c>
      <c r="E28" s="119" t="s">
        <v>3477</v>
      </c>
      <c r="F28" s="119" t="s">
        <v>3475</v>
      </c>
      <c r="G28" s="119">
        <v>63</v>
      </c>
      <c r="K28"/>
      <c r="M28" s="215">
        <v>17234620</v>
      </c>
      <c r="N28" s="224">
        <v>63</v>
      </c>
    </row>
    <row r="29" spans="1:14" ht="15" x14ac:dyDescent="0.25">
      <c r="A29" s="118">
        <v>17234621</v>
      </c>
      <c r="B29" s="219">
        <v>43577</v>
      </c>
      <c r="C29" s="117">
        <v>54672</v>
      </c>
      <c r="D29" s="117" t="s">
        <v>3473</v>
      </c>
      <c r="E29" s="117" t="s">
        <v>3498</v>
      </c>
      <c r="F29" s="117" t="s">
        <v>3475</v>
      </c>
      <c r="G29" s="117">
        <v>66</v>
      </c>
      <c r="K29"/>
      <c r="M29" s="215">
        <v>17234621</v>
      </c>
      <c r="N29" s="224">
        <v>66</v>
      </c>
    </row>
    <row r="30" spans="1:14" ht="15" x14ac:dyDescent="0.25">
      <c r="A30" s="120">
        <v>17234622</v>
      </c>
      <c r="B30" s="220">
        <v>43637</v>
      </c>
      <c r="C30" s="119">
        <v>50244</v>
      </c>
      <c r="D30" s="119" t="s">
        <v>3496</v>
      </c>
      <c r="E30" s="119" t="s">
        <v>3474</v>
      </c>
      <c r="F30" s="119" t="s">
        <v>3475</v>
      </c>
      <c r="G30" s="119">
        <v>65</v>
      </c>
      <c r="K30"/>
      <c r="M30" s="215">
        <v>17234622</v>
      </c>
      <c r="N30" s="224">
        <v>65</v>
      </c>
    </row>
    <row r="31" spans="1:14" ht="15" x14ac:dyDescent="0.25">
      <c r="A31" s="118">
        <v>17234623</v>
      </c>
      <c r="B31" s="219">
        <v>43666</v>
      </c>
      <c r="C31" s="117">
        <v>50244</v>
      </c>
      <c r="D31" s="117" t="s">
        <v>3496</v>
      </c>
      <c r="E31" s="117" t="s">
        <v>3487</v>
      </c>
      <c r="F31" s="117" t="s">
        <v>3475</v>
      </c>
      <c r="G31" s="117">
        <v>47</v>
      </c>
      <c r="K31"/>
      <c r="M31" s="215">
        <v>17234623</v>
      </c>
      <c r="N31" s="224">
        <v>47</v>
      </c>
    </row>
    <row r="32" spans="1:14" ht="15" x14ac:dyDescent="0.25">
      <c r="A32" s="120">
        <v>17234624</v>
      </c>
      <c r="B32" s="220">
        <v>43651</v>
      </c>
      <c r="C32" s="119">
        <v>55807</v>
      </c>
      <c r="D32" s="119" t="s">
        <v>3476</v>
      </c>
      <c r="E32" s="119" t="s">
        <v>3474</v>
      </c>
      <c r="F32" s="119" t="s">
        <v>3475</v>
      </c>
      <c r="G32" s="119">
        <v>38</v>
      </c>
      <c r="K32"/>
      <c r="M32" s="215">
        <v>17234624</v>
      </c>
      <c r="N32" s="224">
        <v>38</v>
      </c>
    </row>
    <row r="33" spans="1:14" ht="15" x14ac:dyDescent="0.25">
      <c r="A33" s="118">
        <v>17234625</v>
      </c>
      <c r="B33" s="219">
        <v>43543</v>
      </c>
      <c r="C33" s="117">
        <v>54672</v>
      </c>
      <c r="D33" s="117" t="s">
        <v>3473</v>
      </c>
      <c r="E33" s="117" t="s">
        <v>3482</v>
      </c>
      <c r="F33" s="117" t="s">
        <v>3483</v>
      </c>
      <c r="G33" s="117">
        <v>22</v>
      </c>
      <c r="K33"/>
      <c r="M33" s="215">
        <v>17234625</v>
      </c>
      <c r="N33" s="224">
        <v>22</v>
      </c>
    </row>
    <row r="34" spans="1:14" ht="15" x14ac:dyDescent="0.25">
      <c r="A34" s="120">
        <v>17234626</v>
      </c>
      <c r="B34" s="220">
        <v>43690</v>
      </c>
      <c r="C34" s="119">
        <v>51197</v>
      </c>
      <c r="D34" s="119" t="s">
        <v>84</v>
      </c>
      <c r="E34" s="119" t="s">
        <v>3492</v>
      </c>
      <c r="F34" s="119" t="s">
        <v>3485</v>
      </c>
      <c r="G34" s="119">
        <v>64</v>
      </c>
      <c r="K34"/>
      <c r="M34" s="215">
        <v>17234626</v>
      </c>
      <c r="N34" s="224">
        <v>64</v>
      </c>
    </row>
    <row r="35" spans="1:14" ht="15" x14ac:dyDescent="0.25">
      <c r="A35" s="118">
        <v>17234627</v>
      </c>
      <c r="B35" s="219">
        <v>43692</v>
      </c>
      <c r="C35" s="117">
        <v>53654</v>
      </c>
      <c r="D35" s="117" t="s">
        <v>3478</v>
      </c>
      <c r="E35" s="117" t="s">
        <v>3489</v>
      </c>
      <c r="F35" s="117" t="s">
        <v>3475</v>
      </c>
      <c r="G35" s="117">
        <v>8</v>
      </c>
      <c r="I35"/>
      <c r="J35"/>
      <c r="K35"/>
      <c r="M35" s="215">
        <v>17234627</v>
      </c>
      <c r="N35" s="224">
        <v>8</v>
      </c>
    </row>
    <row r="36" spans="1:14" ht="15" x14ac:dyDescent="0.25">
      <c r="A36" s="120">
        <v>17234628</v>
      </c>
      <c r="B36" s="220">
        <v>43805</v>
      </c>
      <c r="C36" s="119">
        <v>52187</v>
      </c>
      <c r="D36" s="119" t="s">
        <v>3493</v>
      </c>
      <c r="E36" s="119" t="s">
        <v>3492</v>
      </c>
      <c r="F36" s="119" t="s">
        <v>3485</v>
      </c>
      <c r="G36" s="119">
        <v>33</v>
      </c>
      <c r="I36"/>
      <c r="J36"/>
      <c r="K36"/>
      <c r="M36" s="215">
        <v>17234628</v>
      </c>
      <c r="N36" s="224">
        <v>33</v>
      </c>
    </row>
    <row r="37" spans="1:14" ht="15" x14ac:dyDescent="0.25">
      <c r="A37" s="118">
        <v>17234629</v>
      </c>
      <c r="B37" s="219">
        <v>43654</v>
      </c>
      <c r="C37" s="117">
        <v>56047</v>
      </c>
      <c r="D37" s="117" t="s">
        <v>3499</v>
      </c>
      <c r="E37" s="117" t="s">
        <v>3477</v>
      </c>
      <c r="F37" s="117" t="s">
        <v>3475</v>
      </c>
      <c r="G37" s="117">
        <v>36</v>
      </c>
      <c r="I37"/>
      <c r="J37"/>
      <c r="K37"/>
      <c r="M37" s="215">
        <v>17234629</v>
      </c>
      <c r="N37" s="224">
        <v>36</v>
      </c>
    </row>
    <row r="38" spans="1:14" ht="15" x14ac:dyDescent="0.25">
      <c r="A38" s="120">
        <v>17234630</v>
      </c>
      <c r="B38" s="220">
        <v>43547</v>
      </c>
      <c r="C38" s="119">
        <v>55807</v>
      </c>
      <c r="D38" s="119" t="s">
        <v>3476</v>
      </c>
      <c r="E38" s="119" t="s">
        <v>3489</v>
      </c>
      <c r="F38" s="119" t="s">
        <v>3475</v>
      </c>
      <c r="G38" s="119">
        <v>8</v>
      </c>
      <c r="I38"/>
      <c r="J38"/>
      <c r="K38"/>
      <c r="M38" s="215">
        <v>17234630</v>
      </c>
      <c r="N38" s="224">
        <v>8</v>
      </c>
    </row>
    <row r="39" spans="1:14" ht="15" x14ac:dyDescent="0.25">
      <c r="A39" s="118">
        <v>17234631</v>
      </c>
      <c r="B39" s="219">
        <v>43665</v>
      </c>
      <c r="C39" s="117">
        <v>56047</v>
      </c>
      <c r="D39" s="117" t="s">
        <v>3499</v>
      </c>
      <c r="E39" s="117" t="s">
        <v>3477</v>
      </c>
      <c r="F39" s="117" t="s">
        <v>3475</v>
      </c>
      <c r="G39" s="117">
        <v>18</v>
      </c>
      <c r="I39"/>
      <c r="J39"/>
      <c r="K39"/>
      <c r="M39" s="215">
        <v>17234631</v>
      </c>
      <c r="N39" s="224">
        <v>18</v>
      </c>
    </row>
    <row r="40" spans="1:14" ht="15" x14ac:dyDescent="0.25">
      <c r="A40" s="120">
        <v>17234632</v>
      </c>
      <c r="B40" s="220">
        <v>43730</v>
      </c>
      <c r="C40" s="119">
        <v>57624</v>
      </c>
      <c r="D40" s="119" t="s">
        <v>3500</v>
      </c>
      <c r="E40" s="119" t="s">
        <v>3474</v>
      </c>
      <c r="F40" s="119" t="s">
        <v>3475</v>
      </c>
      <c r="G40" s="119">
        <v>30</v>
      </c>
      <c r="I40"/>
      <c r="J40"/>
      <c r="K40"/>
      <c r="M40" s="215">
        <v>17234632</v>
      </c>
      <c r="N40" s="224">
        <v>30</v>
      </c>
    </row>
    <row r="41" spans="1:14" ht="15" x14ac:dyDescent="0.25">
      <c r="A41" s="118">
        <v>17234633</v>
      </c>
      <c r="B41" s="219">
        <v>43537</v>
      </c>
      <c r="C41" s="117">
        <v>55904</v>
      </c>
      <c r="D41" s="117" t="s">
        <v>3486</v>
      </c>
      <c r="E41" s="117" t="s">
        <v>3489</v>
      </c>
      <c r="F41" s="117" t="s">
        <v>3475</v>
      </c>
      <c r="G41" s="117">
        <v>51</v>
      </c>
      <c r="I41"/>
      <c r="J41"/>
      <c r="K41"/>
      <c r="M41" s="215">
        <v>17234633</v>
      </c>
      <c r="N41" s="224">
        <v>51</v>
      </c>
    </row>
    <row r="42" spans="1:14" ht="15" x14ac:dyDescent="0.25">
      <c r="A42" s="120">
        <v>17234634</v>
      </c>
      <c r="B42" s="220">
        <v>43526</v>
      </c>
      <c r="C42" s="119">
        <v>56464</v>
      </c>
      <c r="D42" s="119" t="s">
        <v>3495</v>
      </c>
      <c r="E42" s="119" t="s">
        <v>3482</v>
      </c>
      <c r="F42" s="119" t="s">
        <v>3483</v>
      </c>
      <c r="G42" s="119">
        <v>26</v>
      </c>
      <c r="I42"/>
      <c r="J42"/>
      <c r="K42"/>
      <c r="M42" s="215">
        <v>17234634</v>
      </c>
      <c r="N42" s="224">
        <v>26</v>
      </c>
    </row>
    <row r="43" spans="1:14" ht="15" x14ac:dyDescent="0.25">
      <c r="A43" s="118">
        <v>17234635</v>
      </c>
      <c r="B43" s="219">
        <v>43519</v>
      </c>
      <c r="C43" s="117">
        <v>55807</v>
      </c>
      <c r="D43" s="117" t="s">
        <v>3476</v>
      </c>
      <c r="E43" s="117" t="s">
        <v>3489</v>
      </c>
      <c r="F43" s="117" t="s">
        <v>3475</v>
      </c>
      <c r="G43" s="117">
        <v>30</v>
      </c>
      <c r="I43"/>
      <c r="J43"/>
      <c r="K43"/>
      <c r="M43" s="215">
        <v>17234635</v>
      </c>
      <c r="N43" s="224">
        <v>30</v>
      </c>
    </row>
    <row r="44" spans="1:14" ht="15" x14ac:dyDescent="0.25">
      <c r="A44" s="120">
        <v>17234636</v>
      </c>
      <c r="B44" s="220">
        <v>43637</v>
      </c>
      <c r="C44" s="119">
        <v>51197</v>
      </c>
      <c r="D44" s="119" t="s">
        <v>84</v>
      </c>
      <c r="E44" s="119" t="s">
        <v>3474</v>
      </c>
      <c r="F44" s="119" t="s">
        <v>3475</v>
      </c>
      <c r="G44" s="119">
        <v>35</v>
      </c>
      <c r="I44"/>
      <c r="J44"/>
      <c r="K44"/>
      <c r="M44" s="215">
        <v>17234636</v>
      </c>
      <c r="N44" s="224">
        <v>35</v>
      </c>
    </row>
    <row r="45" spans="1:14" ht="15" x14ac:dyDescent="0.25">
      <c r="A45" s="118">
        <v>17234637</v>
      </c>
      <c r="B45" s="219">
        <v>43636</v>
      </c>
      <c r="C45" s="117">
        <v>56047</v>
      </c>
      <c r="D45" s="117" t="s">
        <v>3499</v>
      </c>
      <c r="E45" s="117" t="s">
        <v>3492</v>
      </c>
      <c r="F45" s="117" t="s">
        <v>3485</v>
      </c>
      <c r="G45" s="117">
        <v>23</v>
      </c>
      <c r="I45"/>
      <c r="J45"/>
      <c r="K45"/>
      <c r="M45" s="215">
        <v>17234637</v>
      </c>
      <c r="N45" s="224">
        <v>23</v>
      </c>
    </row>
    <row r="46" spans="1:14" ht="15" x14ac:dyDescent="0.25">
      <c r="A46" s="120">
        <v>17234638</v>
      </c>
      <c r="B46" s="220">
        <v>43828</v>
      </c>
      <c r="C46" s="119">
        <v>59518</v>
      </c>
      <c r="D46" s="119" t="s">
        <v>3501</v>
      </c>
      <c r="E46" s="119" t="s">
        <v>3498</v>
      </c>
      <c r="F46" s="119" t="s">
        <v>3475</v>
      </c>
      <c r="G46" s="119">
        <v>34</v>
      </c>
      <c r="I46"/>
      <c r="J46"/>
      <c r="K46"/>
      <c r="M46" s="215">
        <v>17234638</v>
      </c>
      <c r="N46" s="224">
        <v>34</v>
      </c>
    </row>
    <row r="47" spans="1:14" ht="15" x14ac:dyDescent="0.25">
      <c r="A47" s="118">
        <v>17234639</v>
      </c>
      <c r="B47" s="219">
        <v>43730</v>
      </c>
      <c r="C47" s="117">
        <v>53654</v>
      </c>
      <c r="D47" s="117" t="s">
        <v>3478</v>
      </c>
      <c r="E47" s="117" t="s">
        <v>3474</v>
      </c>
      <c r="F47" s="117" t="s">
        <v>3475</v>
      </c>
      <c r="G47" s="117">
        <v>59</v>
      </c>
      <c r="I47"/>
      <c r="J47"/>
      <c r="K47"/>
      <c r="M47" s="215">
        <v>17234639</v>
      </c>
      <c r="N47" s="224">
        <v>59</v>
      </c>
    </row>
    <row r="48" spans="1:14" ht="15" x14ac:dyDescent="0.25">
      <c r="A48" s="120">
        <v>17234640</v>
      </c>
      <c r="B48" s="220">
        <v>43581</v>
      </c>
      <c r="C48" s="119">
        <v>57624</v>
      </c>
      <c r="D48" s="119" t="s">
        <v>3500</v>
      </c>
      <c r="E48" s="119" t="s">
        <v>3474</v>
      </c>
      <c r="F48" s="119" t="s">
        <v>3475</v>
      </c>
      <c r="G48" s="119">
        <v>26</v>
      </c>
      <c r="I48"/>
      <c r="J48"/>
      <c r="K48"/>
      <c r="M48" s="215">
        <v>17234640</v>
      </c>
      <c r="N48" s="224">
        <v>26</v>
      </c>
    </row>
    <row r="49" spans="1:14" ht="15" x14ac:dyDescent="0.25">
      <c r="A49" s="118">
        <v>17234641</v>
      </c>
      <c r="B49" s="219">
        <v>43598</v>
      </c>
      <c r="C49" s="117">
        <v>56464</v>
      </c>
      <c r="D49" s="117" t="s">
        <v>3495</v>
      </c>
      <c r="E49" s="117" t="s">
        <v>3498</v>
      </c>
      <c r="F49" s="117" t="s">
        <v>3475</v>
      </c>
      <c r="G49" s="117">
        <v>59</v>
      </c>
      <c r="I49"/>
      <c r="J49"/>
      <c r="K49"/>
      <c r="M49" s="215">
        <v>17234641</v>
      </c>
      <c r="N49" s="224">
        <v>59</v>
      </c>
    </row>
    <row r="50" spans="1:14" ht="15" x14ac:dyDescent="0.25">
      <c r="A50" s="120">
        <v>17234642</v>
      </c>
      <c r="B50" s="220">
        <v>43663</v>
      </c>
      <c r="C50" s="119">
        <v>52956</v>
      </c>
      <c r="D50" s="119" t="s">
        <v>3490</v>
      </c>
      <c r="E50" s="119" t="s">
        <v>3482</v>
      </c>
      <c r="F50" s="119" t="s">
        <v>3483</v>
      </c>
      <c r="G50" s="119">
        <v>67</v>
      </c>
      <c r="I50"/>
      <c r="J50"/>
      <c r="K50"/>
      <c r="M50" s="215">
        <v>17234642</v>
      </c>
      <c r="N50" s="224">
        <v>67</v>
      </c>
    </row>
    <row r="51" spans="1:14" ht="15" x14ac:dyDescent="0.25">
      <c r="A51" s="118">
        <v>17234643</v>
      </c>
      <c r="B51" s="219">
        <v>43482</v>
      </c>
      <c r="C51" s="117">
        <v>57624</v>
      </c>
      <c r="D51" s="117" t="s">
        <v>3500</v>
      </c>
      <c r="E51" s="117" t="s">
        <v>3477</v>
      </c>
      <c r="F51" s="117" t="s">
        <v>3475</v>
      </c>
      <c r="G51" s="117">
        <v>11</v>
      </c>
      <c r="I51"/>
      <c r="J51"/>
      <c r="K51"/>
      <c r="M51" s="215">
        <v>17234643</v>
      </c>
      <c r="N51" s="224">
        <v>11</v>
      </c>
    </row>
    <row r="52" spans="1:14" ht="15" x14ac:dyDescent="0.25">
      <c r="A52" s="120">
        <v>17234644</v>
      </c>
      <c r="B52" s="220">
        <v>43728</v>
      </c>
      <c r="C52" s="119">
        <v>52956</v>
      </c>
      <c r="D52" s="119" t="s">
        <v>3490</v>
      </c>
      <c r="E52" s="119" t="s">
        <v>3498</v>
      </c>
      <c r="F52" s="119" t="s">
        <v>3475</v>
      </c>
      <c r="G52" s="119">
        <v>19</v>
      </c>
      <c r="I52"/>
      <c r="J52"/>
      <c r="K52"/>
      <c r="M52" s="215">
        <v>17234644</v>
      </c>
      <c r="N52" s="224">
        <v>19</v>
      </c>
    </row>
    <row r="53" spans="1:14" ht="15" x14ac:dyDescent="0.25">
      <c r="A53" s="118">
        <v>17234645</v>
      </c>
      <c r="B53" s="219">
        <v>43716</v>
      </c>
      <c r="C53" s="117">
        <v>52065</v>
      </c>
      <c r="D53" s="117" t="s">
        <v>3488</v>
      </c>
      <c r="E53" s="117" t="s">
        <v>3487</v>
      </c>
      <c r="F53" s="117" t="s">
        <v>3475</v>
      </c>
      <c r="G53" s="117">
        <v>62</v>
      </c>
      <c r="I53"/>
      <c r="J53"/>
      <c r="K53"/>
      <c r="M53" s="215">
        <v>17234645</v>
      </c>
      <c r="N53" s="224">
        <v>62</v>
      </c>
    </row>
    <row r="54" spans="1:14" ht="15" x14ac:dyDescent="0.25">
      <c r="A54" s="120">
        <v>17234646</v>
      </c>
      <c r="B54" s="220">
        <v>43775</v>
      </c>
      <c r="C54" s="119">
        <v>56047</v>
      </c>
      <c r="D54" s="119" t="s">
        <v>3499</v>
      </c>
      <c r="E54" s="119" t="s">
        <v>3487</v>
      </c>
      <c r="F54" s="119" t="s">
        <v>3475</v>
      </c>
      <c r="G54" s="119">
        <v>5</v>
      </c>
      <c r="I54"/>
      <c r="J54"/>
      <c r="K54"/>
      <c r="M54" s="215">
        <v>17234646</v>
      </c>
      <c r="N54" s="224">
        <v>5</v>
      </c>
    </row>
    <row r="55" spans="1:14" ht="15" x14ac:dyDescent="0.25">
      <c r="A55" s="118">
        <v>17234647</v>
      </c>
      <c r="B55" s="219">
        <v>43786</v>
      </c>
      <c r="C55" s="117">
        <v>57624</v>
      </c>
      <c r="D55" s="117" t="s">
        <v>3500</v>
      </c>
      <c r="E55" s="117" t="s">
        <v>3487</v>
      </c>
      <c r="F55" s="117" t="s">
        <v>3475</v>
      </c>
      <c r="G55" s="117">
        <v>33</v>
      </c>
      <c r="I55"/>
      <c r="J55"/>
      <c r="K55"/>
      <c r="M55" s="215">
        <v>17234647</v>
      </c>
      <c r="N55" s="224">
        <v>33</v>
      </c>
    </row>
    <row r="56" spans="1:14" ht="15" x14ac:dyDescent="0.25">
      <c r="A56" s="120">
        <v>17234648</v>
      </c>
      <c r="B56" s="220">
        <v>43616</v>
      </c>
      <c r="C56" s="119">
        <v>55916</v>
      </c>
      <c r="D56" s="119" t="s">
        <v>3494</v>
      </c>
      <c r="E56" s="119" t="s">
        <v>3487</v>
      </c>
      <c r="F56" s="119" t="s">
        <v>3475</v>
      </c>
      <c r="G56" s="119">
        <v>20</v>
      </c>
      <c r="I56"/>
      <c r="J56"/>
      <c r="K56"/>
      <c r="M56" s="215">
        <v>17234648</v>
      </c>
      <c r="N56" s="224">
        <v>20</v>
      </c>
    </row>
    <row r="57" spans="1:14" ht="15" x14ac:dyDescent="0.25">
      <c r="A57" s="118">
        <v>17234649</v>
      </c>
      <c r="B57" s="219">
        <v>43580</v>
      </c>
      <c r="C57" s="117">
        <v>57624</v>
      </c>
      <c r="D57" s="117" t="s">
        <v>3500</v>
      </c>
      <c r="E57" s="117" t="s">
        <v>3479</v>
      </c>
      <c r="F57" s="117" t="s">
        <v>3480</v>
      </c>
      <c r="G57" s="117">
        <v>37</v>
      </c>
      <c r="I57"/>
      <c r="J57"/>
      <c r="K57"/>
      <c r="M57" s="215">
        <v>17234649</v>
      </c>
      <c r="N57" s="224">
        <v>37</v>
      </c>
    </row>
    <row r="58" spans="1:14" ht="15" x14ac:dyDescent="0.25">
      <c r="A58" s="120">
        <v>17234650</v>
      </c>
      <c r="B58" s="220">
        <v>43482</v>
      </c>
      <c r="C58" s="119">
        <v>54672</v>
      </c>
      <c r="D58" s="119" t="s">
        <v>3473</v>
      </c>
      <c r="E58" s="119" t="s">
        <v>3487</v>
      </c>
      <c r="F58" s="119" t="s">
        <v>3475</v>
      </c>
      <c r="G58" s="119">
        <v>61</v>
      </c>
      <c r="I58"/>
      <c r="J58"/>
      <c r="K58"/>
      <c r="M58" s="215">
        <v>17234650</v>
      </c>
      <c r="N58" s="224">
        <v>61</v>
      </c>
    </row>
    <row r="59" spans="1:14" ht="15" x14ac:dyDescent="0.25">
      <c r="A59" s="118">
        <v>17234651</v>
      </c>
      <c r="B59" s="219">
        <v>43493</v>
      </c>
      <c r="C59" s="117">
        <v>55807</v>
      </c>
      <c r="D59" s="117" t="s">
        <v>3476</v>
      </c>
      <c r="E59" s="117" t="s">
        <v>3479</v>
      </c>
      <c r="F59" s="117" t="s">
        <v>3480</v>
      </c>
      <c r="G59" s="117">
        <v>26</v>
      </c>
      <c r="I59"/>
      <c r="J59"/>
      <c r="K59"/>
      <c r="M59" s="215">
        <v>17234651</v>
      </c>
      <c r="N59" s="224">
        <v>26</v>
      </c>
    </row>
    <row r="60" spans="1:14" ht="15" x14ac:dyDescent="0.25">
      <c r="A60" s="120">
        <v>17234652</v>
      </c>
      <c r="B60" s="220">
        <v>43639</v>
      </c>
      <c r="C60" s="119">
        <v>59518</v>
      </c>
      <c r="D60" s="119" t="s">
        <v>3501</v>
      </c>
      <c r="E60" s="119" t="s">
        <v>3479</v>
      </c>
      <c r="F60" s="119" t="s">
        <v>3480</v>
      </c>
      <c r="G60" s="119">
        <v>55</v>
      </c>
      <c r="I60"/>
      <c r="J60"/>
      <c r="K60"/>
      <c r="M60" s="215">
        <v>17234652</v>
      </c>
      <c r="N60" s="224">
        <v>55</v>
      </c>
    </row>
    <row r="61" spans="1:14" ht="15" x14ac:dyDescent="0.25">
      <c r="A61" s="118">
        <v>17234653</v>
      </c>
      <c r="B61" s="219">
        <v>43673</v>
      </c>
      <c r="C61" s="117">
        <v>59518</v>
      </c>
      <c r="D61" s="117" t="s">
        <v>3501</v>
      </c>
      <c r="E61" s="117" t="s">
        <v>3474</v>
      </c>
      <c r="F61" s="117" t="s">
        <v>3475</v>
      </c>
      <c r="G61" s="117">
        <v>33</v>
      </c>
      <c r="I61"/>
      <c r="J61"/>
      <c r="K61"/>
      <c r="M61" s="215">
        <v>17234653</v>
      </c>
      <c r="N61" s="224">
        <v>33</v>
      </c>
    </row>
    <row r="62" spans="1:14" ht="15" x14ac:dyDescent="0.25">
      <c r="A62" s="120">
        <v>17234654</v>
      </c>
      <c r="B62" s="220">
        <v>43543</v>
      </c>
      <c r="C62" s="119">
        <v>53654</v>
      </c>
      <c r="D62" s="119" t="s">
        <v>3478</v>
      </c>
      <c r="E62" s="119" t="s">
        <v>3492</v>
      </c>
      <c r="F62" s="119" t="s">
        <v>3485</v>
      </c>
      <c r="G62" s="119">
        <v>9</v>
      </c>
      <c r="I62"/>
      <c r="J62"/>
      <c r="K62"/>
      <c r="M62" s="215">
        <v>17234654</v>
      </c>
      <c r="N62" s="224">
        <v>9</v>
      </c>
    </row>
    <row r="63" spans="1:14" ht="15" x14ac:dyDescent="0.25">
      <c r="A63" s="118">
        <v>17234655</v>
      </c>
      <c r="B63" s="219">
        <v>43478</v>
      </c>
      <c r="C63" s="117">
        <v>55807</v>
      </c>
      <c r="D63" s="117" t="s">
        <v>3476</v>
      </c>
      <c r="E63" s="117" t="s">
        <v>3482</v>
      </c>
      <c r="F63" s="117" t="s">
        <v>3483</v>
      </c>
      <c r="G63" s="117">
        <v>56</v>
      </c>
      <c r="I63"/>
      <c r="J63"/>
      <c r="K63"/>
      <c r="M63" s="215">
        <v>17234655</v>
      </c>
      <c r="N63" s="224">
        <v>56</v>
      </c>
    </row>
    <row r="64" spans="1:14" ht="15" x14ac:dyDescent="0.25">
      <c r="A64" s="120">
        <v>17234656</v>
      </c>
      <c r="B64" s="220">
        <v>43696</v>
      </c>
      <c r="C64" s="119">
        <v>56464</v>
      </c>
      <c r="D64" s="119" t="s">
        <v>3495</v>
      </c>
      <c r="E64" s="119" t="s">
        <v>3477</v>
      </c>
      <c r="F64" s="119" t="s">
        <v>3475</v>
      </c>
      <c r="G64" s="119">
        <v>51</v>
      </c>
      <c r="I64"/>
      <c r="J64"/>
      <c r="K64"/>
      <c r="M64" s="215">
        <v>17234656</v>
      </c>
      <c r="N64" s="224">
        <v>51</v>
      </c>
    </row>
    <row r="65" spans="1:14" ht="15" x14ac:dyDescent="0.25">
      <c r="A65" s="118">
        <v>17234657</v>
      </c>
      <c r="B65" s="219">
        <v>43535</v>
      </c>
      <c r="C65" s="117">
        <v>51197</v>
      </c>
      <c r="D65" s="117" t="s">
        <v>84</v>
      </c>
      <c r="E65" s="117" t="s">
        <v>3482</v>
      </c>
      <c r="F65" s="117" t="s">
        <v>3483</v>
      </c>
      <c r="G65" s="117">
        <v>52</v>
      </c>
      <c r="I65"/>
      <c r="J65"/>
      <c r="K65"/>
      <c r="M65" s="215">
        <v>17234657</v>
      </c>
      <c r="N65" s="224">
        <v>52</v>
      </c>
    </row>
    <row r="66" spans="1:14" ht="15" x14ac:dyDescent="0.25">
      <c r="A66" s="120">
        <v>17234658</v>
      </c>
      <c r="B66" s="220">
        <v>43501</v>
      </c>
      <c r="C66" s="119">
        <v>52956</v>
      </c>
      <c r="D66" s="119" t="s">
        <v>3490</v>
      </c>
      <c r="E66" s="119" t="s">
        <v>3474</v>
      </c>
      <c r="F66" s="119" t="s">
        <v>3475</v>
      </c>
      <c r="G66" s="119">
        <v>28</v>
      </c>
      <c r="I66"/>
      <c r="J66"/>
      <c r="K66"/>
      <c r="M66" s="215">
        <v>17234658</v>
      </c>
      <c r="N66" s="224">
        <v>28</v>
      </c>
    </row>
    <row r="67" spans="1:14" ht="15" x14ac:dyDescent="0.25">
      <c r="A67" s="118">
        <v>17234659</v>
      </c>
      <c r="B67" s="219">
        <v>43494</v>
      </c>
      <c r="C67" s="117">
        <v>50643</v>
      </c>
      <c r="D67" s="117" t="s">
        <v>3481</v>
      </c>
      <c r="E67" s="117" t="s">
        <v>3492</v>
      </c>
      <c r="F67" s="117" t="s">
        <v>3485</v>
      </c>
      <c r="G67" s="117">
        <v>45</v>
      </c>
      <c r="I67"/>
      <c r="J67"/>
      <c r="K67"/>
      <c r="M67" s="215">
        <v>17234659</v>
      </c>
      <c r="N67" s="224">
        <v>45</v>
      </c>
    </row>
    <row r="68" spans="1:14" ht="15" x14ac:dyDescent="0.25">
      <c r="A68" s="120">
        <v>17234660</v>
      </c>
      <c r="B68" s="220">
        <v>43541</v>
      </c>
      <c r="C68" s="119">
        <v>50643</v>
      </c>
      <c r="D68" s="119" t="s">
        <v>3481</v>
      </c>
      <c r="E68" s="119" t="s">
        <v>3482</v>
      </c>
      <c r="F68" s="119" t="s">
        <v>3483</v>
      </c>
      <c r="G68" s="119">
        <v>37</v>
      </c>
      <c r="I68"/>
      <c r="J68"/>
      <c r="K68"/>
      <c r="M68" s="215">
        <v>17234660</v>
      </c>
      <c r="N68" s="224">
        <v>37</v>
      </c>
    </row>
    <row r="69" spans="1:14" ht="15" x14ac:dyDescent="0.25">
      <c r="A69" s="118">
        <v>17234661</v>
      </c>
      <c r="B69" s="219">
        <v>43528</v>
      </c>
      <c r="C69" s="117">
        <v>50643</v>
      </c>
      <c r="D69" s="117" t="s">
        <v>3481</v>
      </c>
      <c r="E69" s="117" t="s">
        <v>3489</v>
      </c>
      <c r="F69" s="117" t="s">
        <v>3475</v>
      </c>
      <c r="G69" s="117">
        <v>51</v>
      </c>
      <c r="I69"/>
      <c r="J69"/>
      <c r="K69"/>
      <c r="M69" s="215">
        <v>17234661</v>
      </c>
      <c r="N69" s="224">
        <v>51</v>
      </c>
    </row>
    <row r="70" spans="1:14" ht="15" x14ac:dyDescent="0.25">
      <c r="A70" s="120">
        <v>17234662</v>
      </c>
      <c r="B70" s="220">
        <v>43566</v>
      </c>
      <c r="C70" s="119">
        <v>52380</v>
      </c>
      <c r="D70" s="119" t="s">
        <v>3497</v>
      </c>
      <c r="E70" s="119" t="s">
        <v>3489</v>
      </c>
      <c r="F70" s="119" t="s">
        <v>3475</v>
      </c>
      <c r="G70" s="119">
        <v>47</v>
      </c>
      <c r="I70"/>
      <c r="J70"/>
      <c r="K70"/>
      <c r="M70" s="215">
        <v>17234662</v>
      </c>
      <c r="N70" s="224">
        <v>47</v>
      </c>
    </row>
    <row r="71" spans="1:14" ht="15" x14ac:dyDescent="0.25">
      <c r="A71" s="118">
        <v>17234663</v>
      </c>
      <c r="B71" s="219">
        <v>43481</v>
      </c>
      <c r="C71" s="117">
        <v>56047</v>
      </c>
      <c r="D71" s="117" t="s">
        <v>3499</v>
      </c>
      <c r="E71" s="117" t="s">
        <v>3489</v>
      </c>
      <c r="F71" s="117" t="s">
        <v>3475</v>
      </c>
      <c r="G71" s="117">
        <v>53</v>
      </c>
      <c r="I71"/>
      <c r="J71"/>
      <c r="K71"/>
      <c r="M71" s="215">
        <v>17234663</v>
      </c>
      <c r="N71" s="224">
        <v>53</v>
      </c>
    </row>
    <row r="72" spans="1:14" ht="15" x14ac:dyDescent="0.25">
      <c r="A72" s="120">
        <v>17234664</v>
      </c>
      <c r="B72" s="220">
        <v>43649</v>
      </c>
      <c r="C72" s="119">
        <v>59518</v>
      </c>
      <c r="D72" s="119" t="s">
        <v>3501</v>
      </c>
      <c r="E72" s="119" t="s">
        <v>3479</v>
      </c>
      <c r="F72" s="119" t="s">
        <v>3480</v>
      </c>
      <c r="G72" s="119">
        <v>58</v>
      </c>
      <c r="I72"/>
      <c r="J72"/>
      <c r="K72"/>
      <c r="M72" s="215">
        <v>17234664</v>
      </c>
      <c r="N72" s="224">
        <v>58</v>
      </c>
    </row>
    <row r="73" spans="1:14" ht="15" x14ac:dyDescent="0.25">
      <c r="A73" s="118">
        <v>17234665</v>
      </c>
      <c r="B73" s="219">
        <v>43473</v>
      </c>
      <c r="C73" s="117">
        <v>52956</v>
      </c>
      <c r="D73" s="117" t="s">
        <v>3490</v>
      </c>
      <c r="E73" s="117" t="s">
        <v>3477</v>
      </c>
      <c r="F73" s="117" t="s">
        <v>3475</v>
      </c>
      <c r="G73" s="117">
        <v>65</v>
      </c>
      <c r="I73"/>
      <c r="J73"/>
      <c r="K73"/>
      <c r="M73" s="215">
        <v>17234665</v>
      </c>
      <c r="N73" s="224">
        <v>65</v>
      </c>
    </row>
    <row r="74" spans="1:14" ht="15" x14ac:dyDescent="0.25">
      <c r="A74" s="120">
        <v>17234666</v>
      </c>
      <c r="B74" s="220">
        <v>43494</v>
      </c>
      <c r="C74" s="119">
        <v>51197</v>
      </c>
      <c r="D74" s="119" t="s">
        <v>84</v>
      </c>
      <c r="E74" s="119" t="s">
        <v>3492</v>
      </c>
      <c r="F74" s="119" t="s">
        <v>3485</v>
      </c>
      <c r="G74" s="119">
        <v>14</v>
      </c>
      <c r="I74"/>
      <c r="J74"/>
      <c r="K74"/>
      <c r="M74" s="215">
        <v>17234666</v>
      </c>
      <c r="N74" s="224">
        <v>14</v>
      </c>
    </row>
    <row r="75" spans="1:14" ht="15" x14ac:dyDescent="0.25">
      <c r="A75" s="118">
        <v>17234667</v>
      </c>
      <c r="B75" s="219">
        <v>43640</v>
      </c>
      <c r="C75" s="117">
        <v>52065</v>
      </c>
      <c r="D75" s="117" t="s">
        <v>3488</v>
      </c>
      <c r="E75" s="117" t="s">
        <v>3482</v>
      </c>
      <c r="F75" s="117" t="s">
        <v>3483</v>
      </c>
      <c r="G75" s="117">
        <v>23</v>
      </c>
      <c r="I75"/>
      <c r="J75"/>
      <c r="K75"/>
      <c r="M75" s="215">
        <v>17234667</v>
      </c>
      <c r="N75" s="224">
        <v>23</v>
      </c>
    </row>
    <row r="76" spans="1:14" ht="15" x14ac:dyDescent="0.25">
      <c r="A76" s="120">
        <v>17234668</v>
      </c>
      <c r="B76" s="220">
        <v>43785</v>
      </c>
      <c r="C76" s="119">
        <v>52380</v>
      </c>
      <c r="D76" s="119" t="s">
        <v>3497</v>
      </c>
      <c r="E76" s="119" t="s">
        <v>3474</v>
      </c>
      <c r="F76" s="119" t="s">
        <v>3475</v>
      </c>
      <c r="G76" s="119">
        <v>7</v>
      </c>
      <c r="I76"/>
      <c r="J76"/>
      <c r="K76"/>
      <c r="M76" s="215">
        <v>17234668</v>
      </c>
      <c r="N76" s="224">
        <v>7</v>
      </c>
    </row>
    <row r="77" spans="1:14" ht="15" x14ac:dyDescent="0.25">
      <c r="A77" s="118">
        <v>17234669</v>
      </c>
      <c r="B77" s="219">
        <v>43800</v>
      </c>
      <c r="C77" s="117">
        <v>53654</v>
      </c>
      <c r="D77" s="117" t="s">
        <v>3478</v>
      </c>
      <c r="E77" s="117" t="s">
        <v>3498</v>
      </c>
      <c r="F77" s="117" t="s">
        <v>3475</v>
      </c>
      <c r="G77" s="117">
        <v>61</v>
      </c>
      <c r="I77"/>
      <c r="J77"/>
      <c r="K77"/>
      <c r="M77" s="215">
        <v>17234669</v>
      </c>
      <c r="N77" s="224">
        <v>61</v>
      </c>
    </row>
    <row r="78" spans="1:14" ht="15" x14ac:dyDescent="0.25">
      <c r="A78" s="120">
        <v>17234670</v>
      </c>
      <c r="B78" s="220">
        <v>43663</v>
      </c>
      <c r="C78" s="119">
        <v>50244</v>
      </c>
      <c r="D78" s="119" t="s">
        <v>3496</v>
      </c>
      <c r="E78" s="119" t="s">
        <v>3474</v>
      </c>
      <c r="F78" s="119" t="s">
        <v>3475</v>
      </c>
      <c r="G78" s="119">
        <v>38</v>
      </c>
      <c r="I78"/>
      <c r="J78"/>
      <c r="K78"/>
      <c r="M78" s="215">
        <v>17234670</v>
      </c>
      <c r="N78" s="224">
        <v>38</v>
      </c>
    </row>
    <row r="79" spans="1:14" ht="15" x14ac:dyDescent="0.25">
      <c r="A79" s="118">
        <v>17234671</v>
      </c>
      <c r="B79" s="219">
        <v>43643</v>
      </c>
      <c r="C79" s="117">
        <v>52380</v>
      </c>
      <c r="D79" s="117" t="s">
        <v>3497</v>
      </c>
      <c r="E79" s="117" t="s">
        <v>3479</v>
      </c>
      <c r="F79" s="117" t="s">
        <v>3480</v>
      </c>
      <c r="G79" s="117">
        <v>15</v>
      </c>
      <c r="I79"/>
      <c r="J79"/>
      <c r="K79"/>
      <c r="M79" s="215">
        <v>17234671</v>
      </c>
      <c r="N79" s="224">
        <v>15</v>
      </c>
    </row>
    <row r="80" spans="1:14" ht="15" x14ac:dyDescent="0.25">
      <c r="A80" s="120">
        <v>17234672</v>
      </c>
      <c r="B80" s="220">
        <v>43825</v>
      </c>
      <c r="C80" s="119">
        <v>56464</v>
      </c>
      <c r="D80" s="119" t="s">
        <v>3495</v>
      </c>
      <c r="E80" s="119" t="s">
        <v>3492</v>
      </c>
      <c r="F80" s="119" t="s">
        <v>3485</v>
      </c>
      <c r="G80" s="119">
        <v>23</v>
      </c>
      <c r="I80"/>
      <c r="J80"/>
      <c r="K80"/>
      <c r="M80" s="215">
        <v>17234672</v>
      </c>
      <c r="N80" s="224">
        <v>23</v>
      </c>
    </row>
    <row r="81" spans="1:14" ht="15" x14ac:dyDescent="0.25">
      <c r="A81" s="118">
        <v>17234673</v>
      </c>
      <c r="B81" s="219">
        <v>43815</v>
      </c>
      <c r="C81" s="117">
        <v>50244</v>
      </c>
      <c r="D81" s="117" t="s">
        <v>3496</v>
      </c>
      <c r="E81" s="117" t="s">
        <v>3479</v>
      </c>
      <c r="F81" s="117" t="s">
        <v>3480</v>
      </c>
      <c r="G81" s="117">
        <v>4</v>
      </c>
      <c r="I81"/>
      <c r="J81"/>
      <c r="K81"/>
      <c r="M81" s="215">
        <v>17234673</v>
      </c>
      <c r="N81" s="224">
        <v>4</v>
      </c>
    </row>
    <row r="82" spans="1:14" ht="15" x14ac:dyDescent="0.25">
      <c r="A82" s="120">
        <v>17234674</v>
      </c>
      <c r="B82" s="220">
        <v>43784</v>
      </c>
      <c r="C82" s="119">
        <v>55904</v>
      </c>
      <c r="D82" s="119" t="s">
        <v>3486</v>
      </c>
      <c r="E82" s="119" t="s">
        <v>3487</v>
      </c>
      <c r="F82" s="119" t="s">
        <v>3475</v>
      </c>
      <c r="G82" s="119">
        <v>19</v>
      </c>
      <c r="I82"/>
      <c r="J82"/>
      <c r="K82"/>
      <c r="M82" s="215">
        <v>17234674</v>
      </c>
      <c r="N82" s="224">
        <v>19</v>
      </c>
    </row>
    <row r="83" spans="1:14" ht="15" x14ac:dyDescent="0.25">
      <c r="A83" s="118">
        <v>17234675</v>
      </c>
      <c r="B83" s="219">
        <v>43656</v>
      </c>
      <c r="C83" s="117">
        <v>50643</v>
      </c>
      <c r="D83" s="117" t="s">
        <v>3481</v>
      </c>
      <c r="E83" s="117" t="s">
        <v>3498</v>
      </c>
      <c r="F83" s="117" t="s">
        <v>3475</v>
      </c>
      <c r="G83" s="117">
        <v>20</v>
      </c>
      <c r="I83"/>
      <c r="J83"/>
      <c r="K83"/>
      <c r="M83" s="215">
        <v>17234675</v>
      </c>
      <c r="N83" s="224">
        <v>20</v>
      </c>
    </row>
    <row r="84" spans="1:14" ht="15" x14ac:dyDescent="0.25">
      <c r="A84" s="120">
        <v>17234676</v>
      </c>
      <c r="B84" s="220">
        <v>43523</v>
      </c>
      <c r="C84" s="119">
        <v>55904</v>
      </c>
      <c r="D84" s="119" t="s">
        <v>3486</v>
      </c>
      <c r="E84" s="119" t="s">
        <v>3477</v>
      </c>
      <c r="F84" s="119" t="s">
        <v>3475</v>
      </c>
      <c r="G84" s="119">
        <v>41</v>
      </c>
      <c r="I84"/>
      <c r="J84"/>
      <c r="K84"/>
      <c r="M84" s="215">
        <v>17234676</v>
      </c>
      <c r="N84" s="224">
        <v>41</v>
      </c>
    </row>
    <row r="85" spans="1:14" ht="15" x14ac:dyDescent="0.25">
      <c r="A85" s="118">
        <v>17234677</v>
      </c>
      <c r="B85" s="219">
        <v>43630</v>
      </c>
      <c r="C85" s="117">
        <v>50244</v>
      </c>
      <c r="D85" s="117" t="s">
        <v>3496</v>
      </c>
      <c r="E85" s="117" t="s">
        <v>3491</v>
      </c>
      <c r="F85" s="117" t="s">
        <v>3475</v>
      </c>
      <c r="G85" s="117">
        <v>61</v>
      </c>
      <c r="I85"/>
      <c r="J85"/>
      <c r="K85"/>
      <c r="M85" s="215">
        <v>17234677</v>
      </c>
      <c r="N85" s="224">
        <v>61</v>
      </c>
    </row>
    <row r="86" spans="1:14" ht="15" x14ac:dyDescent="0.25">
      <c r="A86" s="120">
        <v>17234678</v>
      </c>
      <c r="B86" s="220">
        <v>43817</v>
      </c>
      <c r="C86" s="119">
        <v>55807</v>
      </c>
      <c r="D86" s="119" t="s">
        <v>3476</v>
      </c>
      <c r="E86" s="119" t="s">
        <v>3489</v>
      </c>
      <c r="F86" s="119" t="s">
        <v>3475</v>
      </c>
      <c r="G86" s="119">
        <v>26</v>
      </c>
      <c r="I86"/>
      <c r="J86"/>
      <c r="K86"/>
      <c r="M86" s="215">
        <v>17234678</v>
      </c>
      <c r="N86" s="224">
        <v>26</v>
      </c>
    </row>
    <row r="87" spans="1:14" ht="15" x14ac:dyDescent="0.25">
      <c r="A87" s="118">
        <v>17234679</v>
      </c>
      <c r="B87" s="219">
        <v>43466</v>
      </c>
      <c r="C87" s="117">
        <v>56047</v>
      </c>
      <c r="D87" s="117" t="s">
        <v>3499</v>
      </c>
      <c r="E87" s="117" t="s">
        <v>3479</v>
      </c>
      <c r="F87" s="117" t="s">
        <v>3480</v>
      </c>
      <c r="G87" s="117">
        <v>4</v>
      </c>
      <c r="I87"/>
      <c r="J87"/>
      <c r="K87"/>
      <c r="M87" s="215">
        <v>17234679</v>
      </c>
      <c r="N87" s="224">
        <v>4</v>
      </c>
    </row>
    <row r="88" spans="1:14" ht="15" x14ac:dyDescent="0.25">
      <c r="A88" s="120">
        <v>17234680</v>
      </c>
      <c r="B88" s="220">
        <v>43796</v>
      </c>
      <c r="C88" s="119">
        <v>52380</v>
      </c>
      <c r="D88" s="119" t="s">
        <v>3497</v>
      </c>
      <c r="E88" s="119" t="s">
        <v>3491</v>
      </c>
      <c r="F88" s="119" t="s">
        <v>3475</v>
      </c>
      <c r="G88" s="119">
        <v>14</v>
      </c>
      <c r="I88"/>
      <c r="J88"/>
      <c r="K88"/>
      <c r="M88" s="215">
        <v>17234680</v>
      </c>
      <c r="N88" s="224">
        <v>14</v>
      </c>
    </row>
    <row r="89" spans="1:14" ht="15" x14ac:dyDescent="0.25">
      <c r="A89" s="118">
        <v>17234681</v>
      </c>
      <c r="B89" s="219">
        <v>43750</v>
      </c>
      <c r="C89" s="117">
        <v>55904</v>
      </c>
      <c r="D89" s="117" t="s">
        <v>3486</v>
      </c>
      <c r="E89" s="117" t="s">
        <v>3482</v>
      </c>
      <c r="F89" s="117" t="s">
        <v>3483</v>
      </c>
      <c r="G89" s="117">
        <v>37</v>
      </c>
      <c r="I89"/>
      <c r="J89"/>
      <c r="K89"/>
      <c r="M89" s="215">
        <v>17234681</v>
      </c>
      <c r="N89" s="224">
        <v>37</v>
      </c>
    </row>
    <row r="90" spans="1:14" ht="15" x14ac:dyDescent="0.25">
      <c r="A90" s="120">
        <v>17234682</v>
      </c>
      <c r="B90" s="220">
        <v>43789</v>
      </c>
      <c r="C90" s="119">
        <v>56047</v>
      </c>
      <c r="D90" s="119" t="s">
        <v>3499</v>
      </c>
      <c r="E90" s="119" t="s">
        <v>3474</v>
      </c>
      <c r="F90" s="119" t="s">
        <v>3475</v>
      </c>
      <c r="G90" s="119">
        <v>20</v>
      </c>
      <c r="I90"/>
      <c r="J90"/>
      <c r="K90"/>
      <c r="M90" s="215">
        <v>17234682</v>
      </c>
      <c r="N90" s="224">
        <v>20</v>
      </c>
    </row>
    <row r="91" spans="1:14" ht="15" x14ac:dyDescent="0.25">
      <c r="A91" s="118">
        <v>17234683</v>
      </c>
      <c r="B91" s="219">
        <v>43585</v>
      </c>
      <c r="C91" s="117">
        <v>52380</v>
      </c>
      <c r="D91" s="117" t="s">
        <v>3497</v>
      </c>
      <c r="E91" s="117" t="s">
        <v>3489</v>
      </c>
      <c r="F91" s="117" t="s">
        <v>3475</v>
      </c>
      <c r="G91" s="117">
        <v>34</v>
      </c>
      <c r="I91"/>
      <c r="J91"/>
      <c r="K91"/>
      <c r="M91" s="215">
        <v>17234683</v>
      </c>
      <c r="N91" s="224">
        <v>34</v>
      </c>
    </row>
    <row r="92" spans="1:14" ht="15" x14ac:dyDescent="0.25">
      <c r="A92" s="120">
        <v>17234684</v>
      </c>
      <c r="B92" s="220">
        <v>43589</v>
      </c>
      <c r="C92" s="119">
        <v>57624</v>
      </c>
      <c r="D92" s="119" t="s">
        <v>3500</v>
      </c>
      <c r="E92" s="119" t="s">
        <v>3487</v>
      </c>
      <c r="F92" s="119" t="s">
        <v>3475</v>
      </c>
      <c r="G92" s="119">
        <v>3</v>
      </c>
      <c r="I92"/>
      <c r="J92"/>
      <c r="K92"/>
      <c r="M92" s="215">
        <v>17234684</v>
      </c>
      <c r="N92" s="224">
        <v>3</v>
      </c>
    </row>
    <row r="93" spans="1:14" ht="15" x14ac:dyDescent="0.25">
      <c r="A93" s="118">
        <v>17234685</v>
      </c>
      <c r="B93" s="219">
        <v>43485</v>
      </c>
      <c r="C93" s="117">
        <v>59518</v>
      </c>
      <c r="D93" s="117" t="s">
        <v>3501</v>
      </c>
      <c r="E93" s="117" t="s">
        <v>3474</v>
      </c>
      <c r="F93" s="117" t="s">
        <v>3475</v>
      </c>
      <c r="G93" s="117">
        <v>45</v>
      </c>
      <c r="I93"/>
      <c r="J93"/>
      <c r="K93"/>
      <c r="M93" s="215">
        <v>17234685</v>
      </c>
      <c r="N93" s="224">
        <v>45</v>
      </c>
    </row>
    <row r="94" spans="1:14" ht="15" x14ac:dyDescent="0.25">
      <c r="A94" s="120">
        <v>17234686</v>
      </c>
      <c r="B94" s="220">
        <v>43827</v>
      </c>
      <c r="C94" s="119">
        <v>55807</v>
      </c>
      <c r="D94" s="119" t="s">
        <v>3476</v>
      </c>
      <c r="E94" s="119" t="s">
        <v>3477</v>
      </c>
      <c r="F94" s="119" t="s">
        <v>3475</v>
      </c>
      <c r="G94" s="119">
        <v>46</v>
      </c>
      <c r="I94"/>
      <c r="J94"/>
      <c r="K94"/>
      <c r="M94" s="215">
        <v>17234686</v>
      </c>
      <c r="N94" s="224">
        <v>46</v>
      </c>
    </row>
    <row r="95" spans="1:14" ht="15" x14ac:dyDescent="0.25">
      <c r="A95" s="118">
        <v>17234687</v>
      </c>
      <c r="B95" s="219">
        <v>43789</v>
      </c>
      <c r="C95" s="117">
        <v>50244</v>
      </c>
      <c r="D95" s="117" t="s">
        <v>3496</v>
      </c>
      <c r="E95" s="117" t="s">
        <v>3474</v>
      </c>
      <c r="F95" s="117" t="s">
        <v>3475</v>
      </c>
      <c r="G95" s="117">
        <v>65</v>
      </c>
      <c r="I95"/>
      <c r="J95"/>
      <c r="K95"/>
      <c r="M95" s="215">
        <v>17234687</v>
      </c>
      <c r="N95" s="224">
        <v>65</v>
      </c>
    </row>
    <row r="96" spans="1:14" ht="15" x14ac:dyDescent="0.25">
      <c r="A96" s="120">
        <v>17234688</v>
      </c>
      <c r="B96" s="220">
        <v>43688</v>
      </c>
      <c r="C96" s="119">
        <v>55916</v>
      </c>
      <c r="D96" s="119" t="s">
        <v>3494</v>
      </c>
      <c r="E96" s="119" t="s">
        <v>3482</v>
      </c>
      <c r="F96" s="119" t="s">
        <v>3483</v>
      </c>
      <c r="G96" s="119">
        <v>34</v>
      </c>
      <c r="I96"/>
      <c r="J96"/>
      <c r="K96"/>
      <c r="M96" s="215">
        <v>17234688</v>
      </c>
      <c r="N96" s="224">
        <v>34</v>
      </c>
    </row>
    <row r="97" spans="1:14" ht="15" x14ac:dyDescent="0.25">
      <c r="A97" s="118">
        <v>17234689</v>
      </c>
      <c r="B97" s="219">
        <v>43690</v>
      </c>
      <c r="C97" s="117">
        <v>52065</v>
      </c>
      <c r="D97" s="117" t="s">
        <v>3488</v>
      </c>
      <c r="E97" s="117" t="s">
        <v>3479</v>
      </c>
      <c r="F97" s="117" t="s">
        <v>3480</v>
      </c>
      <c r="G97" s="117">
        <v>7</v>
      </c>
      <c r="I97"/>
      <c r="J97"/>
      <c r="K97"/>
      <c r="M97" s="215">
        <v>17234689</v>
      </c>
      <c r="N97" s="224">
        <v>7</v>
      </c>
    </row>
    <row r="98" spans="1:14" ht="15" x14ac:dyDescent="0.25">
      <c r="A98" s="120">
        <v>17234690</v>
      </c>
      <c r="B98" s="220">
        <v>43762</v>
      </c>
      <c r="C98" s="119">
        <v>55916</v>
      </c>
      <c r="D98" s="119" t="s">
        <v>3494</v>
      </c>
      <c r="E98" s="119" t="s">
        <v>3492</v>
      </c>
      <c r="F98" s="119" t="s">
        <v>3485</v>
      </c>
      <c r="G98" s="119">
        <v>63</v>
      </c>
      <c r="I98"/>
      <c r="J98"/>
      <c r="K98"/>
      <c r="M98" s="215">
        <v>17234690</v>
      </c>
      <c r="N98" s="224">
        <v>63</v>
      </c>
    </row>
    <row r="99" spans="1:14" ht="15" x14ac:dyDescent="0.25">
      <c r="A99" s="118">
        <v>17234691</v>
      </c>
      <c r="B99" s="219">
        <v>43593</v>
      </c>
      <c r="C99" s="117">
        <v>54672</v>
      </c>
      <c r="D99" s="117" t="s">
        <v>3473</v>
      </c>
      <c r="E99" s="117" t="s">
        <v>3491</v>
      </c>
      <c r="F99" s="117" t="s">
        <v>3475</v>
      </c>
      <c r="G99" s="117">
        <v>50</v>
      </c>
      <c r="I99"/>
      <c r="J99"/>
      <c r="K99"/>
      <c r="M99" s="215">
        <v>17234691</v>
      </c>
      <c r="N99" s="224">
        <v>50</v>
      </c>
    </row>
    <row r="100" spans="1:14" ht="15" x14ac:dyDescent="0.25">
      <c r="A100" s="120">
        <v>17234692</v>
      </c>
      <c r="B100" s="220">
        <v>43755</v>
      </c>
      <c r="C100" s="119">
        <v>56047</v>
      </c>
      <c r="D100" s="119" t="s">
        <v>3499</v>
      </c>
      <c r="E100" s="119" t="s">
        <v>3482</v>
      </c>
      <c r="F100" s="119" t="s">
        <v>3483</v>
      </c>
      <c r="G100" s="119">
        <v>19</v>
      </c>
      <c r="I100"/>
      <c r="J100"/>
      <c r="K100"/>
      <c r="M100" s="215">
        <v>17234692</v>
      </c>
      <c r="N100" s="224">
        <v>19</v>
      </c>
    </row>
    <row r="101" spans="1:14" ht="15" x14ac:dyDescent="0.25">
      <c r="A101" s="118">
        <v>17234693</v>
      </c>
      <c r="B101" s="219">
        <v>43483</v>
      </c>
      <c r="C101" s="117">
        <v>57624</v>
      </c>
      <c r="D101" s="117" t="s">
        <v>3500</v>
      </c>
      <c r="E101" s="117" t="s">
        <v>3479</v>
      </c>
      <c r="F101" s="117" t="s">
        <v>3480</v>
      </c>
      <c r="G101" s="117">
        <v>9</v>
      </c>
      <c r="I101"/>
      <c r="J101"/>
      <c r="K101"/>
      <c r="M101" s="215">
        <v>17234693</v>
      </c>
      <c r="N101" s="224">
        <v>9</v>
      </c>
    </row>
    <row r="102" spans="1:14" ht="15" x14ac:dyDescent="0.25">
      <c r="A102" s="120">
        <v>17234694</v>
      </c>
      <c r="B102" s="220">
        <v>43824</v>
      </c>
      <c r="C102" s="119">
        <v>50643</v>
      </c>
      <c r="D102" s="119" t="s">
        <v>3481</v>
      </c>
      <c r="E102" s="119" t="s">
        <v>3474</v>
      </c>
      <c r="F102" s="119" t="s">
        <v>3475</v>
      </c>
      <c r="G102" s="119">
        <v>21</v>
      </c>
      <c r="I102"/>
      <c r="J102"/>
      <c r="K102"/>
      <c r="M102" s="215">
        <v>17234694</v>
      </c>
      <c r="N102" s="224">
        <v>21</v>
      </c>
    </row>
    <row r="103" spans="1:14" ht="15" x14ac:dyDescent="0.25">
      <c r="A103" s="118">
        <v>17234695</v>
      </c>
      <c r="B103" s="219">
        <v>43755</v>
      </c>
      <c r="C103" s="117">
        <v>52187</v>
      </c>
      <c r="D103" s="117" t="s">
        <v>3493</v>
      </c>
      <c r="E103" s="117" t="s">
        <v>3491</v>
      </c>
      <c r="F103" s="117" t="s">
        <v>3475</v>
      </c>
      <c r="G103" s="117">
        <v>58</v>
      </c>
      <c r="I103"/>
      <c r="J103"/>
      <c r="K103"/>
      <c r="M103" s="215">
        <v>17234695</v>
      </c>
      <c r="N103" s="224">
        <v>58</v>
      </c>
    </row>
    <row r="104" spans="1:14" ht="15" x14ac:dyDescent="0.25">
      <c r="A104" s="120">
        <v>17234696</v>
      </c>
      <c r="B104" s="220">
        <v>43660</v>
      </c>
      <c r="C104" s="119">
        <v>57624</v>
      </c>
      <c r="D104" s="119" t="s">
        <v>3500</v>
      </c>
      <c r="E104" s="119" t="s">
        <v>3487</v>
      </c>
      <c r="F104" s="119" t="s">
        <v>3475</v>
      </c>
      <c r="G104" s="119">
        <v>35</v>
      </c>
      <c r="I104"/>
      <c r="J104"/>
      <c r="K104"/>
      <c r="M104" s="215">
        <v>17234696</v>
      </c>
      <c r="N104" s="224">
        <v>35</v>
      </c>
    </row>
    <row r="105" spans="1:14" ht="15" x14ac:dyDescent="0.25">
      <c r="A105" s="118">
        <v>17234697</v>
      </c>
      <c r="B105" s="219">
        <v>43588</v>
      </c>
      <c r="C105" s="117">
        <v>52187</v>
      </c>
      <c r="D105" s="117" t="s">
        <v>3493</v>
      </c>
      <c r="E105" s="117" t="s">
        <v>3482</v>
      </c>
      <c r="F105" s="117" t="s">
        <v>3483</v>
      </c>
      <c r="G105" s="117">
        <v>34</v>
      </c>
      <c r="I105"/>
      <c r="J105"/>
      <c r="M105" s="215">
        <v>17234697</v>
      </c>
      <c r="N105" s="224">
        <v>34</v>
      </c>
    </row>
    <row r="106" spans="1:14" ht="15" x14ac:dyDescent="0.25">
      <c r="A106" s="120">
        <v>17234698</v>
      </c>
      <c r="B106" s="220">
        <v>43583</v>
      </c>
      <c r="C106" s="119">
        <v>59518</v>
      </c>
      <c r="D106" s="119" t="s">
        <v>3501</v>
      </c>
      <c r="E106" s="119" t="s">
        <v>3482</v>
      </c>
      <c r="F106" s="119" t="s">
        <v>3483</v>
      </c>
      <c r="G106" s="119">
        <v>45</v>
      </c>
      <c r="I106"/>
      <c r="J106"/>
      <c r="M106" s="215">
        <v>17234698</v>
      </c>
      <c r="N106" s="224">
        <v>45</v>
      </c>
    </row>
    <row r="107" spans="1:14" ht="15" x14ac:dyDescent="0.25">
      <c r="A107" s="118">
        <v>17234699</v>
      </c>
      <c r="B107" s="219">
        <v>43717</v>
      </c>
      <c r="C107" s="117">
        <v>50643</v>
      </c>
      <c r="D107" s="117" t="s">
        <v>3481</v>
      </c>
      <c r="E107" s="117" t="s">
        <v>3477</v>
      </c>
      <c r="F107" s="117" t="s">
        <v>3475</v>
      </c>
      <c r="G107" s="117">
        <v>50</v>
      </c>
      <c r="I107"/>
      <c r="J107"/>
      <c r="M107" s="215">
        <v>17234699</v>
      </c>
      <c r="N107" s="224">
        <v>50</v>
      </c>
    </row>
    <row r="108" spans="1:14" ht="15" x14ac:dyDescent="0.25">
      <c r="A108" s="120">
        <v>17234700</v>
      </c>
      <c r="B108" s="220">
        <v>43811</v>
      </c>
      <c r="C108" s="119">
        <v>52956</v>
      </c>
      <c r="D108" s="119" t="s">
        <v>3490</v>
      </c>
      <c r="E108" s="119" t="s">
        <v>3498</v>
      </c>
      <c r="F108" s="119" t="s">
        <v>3475</v>
      </c>
      <c r="G108" s="119">
        <v>45</v>
      </c>
      <c r="I108"/>
      <c r="J108"/>
      <c r="M108" s="215">
        <v>17234700</v>
      </c>
      <c r="N108" s="224">
        <v>45</v>
      </c>
    </row>
    <row r="109" spans="1:14" ht="15" x14ac:dyDescent="0.25">
      <c r="A109" s="118">
        <v>17234701</v>
      </c>
      <c r="B109" s="219">
        <v>43798</v>
      </c>
      <c r="C109" s="117">
        <v>52380</v>
      </c>
      <c r="D109" s="117" t="s">
        <v>3497</v>
      </c>
      <c r="E109" s="117" t="s">
        <v>3491</v>
      </c>
      <c r="F109" s="117" t="s">
        <v>3475</v>
      </c>
      <c r="G109" s="117">
        <v>24</v>
      </c>
      <c r="I109"/>
      <c r="J109"/>
      <c r="M109" s="215">
        <v>17234701</v>
      </c>
      <c r="N109" s="224">
        <v>24</v>
      </c>
    </row>
    <row r="110" spans="1:14" ht="15" x14ac:dyDescent="0.25">
      <c r="A110" s="120">
        <v>17234702</v>
      </c>
      <c r="B110" s="220">
        <v>43551</v>
      </c>
      <c r="C110" s="119">
        <v>52380</v>
      </c>
      <c r="D110" s="119" t="s">
        <v>3497</v>
      </c>
      <c r="E110" s="119" t="s">
        <v>3491</v>
      </c>
      <c r="F110" s="119" t="s">
        <v>3475</v>
      </c>
      <c r="G110" s="119">
        <v>53</v>
      </c>
      <c r="I110"/>
      <c r="J110"/>
      <c r="M110" s="215">
        <v>17234702</v>
      </c>
      <c r="N110" s="224">
        <v>53</v>
      </c>
    </row>
    <row r="111" spans="1:14" ht="15" x14ac:dyDescent="0.25">
      <c r="A111" s="118">
        <v>17234703</v>
      </c>
      <c r="B111" s="219">
        <v>43578</v>
      </c>
      <c r="C111" s="117">
        <v>50244</v>
      </c>
      <c r="D111" s="117" t="s">
        <v>3496</v>
      </c>
      <c r="E111" s="117" t="s">
        <v>3474</v>
      </c>
      <c r="F111" s="117" t="s">
        <v>3475</v>
      </c>
      <c r="G111" s="117">
        <v>41</v>
      </c>
      <c r="I111"/>
      <c r="J111"/>
      <c r="M111" s="215">
        <v>17234703</v>
      </c>
      <c r="N111" s="224">
        <v>41</v>
      </c>
    </row>
    <row r="112" spans="1:14" ht="15" x14ac:dyDescent="0.25">
      <c r="A112" s="120">
        <v>17234704</v>
      </c>
      <c r="B112" s="220">
        <v>43502</v>
      </c>
      <c r="C112" s="119">
        <v>51197</v>
      </c>
      <c r="D112" s="119" t="s">
        <v>84</v>
      </c>
      <c r="E112" s="119" t="s">
        <v>3492</v>
      </c>
      <c r="F112" s="119" t="s">
        <v>3485</v>
      </c>
      <c r="G112" s="119">
        <v>35</v>
      </c>
      <c r="I112"/>
      <c r="J112"/>
      <c r="M112" s="215">
        <v>17234704</v>
      </c>
      <c r="N112" s="224">
        <v>35</v>
      </c>
    </row>
    <row r="113" spans="1:14" ht="15" x14ac:dyDescent="0.25">
      <c r="A113" s="118">
        <v>17234705</v>
      </c>
      <c r="B113" s="219">
        <v>43717</v>
      </c>
      <c r="C113" s="117">
        <v>52187</v>
      </c>
      <c r="D113" s="117" t="s">
        <v>3493</v>
      </c>
      <c r="E113" s="117" t="s">
        <v>3479</v>
      </c>
      <c r="F113" s="117" t="s">
        <v>3480</v>
      </c>
      <c r="G113" s="117">
        <v>29</v>
      </c>
      <c r="I113"/>
      <c r="J113"/>
      <c r="M113" s="215">
        <v>17234705</v>
      </c>
      <c r="N113" s="224">
        <v>29</v>
      </c>
    </row>
    <row r="114" spans="1:14" ht="15" x14ac:dyDescent="0.25">
      <c r="A114" s="120">
        <v>17234706</v>
      </c>
      <c r="B114" s="220">
        <v>43633</v>
      </c>
      <c r="C114" s="119">
        <v>51197</v>
      </c>
      <c r="D114" s="119" t="s">
        <v>84</v>
      </c>
      <c r="E114" s="119" t="s">
        <v>3492</v>
      </c>
      <c r="F114" s="119" t="s">
        <v>3485</v>
      </c>
      <c r="G114" s="119">
        <v>34</v>
      </c>
      <c r="I114"/>
      <c r="J114"/>
      <c r="M114" s="215">
        <v>17234706</v>
      </c>
      <c r="N114" s="224">
        <v>34</v>
      </c>
    </row>
    <row r="115" spans="1:14" ht="15" x14ac:dyDescent="0.25">
      <c r="A115" s="118">
        <v>17234707</v>
      </c>
      <c r="B115" s="219">
        <v>43562</v>
      </c>
      <c r="C115" s="117">
        <v>55807</v>
      </c>
      <c r="D115" s="117" t="s">
        <v>3476</v>
      </c>
      <c r="E115" s="117" t="s">
        <v>3487</v>
      </c>
      <c r="F115" s="117" t="s">
        <v>3475</v>
      </c>
      <c r="G115" s="117">
        <v>18</v>
      </c>
      <c r="I115"/>
      <c r="J115"/>
      <c r="M115" s="215">
        <v>17234707</v>
      </c>
      <c r="N115" s="224">
        <v>18</v>
      </c>
    </row>
    <row r="116" spans="1:14" ht="15" x14ac:dyDescent="0.25">
      <c r="A116" s="120">
        <v>17234708</v>
      </c>
      <c r="B116" s="220">
        <v>43785</v>
      </c>
      <c r="C116" s="119">
        <v>55904</v>
      </c>
      <c r="D116" s="119" t="s">
        <v>3486</v>
      </c>
      <c r="E116" s="119" t="s">
        <v>3489</v>
      </c>
      <c r="F116" s="119" t="s">
        <v>3475</v>
      </c>
      <c r="G116" s="119">
        <v>9</v>
      </c>
      <c r="I116"/>
      <c r="J116"/>
      <c r="M116" s="215">
        <v>17234708</v>
      </c>
      <c r="N116" s="224">
        <v>9</v>
      </c>
    </row>
    <row r="117" spans="1:14" ht="15" x14ac:dyDescent="0.25">
      <c r="A117" s="118">
        <v>17234709</v>
      </c>
      <c r="B117" s="219">
        <v>43540</v>
      </c>
      <c r="C117" s="117">
        <v>57624</v>
      </c>
      <c r="D117" s="117" t="s">
        <v>3500</v>
      </c>
      <c r="E117" s="117" t="s">
        <v>3477</v>
      </c>
      <c r="F117" s="117" t="s">
        <v>3475</v>
      </c>
      <c r="G117" s="117">
        <v>53</v>
      </c>
      <c r="I117"/>
      <c r="J117"/>
      <c r="M117" s="215">
        <v>17234709</v>
      </c>
      <c r="N117" s="224">
        <v>53</v>
      </c>
    </row>
    <row r="118" spans="1:14" ht="15" x14ac:dyDescent="0.25">
      <c r="A118" s="120">
        <v>17234710</v>
      </c>
      <c r="B118" s="220">
        <v>43544</v>
      </c>
      <c r="C118" s="119">
        <v>53654</v>
      </c>
      <c r="D118" s="119" t="s">
        <v>3478</v>
      </c>
      <c r="E118" s="119" t="s">
        <v>3492</v>
      </c>
      <c r="F118" s="119" t="s">
        <v>3485</v>
      </c>
      <c r="G118" s="119">
        <v>16</v>
      </c>
      <c r="I118"/>
      <c r="J118"/>
      <c r="M118" s="215">
        <v>17234710</v>
      </c>
      <c r="N118" s="224">
        <v>16</v>
      </c>
    </row>
    <row r="119" spans="1:14" ht="15" x14ac:dyDescent="0.25">
      <c r="A119" s="118">
        <v>17234711</v>
      </c>
      <c r="B119" s="219">
        <v>43696</v>
      </c>
      <c r="C119" s="117">
        <v>56047</v>
      </c>
      <c r="D119" s="117" t="s">
        <v>3499</v>
      </c>
      <c r="E119" s="117" t="s">
        <v>3487</v>
      </c>
      <c r="F119" s="117" t="s">
        <v>3475</v>
      </c>
      <c r="G119" s="117">
        <v>20</v>
      </c>
      <c r="I119"/>
      <c r="J119"/>
      <c r="M119" s="215">
        <v>17234711</v>
      </c>
      <c r="N119" s="224">
        <v>20</v>
      </c>
    </row>
    <row r="120" spans="1:14" ht="15" x14ac:dyDescent="0.25">
      <c r="A120" s="120">
        <v>17234712</v>
      </c>
      <c r="B120" s="220">
        <v>43693</v>
      </c>
      <c r="C120" s="119">
        <v>52187</v>
      </c>
      <c r="D120" s="119" t="s">
        <v>3493</v>
      </c>
      <c r="E120" s="119" t="s">
        <v>3474</v>
      </c>
      <c r="F120" s="119" t="s">
        <v>3475</v>
      </c>
      <c r="G120" s="119">
        <v>15</v>
      </c>
      <c r="I120"/>
      <c r="J120"/>
      <c r="M120" s="215">
        <v>17234712</v>
      </c>
      <c r="N120" s="224">
        <v>15</v>
      </c>
    </row>
    <row r="121" spans="1:14" ht="15" x14ac:dyDescent="0.25">
      <c r="A121" s="118">
        <v>17234713</v>
      </c>
      <c r="B121" s="219">
        <v>43812</v>
      </c>
      <c r="C121" s="117">
        <v>56047</v>
      </c>
      <c r="D121" s="117" t="s">
        <v>3499</v>
      </c>
      <c r="E121" s="117" t="s">
        <v>3492</v>
      </c>
      <c r="F121" s="117" t="s">
        <v>3485</v>
      </c>
      <c r="G121" s="117">
        <v>41</v>
      </c>
      <c r="I121"/>
      <c r="J121"/>
      <c r="M121" s="215">
        <v>17234713</v>
      </c>
      <c r="N121" s="224">
        <v>41</v>
      </c>
    </row>
    <row r="122" spans="1:14" ht="15" x14ac:dyDescent="0.25">
      <c r="A122" s="120">
        <v>17234714</v>
      </c>
      <c r="B122" s="220">
        <v>43794</v>
      </c>
      <c r="C122" s="119">
        <v>51197</v>
      </c>
      <c r="D122" s="119" t="s">
        <v>84</v>
      </c>
      <c r="E122" s="119" t="s">
        <v>3479</v>
      </c>
      <c r="F122" s="119" t="s">
        <v>3480</v>
      </c>
      <c r="G122" s="119">
        <v>67</v>
      </c>
      <c r="I122"/>
      <c r="J122"/>
      <c r="M122" s="215">
        <v>17234714</v>
      </c>
      <c r="N122" s="224">
        <v>67</v>
      </c>
    </row>
    <row r="123" spans="1:14" ht="15" x14ac:dyDescent="0.25">
      <c r="A123" s="118">
        <v>17234715</v>
      </c>
      <c r="B123" s="219">
        <v>43803</v>
      </c>
      <c r="C123" s="117">
        <v>55916</v>
      </c>
      <c r="D123" s="117" t="s">
        <v>3494</v>
      </c>
      <c r="E123" s="117" t="s">
        <v>3491</v>
      </c>
      <c r="F123" s="117" t="s">
        <v>3475</v>
      </c>
      <c r="G123" s="117">
        <v>18</v>
      </c>
      <c r="I123"/>
      <c r="J123"/>
      <c r="M123" s="215">
        <v>17234715</v>
      </c>
      <c r="N123" s="224">
        <v>18</v>
      </c>
    </row>
    <row r="124" spans="1:14" ht="15" x14ac:dyDescent="0.25">
      <c r="A124" s="120">
        <v>17234716</v>
      </c>
      <c r="B124" s="220">
        <v>43504</v>
      </c>
      <c r="C124" s="119">
        <v>51197</v>
      </c>
      <c r="D124" s="119" t="s">
        <v>84</v>
      </c>
      <c r="E124" s="119" t="s">
        <v>3487</v>
      </c>
      <c r="F124" s="119" t="s">
        <v>3475</v>
      </c>
      <c r="G124" s="119">
        <v>33</v>
      </c>
      <c r="I124"/>
      <c r="J124"/>
      <c r="M124" s="215">
        <v>17234716</v>
      </c>
      <c r="N124" s="224">
        <v>33</v>
      </c>
    </row>
    <row r="125" spans="1:14" ht="15" x14ac:dyDescent="0.25">
      <c r="A125" s="118">
        <v>17234717</v>
      </c>
      <c r="B125" s="219">
        <v>43734</v>
      </c>
      <c r="C125" s="117">
        <v>59518</v>
      </c>
      <c r="D125" s="117" t="s">
        <v>3501</v>
      </c>
      <c r="E125" s="117" t="s">
        <v>3479</v>
      </c>
      <c r="F125" s="117" t="s">
        <v>3480</v>
      </c>
      <c r="G125" s="117">
        <v>66</v>
      </c>
      <c r="I125"/>
      <c r="J125"/>
      <c r="M125" s="215">
        <v>17234717</v>
      </c>
      <c r="N125" s="224">
        <v>66</v>
      </c>
    </row>
    <row r="126" spans="1:14" ht="15" x14ac:dyDescent="0.25">
      <c r="A126" s="120">
        <v>17234718</v>
      </c>
      <c r="B126" s="220">
        <v>43592</v>
      </c>
      <c r="C126" s="119">
        <v>57624</v>
      </c>
      <c r="D126" s="119" t="s">
        <v>3500</v>
      </c>
      <c r="E126" s="119" t="s">
        <v>3477</v>
      </c>
      <c r="F126" s="119" t="s">
        <v>3475</v>
      </c>
      <c r="G126" s="119">
        <v>65</v>
      </c>
      <c r="I126"/>
      <c r="J126"/>
      <c r="M126" s="215">
        <v>17234718</v>
      </c>
      <c r="N126" s="224">
        <v>65</v>
      </c>
    </row>
    <row r="127" spans="1:14" ht="15" x14ac:dyDescent="0.25">
      <c r="A127" s="118">
        <v>17234719</v>
      </c>
      <c r="B127" s="219">
        <v>43611</v>
      </c>
      <c r="C127" s="117">
        <v>55916</v>
      </c>
      <c r="D127" s="117" t="s">
        <v>3494</v>
      </c>
      <c r="E127" s="117" t="s">
        <v>3477</v>
      </c>
      <c r="F127" s="117" t="s">
        <v>3475</v>
      </c>
      <c r="G127" s="117">
        <v>24</v>
      </c>
      <c r="I127"/>
      <c r="J127"/>
      <c r="M127" s="215">
        <v>17234719</v>
      </c>
      <c r="N127" s="224">
        <v>24</v>
      </c>
    </row>
    <row r="128" spans="1:14" ht="15" x14ac:dyDescent="0.25">
      <c r="A128" s="120">
        <v>17234720</v>
      </c>
      <c r="B128" s="220">
        <v>43500</v>
      </c>
      <c r="C128" s="119">
        <v>50643</v>
      </c>
      <c r="D128" s="119" t="s">
        <v>3481</v>
      </c>
      <c r="E128" s="119" t="s">
        <v>3489</v>
      </c>
      <c r="F128" s="119" t="s">
        <v>3475</v>
      </c>
      <c r="G128" s="119">
        <v>38</v>
      </c>
      <c r="I128"/>
      <c r="J128"/>
      <c r="M128" s="215">
        <v>17234720</v>
      </c>
      <c r="N128" s="224">
        <v>38</v>
      </c>
    </row>
    <row r="129" spans="1:14" ht="15" x14ac:dyDescent="0.25">
      <c r="A129" s="118">
        <v>17234721</v>
      </c>
      <c r="B129" s="219">
        <v>43651</v>
      </c>
      <c r="C129" s="117">
        <v>52956</v>
      </c>
      <c r="D129" s="117" t="s">
        <v>3490</v>
      </c>
      <c r="E129" s="117" t="s">
        <v>3477</v>
      </c>
      <c r="F129" s="117" t="s">
        <v>3475</v>
      </c>
      <c r="G129" s="117">
        <v>45</v>
      </c>
      <c r="I129"/>
      <c r="J129"/>
      <c r="M129" s="215">
        <v>17234721</v>
      </c>
      <c r="N129" s="224">
        <v>45</v>
      </c>
    </row>
    <row r="130" spans="1:14" ht="15" x14ac:dyDescent="0.25">
      <c r="A130" s="120">
        <v>17234722</v>
      </c>
      <c r="B130" s="220">
        <v>43587</v>
      </c>
      <c r="C130" s="119">
        <v>55807</v>
      </c>
      <c r="D130" s="119" t="s">
        <v>3476</v>
      </c>
      <c r="E130" s="119" t="s">
        <v>3489</v>
      </c>
      <c r="F130" s="119" t="s">
        <v>3475</v>
      </c>
      <c r="G130" s="119">
        <v>26</v>
      </c>
      <c r="I130"/>
      <c r="J130"/>
      <c r="M130" s="215">
        <v>17234722</v>
      </c>
      <c r="N130" s="224">
        <v>26</v>
      </c>
    </row>
    <row r="131" spans="1:14" ht="15" x14ac:dyDescent="0.25">
      <c r="A131" s="118">
        <v>17234723</v>
      </c>
      <c r="B131" s="219">
        <v>43550</v>
      </c>
      <c r="C131" s="117">
        <v>52380</v>
      </c>
      <c r="D131" s="117" t="s">
        <v>3497</v>
      </c>
      <c r="E131" s="117" t="s">
        <v>3479</v>
      </c>
      <c r="F131" s="117" t="s">
        <v>3480</v>
      </c>
      <c r="G131" s="117">
        <v>19</v>
      </c>
      <c r="I131"/>
      <c r="J131"/>
      <c r="M131" s="215">
        <v>17234723</v>
      </c>
      <c r="N131" s="224">
        <v>19</v>
      </c>
    </row>
    <row r="132" spans="1:14" ht="15" x14ac:dyDescent="0.25">
      <c r="A132" s="120">
        <v>17234724</v>
      </c>
      <c r="B132" s="220">
        <v>43535</v>
      </c>
      <c r="C132" s="119">
        <v>50643</v>
      </c>
      <c r="D132" s="119" t="s">
        <v>3481</v>
      </c>
      <c r="E132" s="119" t="s">
        <v>3477</v>
      </c>
      <c r="F132" s="119" t="s">
        <v>3475</v>
      </c>
      <c r="G132" s="119">
        <v>66</v>
      </c>
      <c r="I132"/>
      <c r="J132"/>
      <c r="M132" s="215">
        <v>17234724</v>
      </c>
      <c r="N132" s="224">
        <v>66</v>
      </c>
    </row>
    <row r="133" spans="1:14" ht="15" x14ac:dyDescent="0.25">
      <c r="A133" s="118">
        <v>17234725</v>
      </c>
      <c r="B133" s="219">
        <v>43573</v>
      </c>
      <c r="C133" s="117">
        <v>55807</v>
      </c>
      <c r="D133" s="117" t="s">
        <v>3476</v>
      </c>
      <c r="E133" s="117" t="s">
        <v>3482</v>
      </c>
      <c r="F133" s="117" t="s">
        <v>3483</v>
      </c>
      <c r="G133" s="117">
        <v>28</v>
      </c>
      <c r="I133"/>
      <c r="J133"/>
      <c r="M133" s="215">
        <v>17234725</v>
      </c>
      <c r="N133" s="224">
        <v>28</v>
      </c>
    </row>
    <row r="134" spans="1:14" ht="15" x14ac:dyDescent="0.25">
      <c r="A134" s="120">
        <v>17234726</v>
      </c>
      <c r="B134" s="220">
        <v>43779</v>
      </c>
      <c r="C134" s="119">
        <v>56464</v>
      </c>
      <c r="D134" s="119" t="s">
        <v>3495</v>
      </c>
      <c r="E134" s="119" t="s">
        <v>3474</v>
      </c>
      <c r="F134" s="119" t="s">
        <v>3475</v>
      </c>
      <c r="G134" s="119">
        <v>29</v>
      </c>
      <c r="I134"/>
      <c r="J134"/>
      <c r="M134" s="215">
        <v>17234726</v>
      </c>
      <c r="N134" s="224">
        <v>29</v>
      </c>
    </row>
    <row r="135" spans="1:14" ht="15" x14ac:dyDescent="0.25">
      <c r="A135" s="118">
        <v>17234727</v>
      </c>
      <c r="B135" s="219">
        <v>43632</v>
      </c>
      <c r="C135" s="117">
        <v>59518</v>
      </c>
      <c r="D135" s="117" t="s">
        <v>3501</v>
      </c>
      <c r="E135" s="117" t="s">
        <v>3479</v>
      </c>
      <c r="F135" s="117" t="s">
        <v>3480</v>
      </c>
      <c r="G135" s="117">
        <v>13</v>
      </c>
      <c r="I135"/>
      <c r="J135"/>
      <c r="M135" s="215">
        <v>17234727</v>
      </c>
      <c r="N135" s="224">
        <v>13</v>
      </c>
    </row>
    <row r="136" spans="1:14" ht="15" x14ac:dyDescent="0.25">
      <c r="A136" s="120">
        <v>17234728</v>
      </c>
      <c r="B136" s="220">
        <v>43796</v>
      </c>
      <c r="C136" s="119">
        <v>55807</v>
      </c>
      <c r="D136" s="119" t="s">
        <v>3476</v>
      </c>
      <c r="E136" s="119" t="s">
        <v>3489</v>
      </c>
      <c r="F136" s="119" t="s">
        <v>3475</v>
      </c>
      <c r="G136" s="119">
        <v>47</v>
      </c>
      <c r="I136"/>
      <c r="J136"/>
      <c r="M136" s="215">
        <v>17234728</v>
      </c>
      <c r="N136" s="224">
        <v>47</v>
      </c>
    </row>
    <row r="137" spans="1:14" ht="15" x14ac:dyDescent="0.25">
      <c r="A137" s="118">
        <v>17234729</v>
      </c>
      <c r="B137" s="219">
        <v>43509</v>
      </c>
      <c r="C137" s="117">
        <v>50643</v>
      </c>
      <c r="D137" s="117" t="s">
        <v>3481</v>
      </c>
      <c r="E137" s="117" t="s">
        <v>3487</v>
      </c>
      <c r="F137" s="117" t="s">
        <v>3475</v>
      </c>
      <c r="G137" s="117">
        <v>13</v>
      </c>
      <c r="I137"/>
      <c r="J137"/>
      <c r="M137" s="215">
        <v>17234729</v>
      </c>
      <c r="N137" s="224">
        <v>13</v>
      </c>
    </row>
    <row r="138" spans="1:14" ht="15" x14ac:dyDescent="0.25">
      <c r="A138" s="120">
        <v>17234730</v>
      </c>
      <c r="B138" s="220">
        <v>43537</v>
      </c>
      <c r="C138" s="119">
        <v>54672</v>
      </c>
      <c r="D138" s="119" t="s">
        <v>3473</v>
      </c>
      <c r="E138" s="119" t="s">
        <v>3492</v>
      </c>
      <c r="F138" s="119" t="s">
        <v>3485</v>
      </c>
      <c r="G138" s="119">
        <v>51</v>
      </c>
      <c r="I138"/>
      <c r="J138"/>
      <c r="M138" s="215">
        <v>17234730</v>
      </c>
      <c r="N138" s="224">
        <v>51</v>
      </c>
    </row>
    <row r="139" spans="1:14" ht="15" x14ac:dyDescent="0.25">
      <c r="A139" s="118">
        <v>17234731</v>
      </c>
      <c r="B139" s="219">
        <v>43549</v>
      </c>
      <c r="C139" s="117">
        <v>52380</v>
      </c>
      <c r="D139" s="117" t="s">
        <v>3497</v>
      </c>
      <c r="E139" s="117" t="s">
        <v>3487</v>
      </c>
      <c r="F139" s="117" t="s">
        <v>3475</v>
      </c>
      <c r="G139" s="117">
        <v>9</v>
      </c>
      <c r="I139"/>
      <c r="J139"/>
      <c r="M139" s="215">
        <v>17234731</v>
      </c>
      <c r="N139" s="224">
        <v>9</v>
      </c>
    </row>
    <row r="140" spans="1:14" ht="15" x14ac:dyDescent="0.25">
      <c r="A140" s="120">
        <v>17234732</v>
      </c>
      <c r="B140" s="220">
        <v>43531</v>
      </c>
      <c r="C140" s="119">
        <v>51197</v>
      </c>
      <c r="D140" s="119" t="s">
        <v>84</v>
      </c>
      <c r="E140" s="119" t="s">
        <v>3489</v>
      </c>
      <c r="F140" s="119" t="s">
        <v>3475</v>
      </c>
      <c r="G140" s="119">
        <v>22</v>
      </c>
      <c r="I140"/>
      <c r="J140"/>
      <c r="M140" s="215">
        <v>17234732</v>
      </c>
      <c r="N140" s="224">
        <v>22</v>
      </c>
    </row>
    <row r="141" spans="1:14" ht="15" x14ac:dyDescent="0.25">
      <c r="A141" s="118">
        <v>17234733</v>
      </c>
      <c r="B141" s="219">
        <v>43757</v>
      </c>
      <c r="C141" s="117">
        <v>56464</v>
      </c>
      <c r="D141" s="117" t="s">
        <v>3495</v>
      </c>
      <c r="E141" s="117" t="s">
        <v>3489</v>
      </c>
      <c r="F141" s="117" t="s">
        <v>3475</v>
      </c>
      <c r="G141" s="117">
        <v>20</v>
      </c>
      <c r="I141"/>
      <c r="J141"/>
      <c r="M141" s="215">
        <v>17234733</v>
      </c>
      <c r="N141" s="224">
        <v>20</v>
      </c>
    </row>
    <row r="142" spans="1:14" ht="15" x14ac:dyDescent="0.25">
      <c r="A142" s="120">
        <v>17234734</v>
      </c>
      <c r="B142" s="220">
        <v>43516</v>
      </c>
      <c r="C142" s="119">
        <v>52065</v>
      </c>
      <c r="D142" s="119" t="s">
        <v>3488</v>
      </c>
      <c r="E142" s="119" t="s">
        <v>3489</v>
      </c>
      <c r="F142" s="119" t="s">
        <v>3475</v>
      </c>
      <c r="G142" s="119">
        <v>55</v>
      </c>
      <c r="I142"/>
      <c r="J142"/>
      <c r="M142" s="215">
        <v>17234734</v>
      </c>
      <c r="N142" s="224">
        <v>55</v>
      </c>
    </row>
    <row r="143" spans="1:14" ht="15" x14ac:dyDescent="0.25">
      <c r="A143" s="118">
        <v>17234735</v>
      </c>
      <c r="B143" s="219">
        <v>43820</v>
      </c>
      <c r="C143" s="117">
        <v>54672</v>
      </c>
      <c r="D143" s="117" t="s">
        <v>3473</v>
      </c>
      <c r="E143" s="117" t="s">
        <v>3479</v>
      </c>
      <c r="F143" s="117" t="s">
        <v>3480</v>
      </c>
      <c r="G143" s="117">
        <v>54</v>
      </c>
      <c r="I143"/>
      <c r="J143"/>
      <c r="M143" s="215">
        <v>17234735</v>
      </c>
      <c r="N143" s="224">
        <v>54</v>
      </c>
    </row>
    <row r="144" spans="1:14" ht="15" x14ac:dyDescent="0.25">
      <c r="A144" s="120">
        <v>17234736</v>
      </c>
      <c r="B144" s="220">
        <v>43740</v>
      </c>
      <c r="C144" s="119">
        <v>55916</v>
      </c>
      <c r="D144" s="119" t="s">
        <v>3494</v>
      </c>
      <c r="E144" s="119" t="s">
        <v>3491</v>
      </c>
      <c r="F144" s="119" t="s">
        <v>3475</v>
      </c>
      <c r="G144" s="119">
        <v>43</v>
      </c>
      <c r="I144"/>
      <c r="J144"/>
      <c r="M144" s="215">
        <v>17234736</v>
      </c>
      <c r="N144" s="224">
        <v>43</v>
      </c>
    </row>
    <row r="145" spans="1:14" ht="15" x14ac:dyDescent="0.25">
      <c r="A145" s="118">
        <v>17234737</v>
      </c>
      <c r="B145" s="219">
        <v>43721</v>
      </c>
      <c r="C145" s="117">
        <v>57624</v>
      </c>
      <c r="D145" s="117" t="s">
        <v>3500</v>
      </c>
      <c r="E145" s="117" t="s">
        <v>3474</v>
      </c>
      <c r="F145" s="117" t="s">
        <v>3475</v>
      </c>
      <c r="G145" s="117">
        <v>9</v>
      </c>
      <c r="I145"/>
      <c r="J145"/>
      <c r="M145" s="215">
        <v>17234737</v>
      </c>
      <c r="N145" s="224">
        <v>9</v>
      </c>
    </row>
    <row r="146" spans="1:14" ht="15" x14ac:dyDescent="0.25">
      <c r="A146" s="120">
        <v>17234738</v>
      </c>
      <c r="B146" s="220">
        <v>43531</v>
      </c>
      <c r="C146" s="119">
        <v>55807</v>
      </c>
      <c r="D146" s="119" t="s">
        <v>3476</v>
      </c>
      <c r="E146" s="119" t="s">
        <v>3492</v>
      </c>
      <c r="F146" s="119" t="s">
        <v>3485</v>
      </c>
      <c r="G146" s="119">
        <v>67</v>
      </c>
      <c r="I146"/>
      <c r="J146"/>
      <c r="M146" s="215">
        <v>17234738</v>
      </c>
      <c r="N146" s="224">
        <v>67</v>
      </c>
    </row>
    <row r="147" spans="1:14" ht="15" x14ac:dyDescent="0.25">
      <c r="A147" s="118">
        <v>17234739</v>
      </c>
      <c r="B147" s="219">
        <v>43640</v>
      </c>
      <c r="C147" s="117">
        <v>52380</v>
      </c>
      <c r="D147" s="117" t="s">
        <v>3497</v>
      </c>
      <c r="E147" s="117" t="s">
        <v>3474</v>
      </c>
      <c r="F147" s="117" t="s">
        <v>3475</v>
      </c>
      <c r="G147" s="117">
        <v>19</v>
      </c>
      <c r="I147"/>
      <c r="J147"/>
      <c r="M147" s="215">
        <v>17234739</v>
      </c>
      <c r="N147" s="224">
        <v>19</v>
      </c>
    </row>
    <row r="148" spans="1:14" ht="15" x14ac:dyDescent="0.25">
      <c r="A148" s="120">
        <v>17234740</v>
      </c>
      <c r="B148" s="220">
        <v>43504</v>
      </c>
      <c r="C148" s="119">
        <v>50244</v>
      </c>
      <c r="D148" s="119" t="s">
        <v>3496</v>
      </c>
      <c r="E148" s="119" t="s">
        <v>3487</v>
      </c>
      <c r="F148" s="119" t="s">
        <v>3475</v>
      </c>
      <c r="G148" s="119">
        <v>15</v>
      </c>
      <c r="I148"/>
      <c r="J148"/>
      <c r="M148" s="215">
        <v>17234740</v>
      </c>
      <c r="N148" s="224">
        <v>15</v>
      </c>
    </row>
    <row r="149" spans="1:14" ht="15" x14ac:dyDescent="0.25">
      <c r="A149" s="118">
        <v>17234741</v>
      </c>
      <c r="B149" s="219">
        <v>43737</v>
      </c>
      <c r="C149" s="117">
        <v>55916</v>
      </c>
      <c r="D149" s="117" t="s">
        <v>3494</v>
      </c>
      <c r="E149" s="117" t="s">
        <v>3477</v>
      </c>
      <c r="F149" s="117" t="s">
        <v>3475</v>
      </c>
      <c r="G149" s="117">
        <v>35</v>
      </c>
      <c r="I149"/>
      <c r="J149"/>
      <c r="M149" s="215">
        <v>17234741</v>
      </c>
      <c r="N149" s="224">
        <v>35</v>
      </c>
    </row>
    <row r="150" spans="1:14" ht="15" x14ac:dyDescent="0.25">
      <c r="A150" s="120">
        <v>17234742</v>
      </c>
      <c r="B150" s="220">
        <v>43780</v>
      </c>
      <c r="C150" s="119">
        <v>52187</v>
      </c>
      <c r="D150" s="119" t="s">
        <v>3493</v>
      </c>
      <c r="E150" s="119" t="s">
        <v>3498</v>
      </c>
      <c r="F150" s="119" t="s">
        <v>3475</v>
      </c>
      <c r="G150" s="119">
        <v>67</v>
      </c>
      <c r="I150"/>
      <c r="J150"/>
      <c r="M150" s="215">
        <v>17234742</v>
      </c>
      <c r="N150" s="224">
        <v>67</v>
      </c>
    </row>
    <row r="151" spans="1:14" ht="15" x14ac:dyDescent="0.25">
      <c r="A151" s="118">
        <v>17234743</v>
      </c>
      <c r="B151" s="219">
        <v>43661</v>
      </c>
      <c r="C151" s="117">
        <v>56464</v>
      </c>
      <c r="D151" s="117" t="s">
        <v>3495</v>
      </c>
      <c r="E151" s="117" t="s">
        <v>3491</v>
      </c>
      <c r="F151" s="117" t="s">
        <v>3475</v>
      </c>
      <c r="G151" s="117">
        <v>39</v>
      </c>
      <c r="I151"/>
      <c r="J151"/>
      <c r="M151" s="215">
        <v>17234743</v>
      </c>
      <c r="N151" s="224">
        <v>39</v>
      </c>
    </row>
    <row r="152" spans="1:14" ht="15" x14ac:dyDescent="0.25">
      <c r="A152" s="120">
        <v>17234744</v>
      </c>
      <c r="B152" s="220">
        <v>43675</v>
      </c>
      <c r="C152" s="119">
        <v>52956</v>
      </c>
      <c r="D152" s="119" t="s">
        <v>3490</v>
      </c>
      <c r="E152" s="119" t="s">
        <v>3479</v>
      </c>
      <c r="F152" s="119" t="s">
        <v>3480</v>
      </c>
      <c r="G152" s="119">
        <v>12</v>
      </c>
      <c r="I152"/>
      <c r="J152"/>
      <c r="M152" s="215">
        <v>17234744</v>
      </c>
      <c r="N152" s="224">
        <v>12</v>
      </c>
    </row>
    <row r="153" spans="1:14" ht="15" x14ac:dyDescent="0.25">
      <c r="A153" s="118">
        <v>17234745</v>
      </c>
      <c r="B153" s="219">
        <v>43783</v>
      </c>
      <c r="C153" s="117">
        <v>52187</v>
      </c>
      <c r="D153" s="117" t="s">
        <v>3493</v>
      </c>
      <c r="E153" s="117" t="s">
        <v>3489</v>
      </c>
      <c r="F153" s="117" t="s">
        <v>3475</v>
      </c>
      <c r="G153" s="117">
        <v>55</v>
      </c>
      <c r="I153"/>
      <c r="J153"/>
      <c r="M153" s="215">
        <v>17234745</v>
      </c>
      <c r="N153" s="224">
        <v>55</v>
      </c>
    </row>
    <row r="154" spans="1:14" ht="15" x14ac:dyDescent="0.25">
      <c r="A154" s="120">
        <v>17234746</v>
      </c>
      <c r="B154" s="220">
        <v>43808</v>
      </c>
      <c r="C154" s="119">
        <v>53654</v>
      </c>
      <c r="D154" s="119" t="s">
        <v>3478</v>
      </c>
      <c r="E154" s="119" t="s">
        <v>3492</v>
      </c>
      <c r="F154" s="119" t="s">
        <v>3485</v>
      </c>
      <c r="G154" s="119">
        <v>57</v>
      </c>
      <c r="I154"/>
      <c r="J154"/>
      <c r="M154" s="215">
        <v>17234746</v>
      </c>
      <c r="N154" s="224">
        <v>57</v>
      </c>
    </row>
    <row r="155" spans="1:14" ht="15" x14ac:dyDescent="0.25">
      <c r="A155" s="118">
        <v>17234747</v>
      </c>
      <c r="B155" s="219">
        <v>43669</v>
      </c>
      <c r="C155" s="117">
        <v>50244</v>
      </c>
      <c r="D155" s="117" t="s">
        <v>3496</v>
      </c>
      <c r="E155" s="117" t="s">
        <v>3498</v>
      </c>
      <c r="F155" s="117" t="s">
        <v>3475</v>
      </c>
      <c r="G155" s="117">
        <v>21</v>
      </c>
      <c r="I155"/>
      <c r="J155"/>
      <c r="M155" s="215">
        <v>17234747</v>
      </c>
      <c r="N155" s="224">
        <v>21</v>
      </c>
    </row>
    <row r="156" spans="1:14" ht="15" x14ac:dyDescent="0.25">
      <c r="A156" s="120">
        <v>17234748</v>
      </c>
      <c r="B156" s="220">
        <v>43637</v>
      </c>
      <c r="C156" s="119">
        <v>52380</v>
      </c>
      <c r="D156" s="119" t="s">
        <v>3497</v>
      </c>
      <c r="E156" s="119" t="s">
        <v>3487</v>
      </c>
      <c r="F156" s="119" t="s">
        <v>3475</v>
      </c>
      <c r="G156" s="119">
        <v>45</v>
      </c>
      <c r="I156"/>
      <c r="J156"/>
      <c r="M156" s="215">
        <v>17234748</v>
      </c>
      <c r="N156" s="224">
        <v>45</v>
      </c>
    </row>
    <row r="157" spans="1:14" ht="15" x14ac:dyDescent="0.25">
      <c r="A157" s="118">
        <v>17234749</v>
      </c>
      <c r="B157" s="219">
        <v>43644</v>
      </c>
      <c r="C157" s="117">
        <v>55916</v>
      </c>
      <c r="D157" s="117" t="s">
        <v>3494</v>
      </c>
      <c r="E157" s="117" t="s">
        <v>3487</v>
      </c>
      <c r="F157" s="117" t="s">
        <v>3475</v>
      </c>
      <c r="G157" s="117">
        <v>2</v>
      </c>
      <c r="I157"/>
      <c r="J157"/>
      <c r="M157" s="215">
        <v>17234749</v>
      </c>
      <c r="N157" s="224">
        <v>2</v>
      </c>
    </row>
    <row r="158" spans="1:14" ht="15" x14ac:dyDescent="0.25">
      <c r="A158" s="120">
        <v>17234750</v>
      </c>
      <c r="B158" s="220">
        <v>43696</v>
      </c>
      <c r="C158" s="119">
        <v>52956</v>
      </c>
      <c r="D158" s="119" t="s">
        <v>3490</v>
      </c>
      <c r="E158" s="119" t="s">
        <v>3479</v>
      </c>
      <c r="F158" s="119" t="s">
        <v>3480</v>
      </c>
      <c r="G158" s="119">
        <v>18</v>
      </c>
      <c r="I158"/>
      <c r="J158"/>
      <c r="M158" s="215">
        <v>17234750</v>
      </c>
      <c r="N158" s="224">
        <v>18</v>
      </c>
    </row>
    <row r="159" spans="1:14" ht="15" x14ac:dyDescent="0.25">
      <c r="A159" s="118">
        <v>17234751</v>
      </c>
      <c r="B159" s="219">
        <v>43597</v>
      </c>
      <c r="C159" s="117">
        <v>55916</v>
      </c>
      <c r="D159" s="117" t="s">
        <v>3494</v>
      </c>
      <c r="E159" s="117" t="s">
        <v>3479</v>
      </c>
      <c r="F159" s="117" t="s">
        <v>3480</v>
      </c>
      <c r="G159" s="117">
        <v>55</v>
      </c>
      <c r="I159"/>
      <c r="J159"/>
      <c r="M159" s="215">
        <v>17234751</v>
      </c>
      <c r="N159" s="224">
        <v>55</v>
      </c>
    </row>
    <row r="160" spans="1:14" ht="15" x14ac:dyDescent="0.25">
      <c r="A160" s="120">
        <v>17234752</v>
      </c>
      <c r="B160" s="220">
        <v>43692</v>
      </c>
      <c r="C160" s="119">
        <v>55904</v>
      </c>
      <c r="D160" s="119" t="s">
        <v>3486</v>
      </c>
      <c r="E160" s="119" t="s">
        <v>3482</v>
      </c>
      <c r="F160" s="119" t="s">
        <v>3483</v>
      </c>
      <c r="G160" s="119">
        <v>50</v>
      </c>
      <c r="I160"/>
      <c r="J160"/>
      <c r="M160" s="215">
        <v>17234752</v>
      </c>
      <c r="N160" s="224">
        <v>50</v>
      </c>
    </row>
    <row r="161" spans="1:14" ht="15" x14ac:dyDescent="0.25">
      <c r="A161" s="118">
        <v>17234753</v>
      </c>
      <c r="B161" s="219">
        <v>43469</v>
      </c>
      <c r="C161" s="117">
        <v>55916</v>
      </c>
      <c r="D161" s="117" t="s">
        <v>3494</v>
      </c>
      <c r="E161" s="117" t="s">
        <v>3491</v>
      </c>
      <c r="F161" s="117" t="s">
        <v>3475</v>
      </c>
      <c r="G161" s="117">
        <v>14</v>
      </c>
      <c r="I161"/>
      <c r="J161"/>
      <c r="M161" s="215">
        <v>17234753</v>
      </c>
      <c r="N161" s="224">
        <v>14</v>
      </c>
    </row>
    <row r="162" spans="1:14" ht="15" x14ac:dyDescent="0.25">
      <c r="A162" s="120">
        <v>17234754</v>
      </c>
      <c r="B162" s="220">
        <v>43567</v>
      </c>
      <c r="C162" s="119">
        <v>54672</v>
      </c>
      <c r="D162" s="119" t="s">
        <v>3473</v>
      </c>
      <c r="E162" s="119" t="s">
        <v>3489</v>
      </c>
      <c r="F162" s="119" t="s">
        <v>3475</v>
      </c>
      <c r="G162" s="119">
        <v>41</v>
      </c>
      <c r="I162"/>
      <c r="J162"/>
      <c r="M162" s="215">
        <v>17234754</v>
      </c>
      <c r="N162" s="224">
        <v>41</v>
      </c>
    </row>
    <row r="163" spans="1:14" ht="15" x14ac:dyDescent="0.25">
      <c r="A163" s="118">
        <v>17234755</v>
      </c>
      <c r="B163" s="219">
        <v>43620</v>
      </c>
      <c r="C163" s="117">
        <v>51197</v>
      </c>
      <c r="D163" s="117" t="s">
        <v>84</v>
      </c>
      <c r="E163" s="117" t="s">
        <v>3487</v>
      </c>
      <c r="F163" s="117" t="s">
        <v>3475</v>
      </c>
      <c r="G163" s="117">
        <v>33</v>
      </c>
      <c r="I163"/>
      <c r="J163"/>
      <c r="M163" s="215">
        <v>17234755</v>
      </c>
      <c r="N163" s="224">
        <v>33</v>
      </c>
    </row>
    <row r="164" spans="1:14" ht="15" x14ac:dyDescent="0.25">
      <c r="A164" s="120">
        <v>17234756</v>
      </c>
      <c r="B164" s="220">
        <v>43475</v>
      </c>
      <c r="C164" s="119">
        <v>56047</v>
      </c>
      <c r="D164" s="119" t="s">
        <v>3499</v>
      </c>
      <c r="E164" s="119" t="s">
        <v>3491</v>
      </c>
      <c r="F164" s="119" t="s">
        <v>3475</v>
      </c>
      <c r="G164" s="119">
        <v>52</v>
      </c>
      <c r="I164"/>
      <c r="J164"/>
      <c r="M164" s="215">
        <v>17234756</v>
      </c>
      <c r="N164" s="224">
        <v>52</v>
      </c>
    </row>
    <row r="165" spans="1:14" ht="15" x14ac:dyDescent="0.25">
      <c r="A165" s="118">
        <v>17234757</v>
      </c>
      <c r="B165" s="219">
        <v>43659</v>
      </c>
      <c r="C165" s="117">
        <v>57624</v>
      </c>
      <c r="D165" s="117" t="s">
        <v>3500</v>
      </c>
      <c r="E165" s="117" t="s">
        <v>3474</v>
      </c>
      <c r="F165" s="117" t="s">
        <v>3475</v>
      </c>
      <c r="G165" s="117">
        <v>56</v>
      </c>
      <c r="I165"/>
      <c r="J165"/>
      <c r="M165" s="215">
        <v>17234757</v>
      </c>
      <c r="N165" s="224">
        <v>56</v>
      </c>
    </row>
    <row r="166" spans="1:14" ht="15" x14ac:dyDescent="0.25">
      <c r="A166" s="120">
        <v>17234758</v>
      </c>
      <c r="B166" s="220">
        <v>43784</v>
      </c>
      <c r="C166" s="119">
        <v>52380</v>
      </c>
      <c r="D166" s="119" t="s">
        <v>3497</v>
      </c>
      <c r="E166" s="119" t="s">
        <v>3492</v>
      </c>
      <c r="F166" s="119" t="s">
        <v>3485</v>
      </c>
      <c r="G166" s="119">
        <v>49</v>
      </c>
      <c r="I166"/>
      <c r="J166"/>
      <c r="M166" s="215">
        <v>17234758</v>
      </c>
      <c r="N166" s="224">
        <v>49</v>
      </c>
    </row>
    <row r="167" spans="1:14" ht="15" x14ac:dyDescent="0.25">
      <c r="A167" s="118">
        <v>17234759</v>
      </c>
      <c r="B167" s="219">
        <v>43793</v>
      </c>
      <c r="C167" s="117">
        <v>55916</v>
      </c>
      <c r="D167" s="117" t="s">
        <v>3494</v>
      </c>
      <c r="E167" s="117" t="s">
        <v>3491</v>
      </c>
      <c r="F167" s="117" t="s">
        <v>3475</v>
      </c>
      <c r="G167" s="117">
        <v>46</v>
      </c>
      <c r="I167"/>
      <c r="J167"/>
      <c r="M167" s="215">
        <v>17234759</v>
      </c>
      <c r="N167" s="224">
        <v>46</v>
      </c>
    </row>
    <row r="168" spans="1:14" ht="15" x14ac:dyDescent="0.25">
      <c r="A168" s="120">
        <v>17234760</v>
      </c>
      <c r="B168" s="220">
        <v>43667</v>
      </c>
      <c r="C168" s="119">
        <v>52187</v>
      </c>
      <c r="D168" s="119" t="s">
        <v>3493</v>
      </c>
      <c r="E168" s="119" t="s">
        <v>3479</v>
      </c>
      <c r="F168" s="119" t="s">
        <v>3480</v>
      </c>
      <c r="G168" s="119">
        <v>60</v>
      </c>
      <c r="I168"/>
      <c r="J168"/>
      <c r="M168" s="215">
        <v>17234760</v>
      </c>
      <c r="N168" s="224">
        <v>60</v>
      </c>
    </row>
    <row r="169" spans="1:14" ht="15" x14ac:dyDescent="0.25">
      <c r="A169" s="118">
        <v>17234761</v>
      </c>
      <c r="B169" s="219">
        <v>43781</v>
      </c>
      <c r="C169" s="117">
        <v>59518</v>
      </c>
      <c r="D169" s="117" t="s">
        <v>3501</v>
      </c>
      <c r="E169" s="117" t="s">
        <v>3474</v>
      </c>
      <c r="F169" s="117" t="s">
        <v>3475</v>
      </c>
      <c r="G169" s="117">
        <v>23</v>
      </c>
      <c r="I169"/>
      <c r="J169"/>
      <c r="M169" s="215">
        <v>17234761</v>
      </c>
      <c r="N169" s="224">
        <v>23</v>
      </c>
    </row>
    <row r="170" spans="1:14" ht="15" x14ac:dyDescent="0.25">
      <c r="A170" s="120">
        <v>17234762</v>
      </c>
      <c r="B170" s="220">
        <v>43592</v>
      </c>
      <c r="C170" s="119">
        <v>53654</v>
      </c>
      <c r="D170" s="119" t="s">
        <v>3478</v>
      </c>
      <c r="E170" s="119" t="s">
        <v>3491</v>
      </c>
      <c r="F170" s="119" t="s">
        <v>3475</v>
      </c>
      <c r="G170" s="119">
        <v>56</v>
      </c>
      <c r="I170"/>
      <c r="J170"/>
      <c r="M170" s="215">
        <v>17234762</v>
      </c>
      <c r="N170" s="224">
        <v>56</v>
      </c>
    </row>
    <row r="171" spans="1:14" ht="15" x14ac:dyDescent="0.25">
      <c r="A171" s="118">
        <v>17234763</v>
      </c>
      <c r="B171" s="219">
        <v>43782</v>
      </c>
      <c r="C171" s="117">
        <v>50244</v>
      </c>
      <c r="D171" s="117" t="s">
        <v>3496</v>
      </c>
      <c r="E171" s="117" t="s">
        <v>3477</v>
      </c>
      <c r="F171" s="117" t="s">
        <v>3475</v>
      </c>
      <c r="G171" s="117">
        <v>41</v>
      </c>
      <c r="I171"/>
      <c r="J171"/>
      <c r="M171" s="215">
        <v>17234763</v>
      </c>
      <c r="N171" s="224">
        <v>41</v>
      </c>
    </row>
    <row r="172" spans="1:14" ht="15" x14ac:dyDescent="0.25">
      <c r="A172" s="120">
        <v>17234764</v>
      </c>
      <c r="B172" s="220">
        <v>43573</v>
      </c>
      <c r="C172" s="119">
        <v>50643</v>
      </c>
      <c r="D172" s="119" t="s">
        <v>3481</v>
      </c>
      <c r="E172" s="119" t="s">
        <v>3479</v>
      </c>
      <c r="F172" s="119" t="s">
        <v>3480</v>
      </c>
      <c r="G172" s="119">
        <v>41</v>
      </c>
      <c r="I172"/>
      <c r="J172"/>
      <c r="M172" s="215">
        <v>17234764</v>
      </c>
      <c r="N172" s="224">
        <v>41</v>
      </c>
    </row>
    <row r="173" spans="1:14" ht="15" x14ac:dyDescent="0.25">
      <c r="A173" s="118">
        <v>17234765</v>
      </c>
      <c r="B173" s="219">
        <v>43657</v>
      </c>
      <c r="C173" s="117">
        <v>52956</v>
      </c>
      <c r="D173" s="117" t="s">
        <v>3490</v>
      </c>
      <c r="E173" s="117" t="s">
        <v>3498</v>
      </c>
      <c r="F173" s="117" t="s">
        <v>3475</v>
      </c>
      <c r="G173" s="117">
        <v>54</v>
      </c>
      <c r="I173"/>
      <c r="J173"/>
      <c r="M173" s="215">
        <v>17234765</v>
      </c>
      <c r="N173" s="224">
        <v>54</v>
      </c>
    </row>
    <row r="174" spans="1:14" ht="15" x14ac:dyDescent="0.25">
      <c r="A174" s="120">
        <v>17234766</v>
      </c>
      <c r="B174" s="220">
        <v>43524</v>
      </c>
      <c r="C174" s="119">
        <v>54672</v>
      </c>
      <c r="D174" s="119" t="s">
        <v>3473</v>
      </c>
      <c r="E174" s="119" t="s">
        <v>3489</v>
      </c>
      <c r="F174" s="119" t="s">
        <v>3475</v>
      </c>
      <c r="G174" s="119">
        <v>47</v>
      </c>
      <c r="I174"/>
      <c r="J174"/>
      <c r="M174" s="215">
        <v>17234766</v>
      </c>
      <c r="N174" s="224">
        <v>47</v>
      </c>
    </row>
    <row r="175" spans="1:14" ht="15" x14ac:dyDescent="0.25">
      <c r="A175" s="118">
        <v>17234767</v>
      </c>
      <c r="B175" s="219">
        <v>43574</v>
      </c>
      <c r="C175" s="117">
        <v>56047</v>
      </c>
      <c r="D175" s="117" t="s">
        <v>3499</v>
      </c>
      <c r="E175" s="117" t="s">
        <v>3498</v>
      </c>
      <c r="F175" s="117" t="s">
        <v>3475</v>
      </c>
      <c r="G175" s="117">
        <v>14</v>
      </c>
      <c r="I175"/>
      <c r="J175"/>
      <c r="M175" s="215">
        <v>17234767</v>
      </c>
      <c r="N175" s="224">
        <v>14</v>
      </c>
    </row>
    <row r="176" spans="1:14" ht="15" x14ac:dyDescent="0.25">
      <c r="A176" s="120">
        <v>17234768</v>
      </c>
      <c r="B176" s="220">
        <v>43470</v>
      </c>
      <c r="C176" s="119">
        <v>52187</v>
      </c>
      <c r="D176" s="119" t="s">
        <v>3493</v>
      </c>
      <c r="E176" s="119" t="s">
        <v>3492</v>
      </c>
      <c r="F176" s="119" t="s">
        <v>3485</v>
      </c>
      <c r="G176" s="119">
        <v>39</v>
      </c>
      <c r="I176"/>
      <c r="J176"/>
      <c r="M176" s="215">
        <v>17234768</v>
      </c>
      <c r="N176" s="224">
        <v>39</v>
      </c>
    </row>
    <row r="177" spans="1:14" ht="15" x14ac:dyDescent="0.25">
      <c r="A177" s="118">
        <v>17234769</v>
      </c>
      <c r="B177" s="219">
        <v>43799</v>
      </c>
      <c r="C177" s="117">
        <v>51197</v>
      </c>
      <c r="D177" s="117" t="s">
        <v>84</v>
      </c>
      <c r="E177" s="117" t="s">
        <v>3489</v>
      </c>
      <c r="F177" s="117" t="s">
        <v>3475</v>
      </c>
      <c r="G177" s="117">
        <v>26</v>
      </c>
      <c r="I177"/>
      <c r="J177"/>
      <c r="M177" s="215">
        <v>17234769</v>
      </c>
      <c r="N177" s="224">
        <v>26</v>
      </c>
    </row>
    <row r="178" spans="1:14" ht="15" x14ac:dyDescent="0.25">
      <c r="A178" s="120">
        <v>17234770</v>
      </c>
      <c r="B178" s="220">
        <v>43610</v>
      </c>
      <c r="C178" s="119">
        <v>52380</v>
      </c>
      <c r="D178" s="119" t="s">
        <v>3497</v>
      </c>
      <c r="E178" s="119" t="s">
        <v>3474</v>
      </c>
      <c r="F178" s="119" t="s">
        <v>3475</v>
      </c>
      <c r="G178" s="119">
        <v>43</v>
      </c>
      <c r="I178"/>
      <c r="J178"/>
      <c r="M178" s="215">
        <v>17234770</v>
      </c>
      <c r="N178" s="224">
        <v>43</v>
      </c>
    </row>
    <row r="179" spans="1:14" ht="15" x14ac:dyDescent="0.25">
      <c r="A179" s="118">
        <v>17234771</v>
      </c>
      <c r="B179" s="219">
        <v>43479</v>
      </c>
      <c r="C179" s="117">
        <v>55807</v>
      </c>
      <c r="D179" s="117" t="s">
        <v>3476</v>
      </c>
      <c r="E179" s="117" t="s">
        <v>3487</v>
      </c>
      <c r="F179" s="117" t="s">
        <v>3475</v>
      </c>
      <c r="G179" s="117">
        <v>14</v>
      </c>
      <c r="I179"/>
      <c r="J179"/>
      <c r="M179" s="215">
        <v>17234771</v>
      </c>
      <c r="N179" s="224">
        <v>14</v>
      </c>
    </row>
    <row r="180" spans="1:14" ht="15" x14ac:dyDescent="0.25">
      <c r="A180" s="120">
        <v>17234772</v>
      </c>
      <c r="B180" s="220">
        <v>43679</v>
      </c>
      <c r="C180" s="119">
        <v>50643</v>
      </c>
      <c r="D180" s="119" t="s">
        <v>3481</v>
      </c>
      <c r="E180" s="119" t="s">
        <v>3498</v>
      </c>
      <c r="F180" s="119" t="s">
        <v>3475</v>
      </c>
      <c r="G180" s="119">
        <v>14</v>
      </c>
      <c r="I180"/>
      <c r="J180"/>
      <c r="M180" s="215">
        <v>17234772</v>
      </c>
      <c r="N180" s="224">
        <v>14</v>
      </c>
    </row>
    <row r="181" spans="1:14" ht="15" x14ac:dyDescent="0.25">
      <c r="A181" s="118">
        <v>17234773</v>
      </c>
      <c r="B181" s="219">
        <v>43779</v>
      </c>
      <c r="C181" s="117">
        <v>57624</v>
      </c>
      <c r="D181" s="117" t="s">
        <v>3500</v>
      </c>
      <c r="E181" s="117" t="s">
        <v>3487</v>
      </c>
      <c r="F181" s="117" t="s">
        <v>3475</v>
      </c>
      <c r="G181" s="117">
        <v>26</v>
      </c>
      <c r="I181"/>
      <c r="J181"/>
      <c r="M181" s="215">
        <v>17234773</v>
      </c>
      <c r="N181" s="224">
        <v>26</v>
      </c>
    </row>
    <row r="182" spans="1:14" ht="15" x14ac:dyDescent="0.25">
      <c r="A182" s="120">
        <v>17234774</v>
      </c>
      <c r="B182" s="220">
        <v>43698</v>
      </c>
      <c r="C182" s="119">
        <v>56464</v>
      </c>
      <c r="D182" s="119" t="s">
        <v>3495</v>
      </c>
      <c r="E182" s="119" t="s">
        <v>3482</v>
      </c>
      <c r="F182" s="119" t="s">
        <v>3483</v>
      </c>
      <c r="G182" s="119">
        <v>25</v>
      </c>
      <c r="I182"/>
      <c r="J182"/>
      <c r="M182" s="215">
        <v>17234774</v>
      </c>
      <c r="N182" s="224">
        <v>25</v>
      </c>
    </row>
    <row r="183" spans="1:14" ht="15" x14ac:dyDescent="0.25">
      <c r="A183" s="118">
        <v>17234775</v>
      </c>
      <c r="B183" s="219">
        <v>43601</v>
      </c>
      <c r="C183" s="117">
        <v>50643</v>
      </c>
      <c r="D183" s="117" t="s">
        <v>3481</v>
      </c>
      <c r="E183" s="117" t="s">
        <v>3498</v>
      </c>
      <c r="F183" s="117" t="s">
        <v>3475</v>
      </c>
      <c r="G183" s="117">
        <v>34</v>
      </c>
      <c r="I183"/>
      <c r="J183"/>
      <c r="M183" s="215">
        <v>17234775</v>
      </c>
      <c r="N183" s="224">
        <v>34</v>
      </c>
    </row>
    <row r="184" spans="1:14" ht="15" x14ac:dyDescent="0.25">
      <c r="A184" s="120">
        <v>17234776</v>
      </c>
      <c r="B184" s="220">
        <v>43510</v>
      </c>
      <c r="C184" s="119">
        <v>55916</v>
      </c>
      <c r="D184" s="119" t="s">
        <v>3494</v>
      </c>
      <c r="E184" s="119" t="s">
        <v>3474</v>
      </c>
      <c r="F184" s="119" t="s">
        <v>3475</v>
      </c>
      <c r="G184" s="119">
        <v>17</v>
      </c>
      <c r="I184"/>
      <c r="J184"/>
      <c r="M184" s="215">
        <v>17234776</v>
      </c>
      <c r="N184" s="224">
        <v>17</v>
      </c>
    </row>
    <row r="185" spans="1:14" ht="15" x14ac:dyDescent="0.25">
      <c r="A185" s="118">
        <v>17234777</v>
      </c>
      <c r="B185" s="219">
        <v>43471</v>
      </c>
      <c r="C185" s="117">
        <v>52380</v>
      </c>
      <c r="D185" s="117" t="s">
        <v>3497</v>
      </c>
      <c r="E185" s="117" t="s">
        <v>3479</v>
      </c>
      <c r="F185" s="117" t="s">
        <v>3480</v>
      </c>
      <c r="G185" s="117">
        <v>36</v>
      </c>
      <c r="I185"/>
      <c r="J185"/>
      <c r="M185" s="215">
        <v>17234777</v>
      </c>
      <c r="N185" s="224">
        <v>36</v>
      </c>
    </row>
    <row r="186" spans="1:14" ht="15" x14ac:dyDescent="0.25">
      <c r="A186" s="120">
        <v>17234778</v>
      </c>
      <c r="B186" s="220">
        <v>43817</v>
      </c>
      <c r="C186" s="119">
        <v>56047</v>
      </c>
      <c r="D186" s="119" t="s">
        <v>3499</v>
      </c>
      <c r="E186" s="119" t="s">
        <v>3489</v>
      </c>
      <c r="F186" s="119" t="s">
        <v>3475</v>
      </c>
      <c r="G186" s="119">
        <v>29</v>
      </c>
      <c r="I186"/>
      <c r="J186"/>
      <c r="M186" s="215">
        <v>17234778</v>
      </c>
      <c r="N186" s="224">
        <v>29</v>
      </c>
    </row>
    <row r="187" spans="1:14" ht="15" x14ac:dyDescent="0.25">
      <c r="A187" s="118">
        <v>17234779</v>
      </c>
      <c r="B187" s="219">
        <v>43812</v>
      </c>
      <c r="C187" s="117">
        <v>55916</v>
      </c>
      <c r="D187" s="117" t="s">
        <v>3494</v>
      </c>
      <c r="E187" s="117" t="s">
        <v>3479</v>
      </c>
      <c r="F187" s="117" t="s">
        <v>3480</v>
      </c>
      <c r="G187" s="117">
        <v>23</v>
      </c>
      <c r="I187"/>
      <c r="J187"/>
      <c r="M187" s="215">
        <v>17234779</v>
      </c>
      <c r="N187" s="224">
        <v>23</v>
      </c>
    </row>
    <row r="188" spans="1:14" ht="15" x14ac:dyDescent="0.25">
      <c r="A188" s="120">
        <v>17234780</v>
      </c>
      <c r="B188" s="220">
        <v>43474</v>
      </c>
      <c r="C188" s="119">
        <v>52956</v>
      </c>
      <c r="D188" s="119" t="s">
        <v>3490</v>
      </c>
      <c r="E188" s="119" t="s">
        <v>3474</v>
      </c>
      <c r="F188" s="119" t="s">
        <v>3475</v>
      </c>
      <c r="G188" s="119">
        <v>55</v>
      </c>
      <c r="I188"/>
      <c r="J188"/>
      <c r="M188" s="215">
        <v>17234780</v>
      </c>
      <c r="N188" s="224">
        <v>55</v>
      </c>
    </row>
    <row r="189" spans="1:14" ht="15" x14ac:dyDescent="0.25">
      <c r="A189" s="118">
        <v>17234781</v>
      </c>
      <c r="B189" s="219">
        <v>43735</v>
      </c>
      <c r="C189" s="117">
        <v>59518</v>
      </c>
      <c r="D189" s="117" t="s">
        <v>3501</v>
      </c>
      <c r="E189" s="117" t="s">
        <v>3482</v>
      </c>
      <c r="F189" s="117" t="s">
        <v>3483</v>
      </c>
      <c r="G189" s="117">
        <v>2</v>
      </c>
      <c r="I189"/>
      <c r="J189"/>
      <c r="M189" s="215">
        <v>17234781</v>
      </c>
      <c r="N189" s="224">
        <v>2</v>
      </c>
    </row>
    <row r="190" spans="1:14" ht="15" x14ac:dyDescent="0.25">
      <c r="A190" s="120">
        <v>17234782</v>
      </c>
      <c r="B190" s="220">
        <v>43471</v>
      </c>
      <c r="C190" s="119">
        <v>55807</v>
      </c>
      <c r="D190" s="119" t="s">
        <v>3476</v>
      </c>
      <c r="E190" s="119" t="s">
        <v>3491</v>
      </c>
      <c r="F190" s="119" t="s">
        <v>3475</v>
      </c>
      <c r="G190" s="119">
        <v>33</v>
      </c>
      <c r="I190"/>
      <c r="J190"/>
      <c r="M190" s="215">
        <v>17234782</v>
      </c>
      <c r="N190" s="224">
        <v>33</v>
      </c>
    </row>
    <row r="191" spans="1:14" ht="15" x14ac:dyDescent="0.25">
      <c r="A191" s="118">
        <v>17234783</v>
      </c>
      <c r="B191" s="219">
        <v>43736</v>
      </c>
      <c r="C191" s="117">
        <v>50244</v>
      </c>
      <c r="D191" s="117" t="s">
        <v>3496</v>
      </c>
      <c r="E191" s="117" t="s">
        <v>3477</v>
      </c>
      <c r="F191" s="117" t="s">
        <v>3475</v>
      </c>
      <c r="G191" s="117">
        <v>54</v>
      </c>
      <c r="I191"/>
      <c r="J191"/>
      <c r="M191" s="215">
        <v>17234783</v>
      </c>
      <c r="N191" s="224">
        <v>54</v>
      </c>
    </row>
    <row r="192" spans="1:14" ht="15" x14ac:dyDescent="0.25">
      <c r="A192" s="120">
        <v>17234784</v>
      </c>
      <c r="B192" s="220">
        <v>43552</v>
      </c>
      <c r="C192" s="119">
        <v>54672</v>
      </c>
      <c r="D192" s="119" t="s">
        <v>3473</v>
      </c>
      <c r="E192" s="119" t="s">
        <v>3489</v>
      </c>
      <c r="F192" s="119" t="s">
        <v>3475</v>
      </c>
      <c r="G192" s="119">
        <v>8</v>
      </c>
      <c r="I192"/>
      <c r="J192"/>
      <c r="M192" s="215">
        <v>17234784</v>
      </c>
      <c r="N192" s="224">
        <v>8</v>
      </c>
    </row>
    <row r="193" spans="1:14" ht="15" x14ac:dyDescent="0.25">
      <c r="A193" s="118">
        <v>17234785</v>
      </c>
      <c r="B193" s="219">
        <v>43547</v>
      </c>
      <c r="C193" s="117">
        <v>53654</v>
      </c>
      <c r="D193" s="117" t="s">
        <v>3478</v>
      </c>
      <c r="E193" s="117" t="s">
        <v>3487</v>
      </c>
      <c r="F193" s="117" t="s">
        <v>3475</v>
      </c>
      <c r="G193" s="117">
        <v>65</v>
      </c>
      <c r="I193"/>
      <c r="J193"/>
      <c r="M193" s="215">
        <v>17234785</v>
      </c>
      <c r="N193" s="224">
        <v>65</v>
      </c>
    </row>
    <row r="194" spans="1:14" ht="15" x14ac:dyDescent="0.25">
      <c r="A194" s="120">
        <v>17234786</v>
      </c>
      <c r="B194" s="220">
        <v>43700</v>
      </c>
      <c r="C194" s="119">
        <v>55807</v>
      </c>
      <c r="D194" s="119" t="s">
        <v>3476</v>
      </c>
      <c r="E194" s="119" t="s">
        <v>3479</v>
      </c>
      <c r="F194" s="119" t="s">
        <v>3480</v>
      </c>
      <c r="G194" s="119">
        <v>63</v>
      </c>
      <c r="I194"/>
      <c r="J194"/>
      <c r="M194" s="215">
        <v>17234786</v>
      </c>
      <c r="N194" s="224">
        <v>63</v>
      </c>
    </row>
    <row r="195" spans="1:14" ht="15" x14ac:dyDescent="0.25">
      <c r="A195" s="118">
        <v>17234787</v>
      </c>
      <c r="B195" s="219">
        <v>43498</v>
      </c>
      <c r="C195" s="117">
        <v>59518</v>
      </c>
      <c r="D195" s="117" t="s">
        <v>3501</v>
      </c>
      <c r="E195" s="117" t="s">
        <v>3474</v>
      </c>
      <c r="F195" s="117" t="s">
        <v>3475</v>
      </c>
      <c r="G195" s="117">
        <v>17</v>
      </c>
      <c r="I195"/>
      <c r="J195"/>
      <c r="M195" s="215">
        <v>17234787</v>
      </c>
      <c r="N195" s="224">
        <v>17</v>
      </c>
    </row>
    <row r="196" spans="1:14" ht="15" x14ac:dyDescent="0.25">
      <c r="A196" s="120">
        <v>17234788</v>
      </c>
      <c r="B196" s="220">
        <v>43640</v>
      </c>
      <c r="C196" s="119">
        <v>54672</v>
      </c>
      <c r="D196" s="119" t="s">
        <v>3473</v>
      </c>
      <c r="E196" s="119" t="s">
        <v>3479</v>
      </c>
      <c r="F196" s="119" t="s">
        <v>3480</v>
      </c>
      <c r="G196" s="119">
        <v>48</v>
      </c>
      <c r="I196"/>
      <c r="J196"/>
      <c r="M196" s="215">
        <v>17234788</v>
      </c>
      <c r="N196" s="224">
        <v>48</v>
      </c>
    </row>
    <row r="197" spans="1:14" ht="15" x14ac:dyDescent="0.25">
      <c r="A197" s="118">
        <v>17234789</v>
      </c>
      <c r="B197" s="219">
        <v>43595</v>
      </c>
      <c r="C197" s="117">
        <v>52065</v>
      </c>
      <c r="D197" s="117" t="s">
        <v>3488</v>
      </c>
      <c r="E197" s="117" t="s">
        <v>3487</v>
      </c>
      <c r="F197" s="117" t="s">
        <v>3475</v>
      </c>
      <c r="G197" s="117">
        <v>16</v>
      </c>
      <c r="I197"/>
      <c r="J197"/>
      <c r="M197" s="215">
        <v>17234789</v>
      </c>
      <c r="N197" s="224">
        <v>16</v>
      </c>
    </row>
    <row r="198" spans="1:14" ht="15" x14ac:dyDescent="0.25">
      <c r="A198" s="120">
        <v>17234790</v>
      </c>
      <c r="B198" s="220">
        <v>43608</v>
      </c>
      <c r="C198" s="119">
        <v>59518</v>
      </c>
      <c r="D198" s="119" t="s">
        <v>3501</v>
      </c>
      <c r="E198" s="119" t="s">
        <v>3491</v>
      </c>
      <c r="F198" s="119" t="s">
        <v>3475</v>
      </c>
      <c r="G198" s="119">
        <v>46</v>
      </c>
      <c r="I198"/>
      <c r="J198"/>
      <c r="M198" s="215">
        <v>17234790</v>
      </c>
      <c r="N198" s="224">
        <v>46</v>
      </c>
    </row>
    <row r="199" spans="1:14" ht="15" x14ac:dyDescent="0.25">
      <c r="A199" s="118">
        <v>17234791</v>
      </c>
      <c r="B199" s="219">
        <v>43559</v>
      </c>
      <c r="C199" s="117">
        <v>59518</v>
      </c>
      <c r="D199" s="117" t="s">
        <v>3501</v>
      </c>
      <c r="E199" s="117" t="s">
        <v>3491</v>
      </c>
      <c r="F199" s="117" t="s">
        <v>3475</v>
      </c>
      <c r="G199" s="117">
        <v>18</v>
      </c>
      <c r="I199"/>
      <c r="J199"/>
      <c r="M199" s="215">
        <v>17234791</v>
      </c>
      <c r="N199" s="224">
        <v>18</v>
      </c>
    </row>
    <row r="200" spans="1:14" ht="15" x14ac:dyDescent="0.25">
      <c r="A200" s="120">
        <v>17234792</v>
      </c>
      <c r="B200" s="220">
        <v>43570</v>
      </c>
      <c r="C200" s="119">
        <v>55904</v>
      </c>
      <c r="D200" s="119" t="s">
        <v>3486</v>
      </c>
      <c r="E200" s="119" t="s">
        <v>3482</v>
      </c>
      <c r="F200" s="119" t="s">
        <v>3483</v>
      </c>
      <c r="G200" s="119">
        <v>38</v>
      </c>
      <c r="I200"/>
      <c r="J200"/>
      <c r="M200" s="215">
        <v>17234792</v>
      </c>
      <c r="N200" s="224">
        <v>38</v>
      </c>
    </row>
    <row r="201" spans="1:14" ht="15" x14ac:dyDescent="0.25">
      <c r="A201" s="118">
        <v>17234793</v>
      </c>
      <c r="B201" s="219">
        <v>43506</v>
      </c>
      <c r="C201" s="117">
        <v>56047</v>
      </c>
      <c r="D201" s="117" t="s">
        <v>3499</v>
      </c>
      <c r="E201" s="117" t="s">
        <v>3479</v>
      </c>
      <c r="F201" s="117" t="s">
        <v>3480</v>
      </c>
      <c r="G201" s="117">
        <v>16</v>
      </c>
      <c r="I201"/>
      <c r="J201"/>
      <c r="M201" s="215">
        <v>17234793</v>
      </c>
      <c r="N201" s="224">
        <v>16</v>
      </c>
    </row>
    <row r="202" spans="1:14" ht="15" x14ac:dyDescent="0.25">
      <c r="A202" s="120">
        <v>17234794</v>
      </c>
      <c r="B202" s="220">
        <v>43509</v>
      </c>
      <c r="C202" s="119">
        <v>50643</v>
      </c>
      <c r="D202" s="119" t="s">
        <v>3481</v>
      </c>
      <c r="E202" s="119" t="s">
        <v>3474</v>
      </c>
      <c r="F202" s="119" t="s">
        <v>3475</v>
      </c>
      <c r="G202" s="119">
        <v>8</v>
      </c>
      <c r="I202"/>
      <c r="J202"/>
      <c r="M202" s="215">
        <v>17234794</v>
      </c>
      <c r="N202" s="224">
        <v>8</v>
      </c>
    </row>
    <row r="203" spans="1:14" ht="15" x14ac:dyDescent="0.25">
      <c r="A203" s="118">
        <v>17234795</v>
      </c>
      <c r="B203" s="219">
        <v>43716</v>
      </c>
      <c r="C203" s="117">
        <v>56047</v>
      </c>
      <c r="D203" s="117" t="s">
        <v>3499</v>
      </c>
      <c r="E203" s="117" t="s">
        <v>3477</v>
      </c>
      <c r="F203" s="117" t="s">
        <v>3475</v>
      </c>
      <c r="G203" s="117">
        <v>31</v>
      </c>
      <c r="I203"/>
      <c r="J203"/>
      <c r="M203" s="215">
        <v>17234795</v>
      </c>
      <c r="N203" s="224">
        <v>31</v>
      </c>
    </row>
    <row r="204" spans="1:14" ht="15" x14ac:dyDescent="0.25">
      <c r="A204" s="120">
        <v>17234796</v>
      </c>
      <c r="B204" s="220">
        <v>43630</v>
      </c>
      <c r="C204" s="119">
        <v>50244</v>
      </c>
      <c r="D204" s="119" t="s">
        <v>3496</v>
      </c>
      <c r="E204" s="119" t="s">
        <v>3477</v>
      </c>
      <c r="F204" s="119" t="s">
        <v>3475</v>
      </c>
      <c r="G204" s="119">
        <v>45</v>
      </c>
      <c r="I204"/>
      <c r="J204"/>
      <c r="M204" s="215">
        <v>17234796</v>
      </c>
      <c r="N204" s="224">
        <v>45</v>
      </c>
    </row>
    <row r="205" spans="1:14" ht="15" x14ac:dyDescent="0.25">
      <c r="A205" s="118">
        <v>17234797</v>
      </c>
      <c r="B205" s="219">
        <v>43700</v>
      </c>
      <c r="C205" s="117">
        <v>59518</v>
      </c>
      <c r="D205" s="117" t="s">
        <v>3501</v>
      </c>
      <c r="E205" s="117" t="s">
        <v>3474</v>
      </c>
      <c r="F205" s="117" t="s">
        <v>3475</v>
      </c>
      <c r="G205" s="117">
        <v>64</v>
      </c>
      <c r="I205"/>
      <c r="J205"/>
      <c r="M205" s="215">
        <v>17234797</v>
      </c>
      <c r="N205" s="224">
        <v>64</v>
      </c>
    </row>
    <row r="206" spans="1:14" ht="15" x14ac:dyDescent="0.25">
      <c r="A206" s="120">
        <v>17234798</v>
      </c>
      <c r="B206" s="220">
        <v>43489</v>
      </c>
      <c r="C206" s="119">
        <v>59518</v>
      </c>
      <c r="D206" s="119" t="s">
        <v>3501</v>
      </c>
      <c r="E206" s="119" t="s">
        <v>3479</v>
      </c>
      <c r="F206" s="119" t="s">
        <v>3480</v>
      </c>
      <c r="G206" s="119">
        <v>65</v>
      </c>
      <c r="I206"/>
      <c r="J206"/>
      <c r="M206" s="215">
        <v>17234798</v>
      </c>
      <c r="N206" s="224">
        <v>65</v>
      </c>
    </row>
    <row r="207" spans="1:14" ht="15" x14ac:dyDescent="0.25">
      <c r="A207" s="118">
        <v>17234799</v>
      </c>
      <c r="B207" s="219">
        <v>43710</v>
      </c>
      <c r="C207" s="117">
        <v>54672</v>
      </c>
      <c r="D207" s="117" t="s">
        <v>3473</v>
      </c>
      <c r="E207" s="117" t="s">
        <v>3482</v>
      </c>
      <c r="F207" s="117" t="s">
        <v>3483</v>
      </c>
      <c r="G207" s="117">
        <v>3</v>
      </c>
      <c r="I207"/>
      <c r="J207"/>
      <c r="M207" s="215">
        <v>17234799</v>
      </c>
      <c r="N207" s="224">
        <v>3</v>
      </c>
    </row>
    <row r="208" spans="1:14" ht="15" x14ac:dyDescent="0.25">
      <c r="A208" s="120">
        <v>17234800</v>
      </c>
      <c r="B208" s="220">
        <v>43499</v>
      </c>
      <c r="C208" s="119">
        <v>52380</v>
      </c>
      <c r="D208" s="119" t="s">
        <v>3497</v>
      </c>
      <c r="E208" s="119" t="s">
        <v>3479</v>
      </c>
      <c r="F208" s="119" t="s">
        <v>3480</v>
      </c>
      <c r="G208" s="119">
        <v>24</v>
      </c>
      <c r="I208"/>
      <c r="J208"/>
      <c r="M208" s="215">
        <v>17234800</v>
      </c>
      <c r="N208" s="224">
        <v>24</v>
      </c>
    </row>
    <row r="209" spans="1:14" ht="15" x14ac:dyDescent="0.25">
      <c r="A209" s="118">
        <v>17234801</v>
      </c>
      <c r="B209" s="219">
        <v>43629</v>
      </c>
      <c r="C209" s="117">
        <v>52956</v>
      </c>
      <c r="D209" s="117" t="s">
        <v>3490</v>
      </c>
      <c r="E209" s="117" t="s">
        <v>3489</v>
      </c>
      <c r="F209" s="117" t="s">
        <v>3475</v>
      </c>
      <c r="G209" s="117">
        <v>47</v>
      </c>
      <c r="I209"/>
      <c r="J209"/>
      <c r="M209" s="215">
        <v>17234801</v>
      </c>
      <c r="N209" s="224">
        <v>47</v>
      </c>
    </row>
    <row r="210" spans="1:14" ht="15" x14ac:dyDescent="0.25">
      <c r="A210" s="120">
        <v>17234802</v>
      </c>
      <c r="B210" s="220">
        <v>43759</v>
      </c>
      <c r="C210" s="119">
        <v>55904</v>
      </c>
      <c r="D210" s="119" t="s">
        <v>3486</v>
      </c>
      <c r="E210" s="119" t="s">
        <v>3482</v>
      </c>
      <c r="F210" s="119" t="s">
        <v>3483</v>
      </c>
      <c r="G210" s="119">
        <v>4</v>
      </c>
      <c r="I210"/>
      <c r="J210"/>
      <c r="M210" s="215">
        <v>17234802</v>
      </c>
      <c r="N210" s="224">
        <v>4</v>
      </c>
    </row>
    <row r="211" spans="1:14" ht="15" x14ac:dyDescent="0.25">
      <c r="A211" s="118">
        <v>17234803</v>
      </c>
      <c r="B211" s="219">
        <v>43481</v>
      </c>
      <c r="C211" s="117">
        <v>57624</v>
      </c>
      <c r="D211" s="117" t="s">
        <v>3500</v>
      </c>
      <c r="E211" s="117" t="s">
        <v>3482</v>
      </c>
      <c r="F211" s="117" t="s">
        <v>3483</v>
      </c>
      <c r="G211" s="117">
        <v>17</v>
      </c>
      <c r="I211"/>
      <c r="J211"/>
      <c r="M211" s="215">
        <v>17234803</v>
      </c>
      <c r="N211" s="224">
        <v>17</v>
      </c>
    </row>
    <row r="212" spans="1:14" ht="15" x14ac:dyDescent="0.25">
      <c r="A212" s="120">
        <v>17234804</v>
      </c>
      <c r="B212" s="220">
        <v>43707</v>
      </c>
      <c r="C212" s="119">
        <v>55807</v>
      </c>
      <c r="D212" s="119" t="s">
        <v>3476</v>
      </c>
      <c r="E212" s="119" t="s">
        <v>3474</v>
      </c>
      <c r="F212" s="119" t="s">
        <v>3475</v>
      </c>
      <c r="G212" s="119">
        <v>59</v>
      </c>
      <c r="I212"/>
      <c r="J212"/>
      <c r="M212" s="215">
        <v>17234804</v>
      </c>
      <c r="N212" s="224">
        <v>59</v>
      </c>
    </row>
    <row r="213" spans="1:14" ht="15" x14ac:dyDescent="0.25">
      <c r="A213" s="118">
        <v>17234805</v>
      </c>
      <c r="B213" s="219">
        <v>43749</v>
      </c>
      <c r="C213" s="117">
        <v>55916</v>
      </c>
      <c r="D213" s="117" t="s">
        <v>3494</v>
      </c>
      <c r="E213" s="117" t="s">
        <v>3477</v>
      </c>
      <c r="F213" s="117" t="s">
        <v>3475</v>
      </c>
      <c r="G213" s="117">
        <v>34</v>
      </c>
      <c r="I213"/>
      <c r="J213"/>
      <c r="M213" s="215">
        <v>17234805</v>
      </c>
      <c r="N213" s="224">
        <v>34</v>
      </c>
    </row>
    <row r="214" spans="1:14" ht="15" x14ac:dyDescent="0.25">
      <c r="A214" s="120">
        <v>17234806</v>
      </c>
      <c r="B214" s="220">
        <v>43659</v>
      </c>
      <c r="C214" s="119">
        <v>56464</v>
      </c>
      <c r="D214" s="119" t="s">
        <v>3495</v>
      </c>
      <c r="E214" s="119" t="s">
        <v>3498</v>
      </c>
      <c r="F214" s="119" t="s">
        <v>3475</v>
      </c>
      <c r="G214" s="119">
        <v>67</v>
      </c>
      <c r="I214"/>
      <c r="J214"/>
      <c r="M214" s="215">
        <v>17234806</v>
      </c>
      <c r="N214" s="224">
        <v>67</v>
      </c>
    </row>
    <row r="215" spans="1:14" ht="15" x14ac:dyDescent="0.25">
      <c r="A215" s="118">
        <v>17234807</v>
      </c>
      <c r="B215" s="219">
        <v>43643</v>
      </c>
      <c r="C215" s="117">
        <v>52380</v>
      </c>
      <c r="D215" s="117" t="s">
        <v>3497</v>
      </c>
      <c r="E215" s="117" t="s">
        <v>3479</v>
      </c>
      <c r="F215" s="117" t="s">
        <v>3480</v>
      </c>
      <c r="G215" s="117">
        <v>31</v>
      </c>
      <c r="I215"/>
      <c r="J215"/>
      <c r="M215" s="215">
        <v>17234807</v>
      </c>
      <c r="N215" s="224">
        <v>31</v>
      </c>
    </row>
    <row r="216" spans="1:14" ht="15" x14ac:dyDescent="0.25">
      <c r="A216" s="120">
        <v>17234808</v>
      </c>
      <c r="B216" s="220">
        <v>43747</v>
      </c>
      <c r="C216" s="119">
        <v>56464</v>
      </c>
      <c r="D216" s="119" t="s">
        <v>3495</v>
      </c>
      <c r="E216" s="119" t="s">
        <v>3487</v>
      </c>
      <c r="F216" s="119" t="s">
        <v>3475</v>
      </c>
      <c r="G216" s="119">
        <v>23</v>
      </c>
      <c r="I216"/>
      <c r="J216"/>
      <c r="M216" s="215">
        <v>17234808</v>
      </c>
      <c r="N216" s="224">
        <v>23</v>
      </c>
    </row>
    <row r="217" spans="1:14" ht="15" x14ac:dyDescent="0.25">
      <c r="A217" s="118">
        <v>17234809</v>
      </c>
      <c r="B217" s="219">
        <v>43751</v>
      </c>
      <c r="C217" s="117">
        <v>52065</v>
      </c>
      <c r="D217" s="117" t="s">
        <v>3488</v>
      </c>
      <c r="E217" s="117" t="s">
        <v>3477</v>
      </c>
      <c r="F217" s="117" t="s">
        <v>3475</v>
      </c>
      <c r="G217" s="117">
        <v>33</v>
      </c>
      <c r="I217"/>
      <c r="J217"/>
      <c r="M217" s="215">
        <v>17234809</v>
      </c>
      <c r="N217" s="224">
        <v>33</v>
      </c>
    </row>
    <row r="218" spans="1:14" ht="15" x14ac:dyDescent="0.25">
      <c r="A218" s="120">
        <v>17234810</v>
      </c>
      <c r="B218" s="220">
        <v>43682</v>
      </c>
      <c r="C218" s="119">
        <v>55904</v>
      </c>
      <c r="D218" s="119" t="s">
        <v>3486</v>
      </c>
      <c r="E218" s="119" t="s">
        <v>3492</v>
      </c>
      <c r="F218" s="119" t="s">
        <v>3485</v>
      </c>
      <c r="G218" s="119">
        <v>55</v>
      </c>
      <c r="I218"/>
      <c r="J218"/>
      <c r="M218" s="215">
        <v>17234810</v>
      </c>
      <c r="N218" s="224">
        <v>55</v>
      </c>
    </row>
    <row r="219" spans="1:14" ht="15" x14ac:dyDescent="0.25">
      <c r="A219" s="118">
        <v>17234811</v>
      </c>
      <c r="B219" s="219">
        <v>43702</v>
      </c>
      <c r="C219" s="117">
        <v>56047</v>
      </c>
      <c r="D219" s="117" t="s">
        <v>3499</v>
      </c>
      <c r="E219" s="117" t="s">
        <v>3477</v>
      </c>
      <c r="F219" s="117" t="s">
        <v>3475</v>
      </c>
      <c r="G219" s="117">
        <v>54</v>
      </c>
      <c r="I219"/>
      <c r="J219"/>
      <c r="M219" s="215">
        <v>17234811</v>
      </c>
      <c r="N219" s="224">
        <v>54</v>
      </c>
    </row>
    <row r="220" spans="1:14" ht="15" x14ac:dyDescent="0.25">
      <c r="A220" s="120">
        <v>17234812</v>
      </c>
      <c r="B220" s="220">
        <v>43795</v>
      </c>
      <c r="C220" s="119">
        <v>55904</v>
      </c>
      <c r="D220" s="119" t="s">
        <v>3486</v>
      </c>
      <c r="E220" s="119" t="s">
        <v>3474</v>
      </c>
      <c r="F220" s="119" t="s">
        <v>3475</v>
      </c>
      <c r="G220" s="119">
        <v>15</v>
      </c>
      <c r="I220"/>
      <c r="J220"/>
      <c r="M220" s="215">
        <v>17234812</v>
      </c>
      <c r="N220" s="224">
        <v>15</v>
      </c>
    </row>
    <row r="221" spans="1:14" ht="15" x14ac:dyDescent="0.25">
      <c r="A221" s="118">
        <v>17234813</v>
      </c>
      <c r="B221" s="219">
        <v>43809</v>
      </c>
      <c r="C221" s="117">
        <v>52187</v>
      </c>
      <c r="D221" s="117" t="s">
        <v>3493</v>
      </c>
      <c r="E221" s="117" t="s">
        <v>3479</v>
      </c>
      <c r="F221" s="117" t="s">
        <v>3480</v>
      </c>
      <c r="G221" s="117">
        <v>38</v>
      </c>
      <c r="I221"/>
      <c r="J221"/>
      <c r="M221" s="215">
        <v>17234813</v>
      </c>
      <c r="N221" s="224">
        <v>38</v>
      </c>
    </row>
    <row r="222" spans="1:14" ht="15" x14ac:dyDescent="0.25">
      <c r="A222" s="120">
        <v>17234814</v>
      </c>
      <c r="B222" s="220">
        <v>43800</v>
      </c>
      <c r="C222" s="119">
        <v>52065</v>
      </c>
      <c r="D222" s="119" t="s">
        <v>3488</v>
      </c>
      <c r="E222" s="119" t="s">
        <v>3477</v>
      </c>
      <c r="F222" s="119" t="s">
        <v>3475</v>
      </c>
      <c r="G222" s="119">
        <v>32</v>
      </c>
      <c r="I222"/>
      <c r="J222"/>
      <c r="M222" s="215">
        <v>17234814</v>
      </c>
      <c r="N222" s="224">
        <v>32</v>
      </c>
    </row>
    <row r="223" spans="1:14" ht="15" x14ac:dyDescent="0.25">
      <c r="A223" s="118">
        <v>17234815</v>
      </c>
      <c r="B223" s="219">
        <v>43551</v>
      </c>
      <c r="C223" s="117">
        <v>50643</v>
      </c>
      <c r="D223" s="117" t="s">
        <v>3481</v>
      </c>
      <c r="E223" s="117" t="s">
        <v>3479</v>
      </c>
      <c r="F223" s="117" t="s">
        <v>3480</v>
      </c>
      <c r="G223" s="117">
        <v>57</v>
      </c>
      <c r="I223"/>
      <c r="J223"/>
      <c r="M223" s="215">
        <v>17234815</v>
      </c>
      <c r="N223" s="224">
        <v>57</v>
      </c>
    </row>
    <row r="224" spans="1:14" ht="15" x14ac:dyDescent="0.25">
      <c r="A224" s="120">
        <v>17234816</v>
      </c>
      <c r="B224" s="220">
        <v>43689</v>
      </c>
      <c r="C224" s="119">
        <v>56047</v>
      </c>
      <c r="D224" s="119" t="s">
        <v>3499</v>
      </c>
      <c r="E224" s="119" t="s">
        <v>3487</v>
      </c>
      <c r="F224" s="119" t="s">
        <v>3475</v>
      </c>
      <c r="G224" s="119">
        <v>59</v>
      </c>
      <c r="I224"/>
      <c r="J224"/>
      <c r="M224" s="215">
        <v>17234816</v>
      </c>
      <c r="N224" s="224">
        <v>59</v>
      </c>
    </row>
    <row r="225" spans="1:14" ht="15" x14ac:dyDescent="0.25">
      <c r="A225" s="118">
        <v>17234817</v>
      </c>
      <c r="B225" s="219">
        <v>43554</v>
      </c>
      <c r="C225" s="117">
        <v>59518</v>
      </c>
      <c r="D225" s="117" t="s">
        <v>3501</v>
      </c>
      <c r="E225" s="117" t="s">
        <v>3489</v>
      </c>
      <c r="F225" s="117" t="s">
        <v>3475</v>
      </c>
      <c r="G225" s="117">
        <v>33</v>
      </c>
      <c r="I225"/>
      <c r="J225"/>
      <c r="M225" s="215">
        <v>17234817</v>
      </c>
      <c r="N225" s="224">
        <v>33</v>
      </c>
    </row>
    <row r="226" spans="1:14" ht="15" x14ac:dyDescent="0.25">
      <c r="A226" s="120">
        <v>17234818</v>
      </c>
      <c r="B226" s="220">
        <v>43664</v>
      </c>
      <c r="C226" s="119">
        <v>56464</v>
      </c>
      <c r="D226" s="119" t="s">
        <v>3495</v>
      </c>
      <c r="E226" s="119" t="s">
        <v>3477</v>
      </c>
      <c r="F226" s="119" t="s">
        <v>3475</v>
      </c>
      <c r="G226" s="119">
        <v>39</v>
      </c>
      <c r="I226"/>
      <c r="J226"/>
      <c r="M226" s="215">
        <v>17234818</v>
      </c>
      <c r="N226" s="224">
        <v>39</v>
      </c>
    </row>
    <row r="227" spans="1:14" ht="15" x14ac:dyDescent="0.25">
      <c r="A227" s="118">
        <v>17234819</v>
      </c>
      <c r="B227" s="219">
        <v>43593</v>
      </c>
      <c r="C227" s="117">
        <v>55807</v>
      </c>
      <c r="D227" s="117" t="s">
        <v>3476</v>
      </c>
      <c r="E227" s="117" t="s">
        <v>3498</v>
      </c>
      <c r="F227" s="117" t="s">
        <v>3475</v>
      </c>
      <c r="G227" s="117">
        <v>24</v>
      </c>
      <c r="I227"/>
      <c r="J227"/>
      <c r="M227" s="215">
        <v>17234819</v>
      </c>
      <c r="N227" s="224">
        <v>24</v>
      </c>
    </row>
    <row r="228" spans="1:14" ht="15" x14ac:dyDescent="0.25">
      <c r="A228" s="120">
        <v>17234820</v>
      </c>
      <c r="B228" s="220">
        <v>43755</v>
      </c>
      <c r="C228" s="119">
        <v>52187</v>
      </c>
      <c r="D228" s="119" t="s">
        <v>3493</v>
      </c>
      <c r="E228" s="119" t="s">
        <v>3479</v>
      </c>
      <c r="F228" s="119" t="s">
        <v>3480</v>
      </c>
      <c r="G228" s="119">
        <v>37</v>
      </c>
      <c r="I228"/>
      <c r="J228"/>
      <c r="M228" s="215">
        <v>17234820</v>
      </c>
      <c r="N228" s="224">
        <v>37</v>
      </c>
    </row>
    <row r="229" spans="1:14" ht="15" x14ac:dyDescent="0.25">
      <c r="A229" s="118">
        <v>17234821</v>
      </c>
      <c r="B229" s="219">
        <v>43487</v>
      </c>
      <c r="C229" s="117">
        <v>51197</v>
      </c>
      <c r="D229" s="117" t="s">
        <v>84</v>
      </c>
      <c r="E229" s="117" t="s">
        <v>3477</v>
      </c>
      <c r="F229" s="117" t="s">
        <v>3475</v>
      </c>
      <c r="G229" s="117">
        <v>41</v>
      </c>
      <c r="I229"/>
      <c r="J229"/>
      <c r="M229" s="215">
        <v>17234821</v>
      </c>
      <c r="N229" s="224">
        <v>41</v>
      </c>
    </row>
    <row r="230" spans="1:14" ht="15" x14ac:dyDescent="0.25">
      <c r="A230" s="120">
        <v>17234822</v>
      </c>
      <c r="B230" s="220">
        <v>43570</v>
      </c>
      <c r="C230" s="119">
        <v>53654</v>
      </c>
      <c r="D230" s="119" t="s">
        <v>3478</v>
      </c>
      <c r="E230" s="119" t="s">
        <v>3498</v>
      </c>
      <c r="F230" s="119" t="s">
        <v>3475</v>
      </c>
      <c r="G230" s="119">
        <v>55</v>
      </c>
      <c r="I230"/>
      <c r="J230"/>
      <c r="M230" s="215">
        <v>17234822</v>
      </c>
      <c r="N230" s="224">
        <v>55</v>
      </c>
    </row>
    <row r="231" spans="1:14" ht="15" x14ac:dyDescent="0.25">
      <c r="A231" s="118">
        <v>17234823</v>
      </c>
      <c r="B231" s="219">
        <v>43733</v>
      </c>
      <c r="C231" s="117">
        <v>59518</v>
      </c>
      <c r="D231" s="117" t="s">
        <v>3501</v>
      </c>
      <c r="E231" s="117" t="s">
        <v>3492</v>
      </c>
      <c r="F231" s="117" t="s">
        <v>3485</v>
      </c>
      <c r="G231" s="117">
        <v>44</v>
      </c>
      <c r="I231"/>
      <c r="J231"/>
      <c r="M231" s="215">
        <v>17234823</v>
      </c>
      <c r="N231" s="224">
        <v>44</v>
      </c>
    </row>
    <row r="232" spans="1:14" ht="15" x14ac:dyDescent="0.25">
      <c r="A232" s="120">
        <v>17234824</v>
      </c>
      <c r="B232" s="220">
        <v>43519</v>
      </c>
      <c r="C232" s="119">
        <v>50643</v>
      </c>
      <c r="D232" s="119" t="s">
        <v>3481</v>
      </c>
      <c r="E232" s="119" t="s">
        <v>3498</v>
      </c>
      <c r="F232" s="119" t="s">
        <v>3475</v>
      </c>
      <c r="G232" s="119">
        <v>4</v>
      </c>
      <c r="I232"/>
      <c r="J232"/>
      <c r="M232" s="215">
        <v>17234824</v>
      </c>
      <c r="N232" s="224">
        <v>4</v>
      </c>
    </row>
    <row r="233" spans="1:14" ht="15" x14ac:dyDescent="0.25">
      <c r="A233" s="118">
        <v>17234825</v>
      </c>
      <c r="B233" s="219">
        <v>43790</v>
      </c>
      <c r="C233" s="117">
        <v>56047</v>
      </c>
      <c r="D233" s="117" t="s">
        <v>3499</v>
      </c>
      <c r="E233" s="117" t="s">
        <v>3477</v>
      </c>
      <c r="F233" s="117" t="s">
        <v>3475</v>
      </c>
      <c r="G233" s="117">
        <v>29</v>
      </c>
      <c r="I233"/>
      <c r="J233"/>
      <c r="M233" s="215">
        <v>17234825</v>
      </c>
      <c r="N233" s="224">
        <v>29</v>
      </c>
    </row>
    <row r="234" spans="1:14" ht="15" x14ac:dyDescent="0.25">
      <c r="A234" s="120">
        <v>17234826</v>
      </c>
      <c r="B234" s="220">
        <v>43802</v>
      </c>
      <c r="C234" s="119">
        <v>54672</v>
      </c>
      <c r="D234" s="119" t="s">
        <v>3473</v>
      </c>
      <c r="E234" s="119" t="s">
        <v>3492</v>
      </c>
      <c r="F234" s="119" t="s">
        <v>3485</v>
      </c>
      <c r="G234" s="119">
        <v>30</v>
      </c>
      <c r="I234"/>
      <c r="J234"/>
      <c r="M234" s="215">
        <v>17234826</v>
      </c>
      <c r="N234" s="224">
        <v>30</v>
      </c>
    </row>
    <row r="235" spans="1:14" ht="15" x14ac:dyDescent="0.25">
      <c r="A235" s="118">
        <v>17234827</v>
      </c>
      <c r="B235" s="219">
        <v>43649</v>
      </c>
      <c r="C235" s="117">
        <v>56464</v>
      </c>
      <c r="D235" s="117" t="s">
        <v>3495</v>
      </c>
      <c r="E235" s="117" t="s">
        <v>3492</v>
      </c>
      <c r="F235" s="117" t="s">
        <v>3485</v>
      </c>
      <c r="G235" s="117">
        <v>3</v>
      </c>
      <c r="I235"/>
      <c r="J235"/>
      <c r="M235" s="215">
        <v>17234827</v>
      </c>
      <c r="N235" s="224">
        <v>3</v>
      </c>
    </row>
    <row r="236" spans="1:14" ht="15" x14ac:dyDescent="0.25">
      <c r="A236" s="120">
        <v>17234828</v>
      </c>
      <c r="B236" s="220">
        <v>43470</v>
      </c>
      <c r="C236" s="119">
        <v>55807</v>
      </c>
      <c r="D236" s="119" t="s">
        <v>3476</v>
      </c>
      <c r="E236" s="119" t="s">
        <v>3487</v>
      </c>
      <c r="F236" s="119" t="s">
        <v>3475</v>
      </c>
      <c r="G236" s="119">
        <v>4</v>
      </c>
      <c r="I236"/>
      <c r="J236"/>
      <c r="M236" s="215">
        <v>17234828</v>
      </c>
      <c r="N236" s="224">
        <v>4</v>
      </c>
    </row>
    <row r="237" spans="1:14" ht="15" x14ac:dyDescent="0.25">
      <c r="A237" s="118">
        <v>17234829</v>
      </c>
      <c r="B237" s="219">
        <v>43747</v>
      </c>
      <c r="C237" s="117">
        <v>53654</v>
      </c>
      <c r="D237" s="117" t="s">
        <v>3478</v>
      </c>
      <c r="E237" s="117" t="s">
        <v>3492</v>
      </c>
      <c r="F237" s="117" t="s">
        <v>3485</v>
      </c>
      <c r="G237" s="117">
        <v>63</v>
      </c>
      <c r="I237"/>
      <c r="J237"/>
      <c r="M237" s="215">
        <v>17234829</v>
      </c>
      <c r="N237" s="224">
        <v>63</v>
      </c>
    </row>
    <row r="238" spans="1:14" ht="15" x14ac:dyDescent="0.25">
      <c r="A238" s="120">
        <v>17234830</v>
      </c>
      <c r="B238" s="220">
        <v>43788</v>
      </c>
      <c r="C238" s="119">
        <v>55916</v>
      </c>
      <c r="D238" s="119" t="s">
        <v>3494</v>
      </c>
      <c r="E238" s="119" t="s">
        <v>3477</v>
      </c>
      <c r="F238" s="119" t="s">
        <v>3475</v>
      </c>
      <c r="G238" s="119">
        <v>64</v>
      </c>
      <c r="I238"/>
      <c r="J238"/>
      <c r="M238" s="215">
        <v>17234830</v>
      </c>
      <c r="N238" s="224">
        <v>64</v>
      </c>
    </row>
    <row r="239" spans="1:14" ht="15" x14ac:dyDescent="0.25">
      <c r="A239" s="118">
        <v>17234831</v>
      </c>
      <c r="B239" s="219">
        <v>43582</v>
      </c>
      <c r="C239" s="117">
        <v>56464</v>
      </c>
      <c r="D239" s="117" t="s">
        <v>3495</v>
      </c>
      <c r="E239" s="117" t="s">
        <v>3487</v>
      </c>
      <c r="F239" s="117" t="s">
        <v>3475</v>
      </c>
      <c r="G239" s="117">
        <v>47</v>
      </c>
      <c r="I239"/>
      <c r="J239"/>
      <c r="M239" s="215">
        <v>17234831</v>
      </c>
      <c r="N239" s="224">
        <v>47</v>
      </c>
    </row>
    <row r="240" spans="1:14" ht="15" x14ac:dyDescent="0.25">
      <c r="A240" s="120">
        <v>17234832</v>
      </c>
      <c r="B240" s="220">
        <v>43757</v>
      </c>
      <c r="C240" s="119">
        <v>54672</v>
      </c>
      <c r="D240" s="119" t="s">
        <v>3473</v>
      </c>
      <c r="E240" s="119" t="s">
        <v>3498</v>
      </c>
      <c r="F240" s="119" t="s">
        <v>3475</v>
      </c>
      <c r="G240" s="119">
        <v>67</v>
      </c>
      <c r="I240"/>
      <c r="J240"/>
      <c r="M240" s="215">
        <v>17234832</v>
      </c>
      <c r="N240" s="224">
        <v>67</v>
      </c>
    </row>
    <row r="241" spans="1:14" ht="15" x14ac:dyDescent="0.25">
      <c r="A241" s="118">
        <v>17234833</v>
      </c>
      <c r="B241" s="219">
        <v>43647</v>
      </c>
      <c r="C241" s="117">
        <v>52187</v>
      </c>
      <c r="D241" s="117" t="s">
        <v>3493</v>
      </c>
      <c r="E241" s="117" t="s">
        <v>3487</v>
      </c>
      <c r="F241" s="117" t="s">
        <v>3475</v>
      </c>
      <c r="G241" s="117">
        <v>60</v>
      </c>
      <c r="I241"/>
      <c r="J241"/>
      <c r="M241" s="215">
        <v>17234833</v>
      </c>
      <c r="N241" s="224">
        <v>60</v>
      </c>
    </row>
    <row r="242" spans="1:14" ht="15" x14ac:dyDescent="0.25">
      <c r="A242" s="120">
        <v>17234834</v>
      </c>
      <c r="B242" s="220">
        <v>43668</v>
      </c>
      <c r="C242" s="119">
        <v>54672</v>
      </c>
      <c r="D242" s="119" t="s">
        <v>3473</v>
      </c>
      <c r="E242" s="119" t="s">
        <v>3492</v>
      </c>
      <c r="F242" s="119" t="s">
        <v>3485</v>
      </c>
      <c r="G242" s="119">
        <v>7</v>
      </c>
      <c r="I242"/>
      <c r="J242"/>
      <c r="M242" s="215">
        <v>17234834</v>
      </c>
      <c r="N242" s="224">
        <v>7</v>
      </c>
    </row>
    <row r="243" spans="1:14" ht="15" x14ac:dyDescent="0.25">
      <c r="A243" s="118">
        <v>17234835</v>
      </c>
      <c r="B243" s="219">
        <v>43727</v>
      </c>
      <c r="C243" s="117">
        <v>55916</v>
      </c>
      <c r="D243" s="117" t="s">
        <v>3494</v>
      </c>
      <c r="E243" s="117" t="s">
        <v>3474</v>
      </c>
      <c r="F243" s="117" t="s">
        <v>3475</v>
      </c>
      <c r="G243" s="117">
        <v>56</v>
      </c>
      <c r="I243"/>
      <c r="J243"/>
      <c r="M243" s="215">
        <v>17234835</v>
      </c>
      <c r="N243" s="224">
        <v>56</v>
      </c>
    </row>
    <row r="244" spans="1:14" ht="15" x14ac:dyDescent="0.25">
      <c r="A244" s="120">
        <v>17234836</v>
      </c>
      <c r="B244" s="220">
        <v>43553</v>
      </c>
      <c r="C244" s="119">
        <v>52956</v>
      </c>
      <c r="D244" s="119" t="s">
        <v>3490</v>
      </c>
      <c r="E244" s="119" t="s">
        <v>3474</v>
      </c>
      <c r="F244" s="119" t="s">
        <v>3475</v>
      </c>
      <c r="G244" s="119">
        <v>4</v>
      </c>
      <c r="I244"/>
      <c r="J244"/>
      <c r="M244" s="215">
        <v>17234836</v>
      </c>
      <c r="N244" s="224">
        <v>4</v>
      </c>
    </row>
    <row r="245" spans="1:14" ht="15" x14ac:dyDescent="0.25">
      <c r="A245" s="118">
        <v>17234837</v>
      </c>
      <c r="B245" s="219">
        <v>43500</v>
      </c>
      <c r="C245" s="117">
        <v>52956</v>
      </c>
      <c r="D245" s="117" t="s">
        <v>3490</v>
      </c>
      <c r="E245" s="117" t="s">
        <v>3491</v>
      </c>
      <c r="F245" s="117" t="s">
        <v>3475</v>
      </c>
      <c r="G245" s="117">
        <v>43</v>
      </c>
      <c r="I245"/>
      <c r="J245"/>
      <c r="M245" s="215">
        <v>17234837</v>
      </c>
      <c r="N245" s="224">
        <v>43</v>
      </c>
    </row>
    <row r="246" spans="1:14" ht="15" x14ac:dyDescent="0.25">
      <c r="A246" s="120">
        <v>17234838</v>
      </c>
      <c r="B246" s="220">
        <v>43718</v>
      </c>
      <c r="C246" s="119">
        <v>55904</v>
      </c>
      <c r="D246" s="119" t="s">
        <v>3486</v>
      </c>
      <c r="E246" s="119" t="s">
        <v>3489</v>
      </c>
      <c r="F246" s="119" t="s">
        <v>3475</v>
      </c>
      <c r="G246" s="119">
        <v>16</v>
      </c>
      <c r="I246"/>
      <c r="J246"/>
      <c r="M246" s="215">
        <v>17234838</v>
      </c>
      <c r="N246" s="224">
        <v>16</v>
      </c>
    </row>
    <row r="247" spans="1:14" ht="15" x14ac:dyDescent="0.25">
      <c r="A247" s="118">
        <v>17234839</v>
      </c>
      <c r="B247" s="219">
        <v>43695</v>
      </c>
      <c r="C247" s="117">
        <v>57624</v>
      </c>
      <c r="D247" s="117" t="s">
        <v>3500</v>
      </c>
      <c r="E247" s="117" t="s">
        <v>3489</v>
      </c>
      <c r="F247" s="117" t="s">
        <v>3475</v>
      </c>
      <c r="G247" s="117">
        <v>62</v>
      </c>
      <c r="I247"/>
      <c r="J247"/>
      <c r="M247" s="215">
        <v>17234839</v>
      </c>
      <c r="N247" s="224">
        <v>62</v>
      </c>
    </row>
    <row r="248" spans="1:14" ht="15" x14ac:dyDescent="0.25">
      <c r="A248" s="120">
        <v>17234840</v>
      </c>
      <c r="B248" s="220">
        <v>43790</v>
      </c>
      <c r="C248" s="119">
        <v>52065</v>
      </c>
      <c r="D248" s="119" t="s">
        <v>3488</v>
      </c>
      <c r="E248" s="119" t="s">
        <v>3479</v>
      </c>
      <c r="F248" s="119" t="s">
        <v>3480</v>
      </c>
      <c r="G248" s="119">
        <v>29</v>
      </c>
      <c r="I248"/>
      <c r="J248"/>
      <c r="M248" s="215">
        <v>17234840</v>
      </c>
      <c r="N248" s="224">
        <v>29</v>
      </c>
    </row>
    <row r="249" spans="1:14" ht="15" x14ac:dyDescent="0.25">
      <c r="A249" s="118">
        <v>17234841</v>
      </c>
      <c r="B249" s="219">
        <v>43531</v>
      </c>
      <c r="C249" s="117">
        <v>50244</v>
      </c>
      <c r="D249" s="117" t="s">
        <v>3496</v>
      </c>
      <c r="E249" s="117" t="s">
        <v>3492</v>
      </c>
      <c r="F249" s="117" t="s">
        <v>3485</v>
      </c>
      <c r="G249" s="117">
        <v>11</v>
      </c>
      <c r="I249"/>
      <c r="J249"/>
      <c r="M249" s="215">
        <v>17234841</v>
      </c>
      <c r="N249" s="224">
        <v>11</v>
      </c>
    </row>
    <row r="250" spans="1:14" ht="15" x14ac:dyDescent="0.25">
      <c r="A250" s="120">
        <v>17234842</v>
      </c>
      <c r="B250" s="220">
        <v>43674</v>
      </c>
      <c r="C250" s="119">
        <v>55807</v>
      </c>
      <c r="D250" s="119" t="s">
        <v>3476</v>
      </c>
      <c r="E250" s="119" t="s">
        <v>3498</v>
      </c>
      <c r="F250" s="119" t="s">
        <v>3475</v>
      </c>
      <c r="G250" s="119">
        <v>34</v>
      </c>
      <c r="I250"/>
      <c r="J250"/>
      <c r="M250" s="215">
        <v>17234842</v>
      </c>
      <c r="N250" s="224">
        <v>34</v>
      </c>
    </row>
    <row r="251" spans="1:14" ht="15" x14ac:dyDescent="0.25">
      <c r="A251" s="118">
        <v>17234843</v>
      </c>
      <c r="B251" s="219">
        <v>43576</v>
      </c>
      <c r="C251" s="117">
        <v>50643</v>
      </c>
      <c r="D251" s="117" t="s">
        <v>3481</v>
      </c>
      <c r="E251" s="117" t="s">
        <v>3487</v>
      </c>
      <c r="F251" s="117" t="s">
        <v>3475</v>
      </c>
      <c r="G251" s="117">
        <v>20</v>
      </c>
      <c r="I251"/>
      <c r="J251"/>
      <c r="M251" s="215">
        <v>17234843</v>
      </c>
      <c r="N251" s="224">
        <v>20</v>
      </c>
    </row>
    <row r="252" spans="1:14" ht="15" x14ac:dyDescent="0.25">
      <c r="A252" s="120">
        <v>17234844</v>
      </c>
      <c r="B252" s="220">
        <v>43641</v>
      </c>
      <c r="C252" s="119">
        <v>55807</v>
      </c>
      <c r="D252" s="119" t="s">
        <v>3476</v>
      </c>
      <c r="E252" s="119" t="s">
        <v>3482</v>
      </c>
      <c r="F252" s="119" t="s">
        <v>3483</v>
      </c>
      <c r="G252" s="119">
        <v>26</v>
      </c>
      <c r="I252"/>
      <c r="J252"/>
      <c r="M252" s="215">
        <v>17234844</v>
      </c>
      <c r="N252" s="224">
        <v>26</v>
      </c>
    </row>
    <row r="253" spans="1:14" ht="15" x14ac:dyDescent="0.25">
      <c r="A253" s="118">
        <v>17234845</v>
      </c>
      <c r="B253" s="219">
        <v>43476</v>
      </c>
      <c r="C253" s="117">
        <v>54672</v>
      </c>
      <c r="D253" s="117" t="s">
        <v>3473</v>
      </c>
      <c r="E253" s="117" t="s">
        <v>3492</v>
      </c>
      <c r="F253" s="117" t="s">
        <v>3485</v>
      </c>
      <c r="G253" s="117">
        <v>40</v>
      </c>
      <c r="I253"/>
      <c r="J253"/>
      <c r="M253" s="215">
        <v>17234845</v>
      </c>
      <c r="N253" s="224">
        <v>40</v>
      </c>
    </row>
    <row r="254" spans="1:14" ht="15" x14ac:dyDescent="0.25">
      <c r="A254" s="120">
        <v>17234846</v>
      </c>
      <c r="B254" s="220">
        <v>43829</v>
      </c>
      <c r="C254" s="119">
        <v>52380</v>
      </c>
      <c r="D254" s="119" t="s">
        <v>3497</v>
      </c>
      <c r="E254" s="119" t="s">
        <v>3477</v>
      </c>
      <c r="F254" s="119" t="s">
        <v>3475</v>
      </c>
      <c r="G254" s="119">
        <v>37</v>
      </c>
      <c r="I254"/>
      <c r="J254"/>
      <c r="M254" s="215">
        <v>17234846</v>
      </c>
      <c r="N254" s="224">
        <v>37</v>
      </c>
    </row>
    <row r="255" spans="1:14" ht="15" x14ac:dyDescent="0.25">
      <c r="A255" s="118">
        <v>17234847</v>
      </c>
      <c r="B255" s="219">
        <v>43555</v>
      </c>
      <c r="C255" s="117">
        <v>59518</v>
      </c>
      <c r="D255" s="117" t="s">
        <v>3501</v>
      </c>
      <c r="E255" s="117" t="s">
        <v>3479</v>
      </c>
      <c r="F255" s="117" t="s">
        <v>3480</v>
      </c>
      <c r="G255" s="117">
        <v>10</v>
      </c>
      <c r="I255"/>
      <c r="J255"/>
      <c r="M255" s="215">
        <v>17234847</v>
      </c>
      <c r="N255" s="224">
        <v>10</v>
      </c>
    </row>
    <row r="256" spans="1:14" ht="15" x14ac:dyDescent="0.25">
      <c r="A256" s="120">
        <v>17234848</v>
      </c>
      <c r="B256" s="220">
        <v>43485</v>
      </c>
      <c r="C256" s="119">
        <v>53654</v>
      </c>
      <c r="D256" s="119" t="s">
        <v>3478</v>
      </c>
      <c r="E256" s="119" t="s">
        <v>3487</v>
      </c>
      <c r="F256" s="119" t="s">
        <v>3475</v>
      </c>
      <c r="G256" s="119">
        <v>45</v>
      </c>
      <c r="I256"/>
      <c r="J256"/>
      <c r="M256" s="215">
        <v>17234848</v>
      </c>
      <c r="N256" s="224">
        <v>45</v>
      </c>
    </row>
    <row r="257" spans="1:14" ht="15" x14ac:dyDescent="0.25">
      <c r="A257" s="118">
        <v>17234849</v>
      </c>
      <c r="B257" s="219">
        <v>43749</v>
      </c>
      <c r="C257" s="117">
        <v>52380</v>
      </c>
      <c r="D257" s="117" t="s">
        <v>3497</v>
      </c>
      <c r="E257" s="117" t="s">
        <v>3482</v>
      </c>
      <c r="F257" s="117" t="s">
        <v>3483</v>
      </c>
      <c r="G257" s="117">
        <v>46</v>
      </c>
      <c r="I257"/>
      <c r="J257"/>
      <c r="M257" s="215">
        <v>17234849</v>
      </c>
      <c r="N257" s="224">
        <v>46</v>
      </c>
    </row>
    <row r="258" spans="1:14" ht="15" x14ac:dyDescent="0.25">
      <c r="A258" s="120">
        <v>17234850</v>
      </c>
      <c r="B258" s="220">
        <v>43819</v>
      </c>
      <c r="C258" s="119">
        <v>55904</v>
      </c>
      <c r="D258" s="119" t="s">
        <v>3486</v>
      </c>
      <c r="E258" s="119" t="s">
        <v>3489</v>
      </c>
      <c r="F258" s="119" t="s">
        <v>3475</v>
      </c>
      <c r="G258" s="119">
        <v>55</v>
      </c>
      <c r="I258"/>
      <c r="J258"/>
      <c r="M258" s="215">
        <v>17234850</v>
      </c>
      <c r="N258" s="224">
        <v>55</v>
      </c>
    </row>
    <row r="259" spans="1:14" ht="15" x14ac:dyDescent="0.25">
      <c r="A259" s="118">
        <v>17234851</v>
      </c>
      <c r="B259" s="219">
        <v>43710</v>
      </c>
      <c r="C259" s="117">
        <v>59518</v>
      </c>
      <c r="D259" s="117" t="s">
        <v>3501</v>
      </c>
      <c r="E259" s="117" t="s">
        <v>3487</v>
      </c>
      <c r="F259" s="117" t="s">
        <v>3475</v>
      </c>
      <c r="G259" s="117">
        <v>21</v>
      </c>
      <c r="I259"/>
      <c r="J259"/>
      <c r="M259" s="215">
        <v>17234851</v>
      </c>
      <c r="N259" s="224">
        <v>21</v>
      </c>
    </row>
    <row r="260" spans="1:14" ht="15" x14ac:dyDescent="0.25">
      <c r="A260" s="120">
        <v>17234852</v>
      </c>
      <c r="B260" s="220">
        <v>43718</v>
      </c>
      <c r="C260" s="119">
        <v>50244</v>
      </c>
      <c r="D260" s="119" t="s">
        <v>3496</v>
      </c>
      <c r="E260" s="119" t="s">
        <v>3479</v>
      </c>
      <c r="F260" s="119" t="s">
        <v>3480</v>
      </c>
      <c r="G260" s="119">
        <v>15</v>
      </c>
      <c r="I260"/>
      <c r="J260"/>
      <c r="M260" s="215">
        <v>17234852</v>
      </c>
      <c r="N260" s="224">
        <v>15</v>
      </c>
    </row>
    <row r="261" spans="1:14" ht="15" x14ac:dyDescent="0.25">
      <c r="A261" s="118">
        <v>17234853</v>
      </c>
      <c r="B261" s="219">
        <v>43472</v>
      </c>
      <c r="C261" s="117">
        <v>55807</v>
      </c>
      <c r="D261" s="117" t="s">
        <v>3476</v>
      </c>
      <c r="E261" s="117" t="s">
        <v>3482</v>
      </c>
      <c r="F261" s="117" t="s">
        <v>3483</v>
      </c>
      <c r="G261" s="117">
        <v>40</v>
      </c>
      <c r="I261"/>
      <c r="J261"/>
      <c r="M261" s="215">
        <v>17234853</v>
      </c>
      <c r="N261" s="224">
        <v>40</v>
      </c>
    </row>
    <row r="262" spans="1:14" ht="15" x14ac:dyDescent="0.25">
      <c r="A262" s="120">
        <v>17234854</v>
      </c>
      <c r="B262" s="220">
        <v>43679</v>
      </c>
      <c r="C262" s="119">
        <v>56047</v>
      </c>
      <c r="D262" s="119" t="s">
        <v>3499</v>
      </c>
      <c r="E262" s="119" t="s">
        <v>3487</v>
      </c>
      <c r="F262" s="119" t="s">
        <v>3475</v>
      </c>
      <c r="G262" s="119">
        <v>60</v>
      </c>
      <c r="I262"/>
      <c r="J262"/>
      <c r="M262" s="215">
        <v>17234854</v>
      </c>
      <c r="N262" s="224">
        <v>60</v>
      </c>
    </row>
    <row r="263" spans="1:14" ht="15" x14ac:dyDescent="0.25">
      <c r="A263" s="118">
        <v>17234855</v>
      </c>
      <c r="B263" s="219">
        <v>43572</v>
      </c>
      <c r="C263" s="117">
        <v>56047</v>
      </c>
      <c r="D263" s="117" t="s">
        <v>3499</v>
      </c>
      <c r="E263" s="117" t="s">
        <v>3474</v>
      </c>
      <c r="F263" s="117" t="s">
        <v>3475</v>
      </c>
      <c r="G263" s="117">
        <v>31</v>
      </c>
      <c r="I263"/>
      <c r="J263"/>
      <c r="M263" s="215">
        <v>17234855</v>
      </c>
      <c r="N263" s="224">
        <v>31</v>
      </c>
    </row>
    <row r="264" spans="1:14" ht="15" x14ac:dyDescent="0.25">
      <c r="A264" s="120">
        <v>17234856</v>
      </c>
      <c r="B264" s="220">
        <v>43501</v>
      </c>
      <c r="C264" s="119">
        <v>50244</v>
      </c>
      <c r="D264" s="119" t="s">
        <v>3496</v>
      </c>
      <c r="E264" s="119" t="s">
        <v>3479</v>
      </c>
      <c r="F264" s="119" t="s">
        <v>3480</v>
      </c>
      <c r="G264" s="119">
        <v>60</v>
      </c>
      <c r="I264"/>
      <c r="J264"/>
      <c r="M264" s="215">
        <v>17234856</v>
      </c>
      <c r="N264" s="224">
        <v>60</v>
      </c>
    </row>
    <row r="265" spans="1:14" ht="15" x14ac:dyDescent="0.25">
      <c r="A265" s="118">
        <v>17234857</v>
      </c>
      <c r="B265" s="219">
        <v>43741</v>
      </c>
      <c r="C265" s="117">
        <v>53654</v>
      </c>
      <c r="D265" s="117" t="s">
        <v>3478</v>
      </c>
      <c r="E265" s="117" t="s">
        <v>3491</v>
      </c>
      <c r="F265" s="117" t="s">
        <v>3475</v>
      </c>
      <c r="G265" s="117">
        <v>23</v>
      </c>
      <c r="I265"/>
      <c r="J265"/>
      <c r="M265" s="215">
        <v>17234857</v>
      </c>
      <c r="N265" s="224">
        <v>23</v>
      </c>
    </row>
    <row r="266" spans="1:14" ht="15" x14ac:dyDescent="0.25">
      <c r="A266" s="120">
        <v>17234858</v>
      </c>
      <c r="B266" s="220">
        <v>43723</v>
      </c>
      <c r="C266" s="119">
        <v>53654</v>
      </c>
      <c r="D266" s="119" t="s">
        <v>3478</v>
      </c>
      <c r="E266" s="119" t="s">
        <v>3491</v>
      </c>
      <c r="F266" s="119" t="s">
        <v>3475</v>
      </c>
      <c r="G266" s="119">
        <v>1</v>
      </c>
      <c r="I266"/>
      <c r="J266"/>
      <c r="M266" s="215">
        <v>17234858</v>
      </c>
      <c r="N266" s="224">
        <v>1</v>
      </c>
    </row>
    <row r="267" spans="1:14" ht="15" x14ac:dyDescent="0.25">
      <c r="A267" s="118">
        <v>17234859</v>
      </c>
      <c r="B267" s="219">
        <v>43578</v>
      </c>
      <c r="C267" s="117">
        <v>53654</v>
      </c>
      <c r="D267" s="117" t="s">
        <v>3478</v>
      </c>
      <c r="E267" s="117" t="s">
        <v>3491</v>
      </c>
      <c r="F267" s="117" t="s">
        <v>3475</v>
      </c>
      <c r="G267" s="117">
        <v>27</v>
      </c>
      <c r="I267"/>
      <c r="J267"/>
      <c r="M267" s="215">
        <v>17234859</v>
      </c>
      <c r="N267" s="224">
        <v>27</v>
      </c>
    </row>
    <row r="268" spans="1:14" ht="15" x14ac:dyDescent="0.25">
      <c r="A268" s="120">
        <v>17234860</v>
      </c>
      <c r="B268" s="220">
        <v>43581</v>
      </c>
      <c r="C268" s="119">
        <v>54672</v>
      </c>
      <c r="D268" s="119" t="s">
        <v>3473</v>
      </c>
      <c r="E268" s="119" t="s">
        <v>3498</v>
      </c>
      <c r="F268" s="119" t="s">
        <v>3475</v>
      </c>
      <c r="G268" s="119">
        <v>34</v>
      </c>
      <c r="I268"/>
      <c r="J268"/>
      <c r="M268" s="215">
        <v>17234860</v>
      </c>
      <c r="N268" s="224">
        <v>34</v>
      </c>
    </row>
    <row r="269" spans="1:14" ht="15" x14ac:dyDescent="0.25">
      <c r="A269" s="118">
        <v>17234861</v>
      </c>
      <c r="B269" s="219">
        <v>43667</v>
      </c>
      <c r="C269" s="117">
        <v>52380</v>
      </c>
      <c r="D269" s="117" t="s">
        <v>3497</v>
      </c>
      <c r="E269" s="117" t="s">
        <v>3479</v>
      </c>
      <c r="F269" s="117" t="s">
        <v>3480</v>
      </c>
      <c r="G269" s="117">
        <v>15</v>
      </c>
      <c r="I269"/>
      <c r="J269"/>
      <c r="M269" s="215">
        <v>17234861</v>
      </c>
      <c r="N269" s="224">
        <v>15</v>
      </c>
    </row>
    <row r="270" spans="1:14" ht="15" x14ac:dyDescent="0.25">
      <c r="A270" s="120">
        <v>17234862</v>
      </c>
      <c r="B270" s="220">
        <v>43602</v>
      </c>
      <c r="C270" s="119">
        <v>57624</v>
      </c>
      <c r="D270" s="119" t="s">
        <v>3500</v>
      </c>
      <c r="E270" s="119" t="s">
        <v>3491</v>
      </c>
      <c r="F270" s="119" t="s">
        <v>3475</v>
      </c>
      <c r="G270" s="119">
        <v>34</v>
      </c>
      <c r="I270"/>
      <c r="J270"/>
      <c r="M270" s="215">
        <v>17234862</v>
      </c>
      <c r="N270" s="224">
        <v>34</v>
      </c>
    </row>
    <row r="271" spans="1:14" ht="15" x14ac:dyDescent="0.25">
      <c r="A271" s="118">
        <v>17234863</v>
      </c>
      <c r="B271" s="219">
        <v>43725</v>
      </c>
      <c r="C271" s="117">
        <v>57624</v>
      </c>
      <c r="D271" s="117" t="s">
        <v>3500</v>
      </c>
      <c r="E271" s="117" t="s">
        <v>3474</v>
      </c>
      <c r="F271" s="117" t="s">
        <v>3475</v>
      </c>
      <c r="G271" s="117">
        <v>4</v>
      </c>
      <c r="I271"/>
      <c r="J271"/>
      <c r="M271" s="215">
        <v>17234863</v>
      </c>
      <c r="N271" s="224">
        <v>4</v>
      </c>
    </row>
    <row r="272" spans="1:14" ht="15" x14ac:dyDescent="0.25">
      <c r="A272" s="120">
        <v>17234864</v>
      </c>
      <c r="B272" s="220">
        <v>43539</v>
      </c>
      <c r="C272" s="119">
        <v>50244</v>
      </c>
      <c r="D272" s="119" t="s">
        <v>3496</v>
      </c>
      <c r="E272" s="119" t="s">
        <v>3489</v>
      </c>
      <c r="F272" s="119" t="s">
        <v>3475</v>
      </c>
      <c r="G272" s="119">
        <v>57</v>
      </c>
      <c r="I272"/>
      <c r="J272"/>
      <c r="M272" s="215">
        <v>17234864</v>
      </c>
      <c r="N272" s="224">
        <v>57</v>
      </c>
    </row>
    <row r="273" spans="1:14" ht="15" x14ac:dyDescent="0.25">
      <c r="A273" s="118">
        <v>17234865</v>
      </c>
      <c r="B273" s="219">
        <v>43795</v>
      </c>
      <c r="C273" s="117">
        <v>52380</v>
      </c>
      <c r="D273" s="117" t="s">
        <v>3497</v>
      </c>
      <c r="E273" s="117" t="s">
        <v>3477</v>
      </c>
      <c r="F273" s="117" t="s">
        <v>3475</v>
      </c>
      <c r="G273" s="117">
        <v>57</v>
      </c>
      <c r="I273"/>
      <c r="J273"/>
      <c r="M273" s="215">
        <v>17234865</v>
      </c>
      <c r="N273" s="224">
        <v>57</v>
      </c>
    </row>
    <row r="274" spans="1:14" ht="15" x14ac:dyDescent="0.25">
      <c r="A274" s="120">
        <v>17234866</v>
      </c>
      <c r="B274" s="220">
        <v>43573</v>
      </c>
      <c r="C274" s="119">
        <v>59518</v>
      </c>
      <c r="D274" s="119" t="s">
        <v>3501</v>
      </c>
      <c r="E274" s="119" t="s">
        <v>3479</v>
      </c>
      <c r="F274" s="119" t="s">
        <v>3480</v>
      </c>
      <c r="G274" s="119">
        <v>67</v>
      </c>
      <c r="I274"/>
      <c r="J274"/>
      <c r="M274" s="215">
        <v>17234866</v>
      </c>
      <c r="N274" s="224">
        <v>67</v>
      </c>
    </row>
    <row r="275" spans="1:14" ht="15" x14ac:dyDescent="0.25">
      <c r="A275" s="118">
        <v>17234867</v>
      </c>
      <c r="B275" s="219">
        <v>43544</v>
      </c>
      <c r="C275" s="117">
        <v>52380</v>
      </c>
      <c r="D275" s="117" t="s">
        <v>3497</v>
      </c>
      <c r="E275" s="117" t="s">
        <v>3477</v>
      </c>
      <c r="F275" s="117" t="s">
        <v>3475</v>
      </c>
      <c r="G275" s="117">
        <v>2</v>
      </c>
      <c r="I275"/>
      <c r="J275"/>
      <c r="M275" s="215">
        <v>17234867</v>
      </c>
      <c r="N275" s="224">
        <v>2</v>
      </c>
    </row>
    <row r="276" spans="1:14" ht="15" x14ac:dyDescent="0.25">
      <c r="A276" s="120">
        <v>17234868</v>
      </c>
      <c r="B276" s="220">
        <v>43574</v>
      </c>
      <c r="C276" s="119">
        <v>53654</v>
      </c>
      <c r="D276" s="119" t="s">
        <v>3478</v>
      </c>
      <c r="E276" s="119" t="s">
        <v>3487</v>
      </c>
      <c r="F276" s="119" t="s">
        <v>3475</v>
      </c>
      <c r="G276" s="119">
        <v>30</v>
      </c>
      <c r="I276"/>
      <c r="J276"/>
      <c r="M276" s="215">
        <v>17234868</v>
      </c>
      <c r="N276" s="224">
        <v>30</v>
      </c>
    </row>
    <row r="277" spans="1:14" ht="15" x14ac:dyDescent="0.25">
      <c r="A277" s="118">
        <v>17234869</v>
      </c>
      <c r="B277" s="219">
        <v>43693</v>
      </c>
      <c r="C277" s="117">
        <v>52956</v>
      </c>
      <c r="D277" s="117" t="s">
        <v>3490</v>
      </c>
      <c r="E277" s="117" t="s">
        <v>3492</v>
      </c>
      <c r="F277" s="117" t="s">
        <v>3485</v>
      </c>
      <c r="G277" s="117">
        <v>59</v>
      </c>
      <c r="I277"/>
      <c r="J277"/>
      <c r="M277" s="215">
        <v>17234869</v>
      </c>
      <c r="N277" s="224">
        <v>59</v>
      </c>
    </row>
    <row r="278" spans="1:14" ht="15" x14ac:dyDescent="0.25">
      <c r="A278" s="120">
        <v>17234870</v>
      </c>
      <c r="B278" s="220">
        <v>43511</v>
      </c>
      <c r="C278" s="119">
        <v>56464</v>
      </c>
      <c r="D278" s="119" t="s">
        <v>3495</v>
      </c>
      <c r="E278" s="119" t="s">
        <v>3489</v>
      </c>
      <c r="F278" s="119" t="s">
        <v>3475</v>
      </c>
      <c r="G278" s="119">
        <v>49</v>
      </c>
      <c r="I278"/>
      <c r="J278"/>
      <c r="M278" s="215">
        <v>17234870</v>
      </c>
      <c r="N278" s="224">
        <v>49</v>
      </c>
    </row>
    <row r="279" spans="1:14" ht="15" x14ac:dyDescent="0.25">
      <c r="A279" s="118">
        <v>17234871</v>
      </c>
      <c r="B279" s="219">
        <v>43662</v>
      </c>
      <c r="C279" s="117">
        <v>54672</v>
      </c>
      <c r="D279" s="117" t="s">
        <v>3473</v>
      </c>
      <c r="E279" s="117" t="s">
        <v>3491</v>
      </c>
      <c r="F279" s="117" t="s">
        <v>3475</v>
      </c>
      <c r="G279" s="117">
        <v>16</v>
      </c>
      <c r="I279"/>
      <c r="J279"/>
      <c r="M279" s="215">
        <v>17234871</v>
      </c>
      <c r="N279" s="224">
        <v>16</v>
      </c>
    </row>
    <row r="280" spans="1:14" ht="15" x14ac:dyDescent="0.25">
      <c r="A280" s="120">
        <v>17234872</v>
      </c>
      <c r="B280" s="220">
        <v>43610</v>
      </c>
      <c r="C280" s="119">
        <v>57624</v>
      </c>
      <c r="D280" s="119" t="s">
        <v>3500</v>
      </c>
      <c r="E280" s="119" t="s">
        <v>3492</v>
      </c>
      <c r="F280" s="119" t="s">
        <v>3485</v>
      </c>
      <c r="G280" s="119">
        <v>25</v>
      </c>
      <c r="I280"/>
      <c r="J280"/>
      <c r="M280" s="215">
        <v>17234872</v>
      </c>
      <c r="N280" s="224">
        <v>25</v>
      </c>
    </row>
    <row r="281" spans="1:14" ht="15" x14ac:dyDescent="0.25">
      <c r="A281" s="118">
        <v>17234873</v>
      </c>
      <c r="B281" s="219">
        <v>43727</v>
      </c>
      <c r="C281" s="117">
        <v>59518</v>
      </c>
      <c r="D281" s="117" t="s">
        <v>3501</v>
      </c>
      <c r="E281" s="117" t="s">
        <v>3479</v>
      </c>
      <c r="F281" s="117" t="s">
        <v>3480</v>
      </c>
      <c r="G281" s="117">
        <v>66</v>
      </c>
      <c r="I281"/>
      <c r="J281"/>
      <c r="M281" s="215">
        <v>17234873</v>
      </c>
      <c r="N281" s="224">
        <v>66</v>
      </c>
    </row>
    <row r="282" spans="1:14" ht="15" x14ac:dyDescent="0.25">
      <c r="A282" s="120">
        <v>17234874</v>
      </c>
      <c r="B282" s="220">
        <v>43674</v>
      </c>
      <c r="C282" s="119">
        <v>55807</v>
      </c>
      <c r="D282" s="119" t="s">
        <v>3476</v>
      </c>
      <c r="E282" s="119" t="s">
        <v>3498</v>
      </c>
      <c r="F282" s="119" t="s">
        <v>3475</v>
      </c>
      <c r="G282" s="119">
        <v>14</v>
      </c>
      <c r="I282"/>
      <c r="J282"/>
      <c r="M282" s="215">
        <v>17234874</v>
      </c>
      <c r="N282" s="224">
        <v>14</v>
      </c>
    </row>
    <row r="283" spans="1:14" ht="15" x14ac:dyDescent="0.25">
      <c r="A283" s="118">
        <v>17234875</v>
      </c>
      <c r="B283" s="219">
        <v>43746</v>
      </c>
      <c r="C283" s="117">
        <v>50643</v>
      </c>
      <c r="D283" s="117" t="s">
        <v>3481</v>
      </c>
      <c r="E283" s="117" t="s">
        <v>3492</v>
      </c>
      <c r="F283" s="117" t="s">
        <v>3485</v>
      </c>
      <c r="G283" s="117">
        <v>35</v>
      </c>
      <c r="I283"/>
      <c r="J283"/>
      <c r="M283" s="215">
        <v>17234875</v>
      </c>
      <c r="N283" s="224">
        <v>35</v>
      </c>
    </row>
    <row r="284" spans="1:14" ht="15" x14ac:dyDescent="0.25">
      <c r="A284" s="120">
        <v>17234876</v>
      </c>
      <c r="B284" s="220">
        <v>43634</v>
      </c>
      <c r="C284" s="119">
        <v>52065</v>
      </c>
      <c r="D284" s="119" t="s">
        <v>3488</v>
      </c>
      <c r="E284" s="119" t="s">
        <v>3482</v>
      </c>
      <c r="F284" s="119" t="s">
        <v>3483</v>
      </c>
      <c r="G284" s="119">
        <v>55</v>
      </c>
      <c r="I284"/>
      <c r="J284"/>
      <c r="M284" s="215">
        <v>17234876</v>
      </c>
      <c r="N284" s="224">
        <v>55</v>
      </c>
    </row>
    <row r="285" spans="1:14" ht="15" x14ac:dyDescent="0.25">
      <c r="A285" s="118">
        <v>17234877</v>
      </c>
      <c r="B285" s="219">
        <v>43779</v>
      </c>
      <c r="C285" s="117">
        <v>52380</v>
      </c>
      <c r="D285" s="117" t="s">
        <v>3497</v>
      </c>
      <c r="E285" s="117" t="s">
        <v>3491</v>
      </c>
      <c r="F285" s="117" t="s">
        <v>3475</v>
      </c>
      <c r="G285" s="117">
        <v>36</v>
      </c>
      <c r="I285"/>
      <c r="J285"/>
      <c r="M285" s="215">
        <v>17234877</v>
      </c>
      <c r="N285" s="224">
        <v>36</v>
      </c>
    </row>
    <row r="286" spans="1:14" ht="15" x14ac:dyDescent="0.25">
      <c r="A286" s="120">
        <v>17234878</v>
      </c>
      <c r="B286" s="220">
        <v>43804</v>
      </c>
      <c r="C286" s="119">
        <v>52065</v>
      </c>
      <c r="D286" s="119" t="s">
        <v>3488</v>
      </c>
      <c r="E286" s="119" t="s">
        <v>3487</v>
      </c>
      <c r="F286" s="119" t="s">
        <v>3475</v>
      </c>
      <c r="G286" s="119">
        <v>15</v>
      </c>
      <c r="I286"/>
      <c r="J286"/>
      <c r="M286" s="215">
        <v>17234878</v>
      </c>
      <c r="N286" s="224">
        <v>15</v>
      </c>
    </row>
    <row r="287" spans="1:14" ht="15" x14ac:dyDescent="0.25">
      <c r="A287" s="118">
        <v>17234879</v>
      </c>
      <c r="B287" s="219">
        <v>43696</v>
      </c>
      <c r="C287" s="117">
        <v>57624</v>
      </c>
      <c r="D287" s="117" t="s">
        <v>3500</v>
      </c>
      <c r="E287" s="117" t="s">
        <v>3487</v>
      </c>
      <c r="F287" s="117" t="s">
        <v>3475</v>
      </c>
      <c r="G287" s="117">
        <v>12</v>
      </c>
      <c r="I287"/>
      <c r="J287"/>
      <c r="M287" s="215">
        <v>17234879</v>
      </c>
      <c r="N287" s="224">
        <v>12</v>
      </c>
    </row>
    <row r="288" spans="1:14" ht="15" x14ac:dyDescent="0.25">
      <c r="A288" s="120">
        <v>17234880</v>
      </c>
      <c r="B288" s="220">
        <v>43573</v>
      </c>
      <c r="C288" s="119">
        <v>50244</v>
      </c>
      <c r="D288" s="119" t="s">
        <v>3496</v>
      </c>
      <c r="E288" s="119" t="s">
        <v>3489</v>
      </c>
      <c r="F288" s="119" t="s">
        <v>3475</v>
      </c>
      <c r="G288" s="119">
        <v>23</v>
      </c>
      <c r="I288"/>
      <c r="J288"/>
      <c r="M288" s="215">
        <v>17234880</v>
      </c>
      <c r="N288" s="224">
        <v>23</v>
      </c>
    </row>
    <row r="289" spans="1:14" ht="15" x14ac:dyDescent="0.25">
      <c r="A289" s="118">
        <v>17234881</v>
      </c>
      <c r="B289" s="219">
        <v>43671</v>
      </c>
      <c r="C289" s="117">
        <v>55807</v>
      </c>
      <c r="D289" s="117" t="s">
        <v>3476</v>
      </c>
      <c r="E289" s="117" t="s">
        <v>3487</v>
      </c>
      <c r="F289" s="117" t="s">
        <v>3475</v>
      </c>
      <c r="G289" s="117">
        <v>12</v>
      </c>
      <c r="I289"/>
      <c r="J289"/>
      <c r="M289" s="215">
        <v>17234881</v>
      </c>
      <c r="N289" s="224">
        <v>12</v>
      </c>
    </row>
    <row r="290" spans="1:14" ht="15" x14ac:dyDescent="0.25">
      <c r="A290" s="120">
        <v>17234882</v>
      </c>
      <c r="B290" s="220">
        <v>43478</v>
      </c>
      <c r="C290" s="119">
        <v>53654</v>
      </c>
      <c r="D290" s="119" t="s">
        <v>3478</v>
      </c>
      <c r="E290" s="119" t="s">
        <v>3487</v>
      </c>
      <c r="F290" s="119" t="s">
        <v>3475</v>
      </c>
      <c r="G290" s="119">
        <v>65</v>
      </c>
      <c r="I290"/>
      <c r="J290"/>
      <c r="M290" s="215">
        <v>17234882</v>
      </c>
      <c r="N290" s="224">
        <v>65</v>
      </c>
    </row>
    <row r="291" spans="1:14" ht="15" x14ac:dyDescent="0.25">
      <c r="A291" s="118">
        <v>17234883</v>
      </c>
      <c r="B291" s="219">
        <v>43652</v>
      </c>
      <c r="C291" s="117">
        <v>53654</v>
      </c>
      <c r="D291" s="117" t="s">
        <v>3478</v>
      </c>
      <c r="E291" s="117" t="s">
        <v>3474</v>
      </c>
      <c r="F291" s="117" t="s">
        <v>3475</v>
      </c>
      <c r="G291" s="117">
        <v>18</v>
      </c>
      <c r="I291"/>
      <c r="J291"/>
      <c r="M291" s="215">
        <v>17234883</v>
      </c>
      <c r="N291" s="224">
        <v>18</v>
      </c>
    </row>
    <row r="292" spans="1:14" ht="15" x14ac:dyDescent="0.25">
      <c r="A292" s="120">
        <v>17234884</v>
      </c>
      <c r="B292" s="220">
        <v>43601</v>
      </c>
      <c r="C292" s="119">
        <v>53654</v>
      </c>
      <c r="D292" s="119" t="s">
        <v>3478</v>
      </c>
      <c r="E292" s="119" t="s">
        <v>3489</v>
      </c>
      <c r="F292" s="119" t="s">
        <v>3475</v>
      </c>
      <c r="G292" s="119">
        <v>41</v>
      </c>
      <c r="I292"/>
      <c r="J292"/>
      <c r="M292" s="215">
        <v>17234884</v>
      </c>
      <c r="N292" s="224">
        <v>41</v>
      </c>
    </row>
    <row r="293" spans="1:14" ht="15" x14ac:dyDescent="0.25">
      <c r="A293" s="118">
        <v>17234885</v>
      </c>
      <c r="B293" s="219">
        <v>43621</v>
      </c>
      <c r="C293" s="117">
        <v>55904</v>
      </c>
      <c r="D293" s="117" t="s">
        <v>3486</v>
      </c>
      <c r="E293" s="117" t="s">
        <v>3479</v>
      </c>
      <c r="F293" s="117" t="s">
        <v>3480</v>
      </c>
      <c r="G293" s="117">
        <v>57</v>
      </c>
      <c r="I293"/>
      <c r="J293"/>
      <c r="M293" s="215">
        <v>17234885</v>
      </c>
      <c r="N293" s="224">
        <v>57</v>
      </c>
    </row>
    <row r="294" spans="1:14" ht="15" x14ac:dyDescent="0.25">
      <c r="A294" s="120">
        <v>17234886</v>
      </c>
      <c r="B294" s="220">
        <v>43571</v>
      </c>
      <c r="C294" s="119">
        <v>51197</v>
      </c>
      <c r="D294" s="119" t="s">
        <v>84</v>
      </c>
      <c r="E294" s="119" t="s">
        <v>3491</v>
      </c>
      <c r="F294" s="119" t="s">
        <v>3475</v>
      </c>
      <c r="G294" s="119">
        <v>11</v>
      </c>
      <c r="I294"/>
      <c r="J294"/>
      <c r="M294" s="215">
        <v>17234886</v>
      </c>
      <c r="N294" s="224">
        <v>11</v>
      </c>
    </row>
    <row r="295" spans="1:14" ht="15" x14ac:dyDescent="0.25">
      <c r="A295" s="118">
        <v>17234887</v>
      </c>
      <c r="B295" s="219">
        <v>43565</v>
      </c>
      <c r="C295" s="117">
        <v>55807</v>
      </c>
      <c r="D295" s="117" t="s">
        <v>3476</v>
      </c>
      <c r="E295" s="117" t="s">
        <v>3482</v>
      </c>
      <c r="F295" s="117" t="s">
        <v>3483</v>
      </c>
      <c r="G295" s="117">
        <v>7</v>
      </c>
      <c r="I295"/>
      <c r="J295"/>
      <c r="M295" s="215">
        <v>17234887</v>
      </c>
      <c r="N295" s="224">
        <v>7</v>
      </c>
    </row>
    <row r="296" spans="1:14" ht="15" x14ac:dyDescent="0.25">
      <c r="A296" s="120">
        <v>17234888</v>
      </c>
      <c r="B296" s="220">
        <v>43563</v>
      </c>
      <c r="C296" s="119">
        <v>51197</v>
      </c>
      <c r="D296" s="119" t="s">
        <v>84</v>
      </c>
      <c r="E296" s="119" t="s">
        <v>3491</v>
      </c>
      <c r="F296" s="119" t="s">
        <v>3475</v>
      </c>
      <c r="G296" s="119">
        <v>41</v>
      </c>
      <c r="I296"/>
      <c r="J296"/>
      <c r="M296" s="215">
        <v>17234888</v>
      </c>
      <c r="N296" s="224">
        <v>41</v>
      </c>
    </row>
    <row r="297" spans="1:14" ht="15" x14ac:dyDescent="0.25">
      <c r="A297" s="118">
        <v>17234889</v>
      </c>
      <c r="B297" s="219">
        <v>43497</v>
      </c>
      <c r="C297" s="117">
        <v>52187</v>
      </c>
      <c r="D297" s="117" t="s">
        <v>3493</v>
      </c>
      <c r="E297" s="117" t="s">
        <v>3479</v>
      </c>
      <c r="F297" s="117" t="s">
        <v>3480</v>
      </c>
      <c r="G297" s="117">
        <v>55</v>
      </c>
      <c r="I297"/>
      <c r="J297"/>
      <c r="M297" s="215">
        <v>17234889</v>
      </c>
      <c r="N297" s="224">
        <v>55</v>
      </c>
    </row>
    <row r="298" spans="1:14" ht="15" x14ac:dyDescent="0.25">
      <c r="A298" s="120">
        <v>17234890</v>
      </c>
      <c r="B298" s="220">
        <v>43698</v>
      </c>
      <c r="C298" s="119">
        <v>52380</v>
      </c>
      <c r="D298" s="119" t="s">
        <v>3497</v>
      </c>
      <c r="E298" s="119" t="s">
        <v>3492</v>
      </c>
      <c r="F298" s="119" t="s">
        <v>3485</v>
      </c>
      <c r="G298" s="119">
        <v>62</v>
      </c>
      <c r="I298"/>
      <c r="J298"/>
      <c r="M298" s="215">
        <v>17234890</v>
      </c>
      <c r="N298" s="224">
        <v>62</v>
      </c>
    </row>
    <row r="299" spans="1:14" ht="15" x14ac:dyDescent="0.25">
      <c r="A299" s="118">
        <v>17234891</v>
      </c>
      <c r="B299" s="219">
        <v>43627</v>
      </c>
      <c r="C299" s="117">
        <v>52065</v>
      </c>
      <c r="D299" s="117" t="s">
        <v>3488</v>
      </c>
      <c r="E299" s="117" t="s">
        <v>3489</v>
      </c>
      <c r="F299" s="117" t="s">
        <v>3475</v>
      </c>
      <c r="G299" s="117">
        <v>66</v>
      </c>
      <c r="I299"/>
      <c r="J299"/>
      <c r="M299" s="215">
        <v>17234891</v>
      </c>
      <c r="N299" s="224">
        <v>66</v>
      </c>
    </row>
    <row r="300" spans="1:14" ht="15" x14ac:dyDescent="0.25">
      <c r="A300" s="120">
        <v>17234892</v>
      </c>
      <c r="B300" s="220">
        <v>43553</v>
      </c>
      <c r="C300" s="119">
        <v>56047</v>
      </c>
      <c r="D300" s="119" t="s">
        <v>3499</v>
      </c>
      <c r="E300" s="119" t="s">
        <v>3492</v>
      </c>
      <c r="F300" s="119" t="s">
        <v>3485</v>
      </c>
      <c r="G300" s="119">
        <v>3</v>
      </c>
      <c r="I300"/>
      <c r="J300"/>
      <c r="M300" s="215">
        <v>17234892</v>
      </c>
      <c r="N300" s="224">
        <v>3</v>
      </c>
    </row>
    <row r="301" spans="1:14" ht="15" x14ac:dyDescent="0.25">
      <c r="A301" s="118">
        <v>17234893</v>
      </c>
      <c r="B301" s="219">
        <v>43724</v>
      </c>
      <c r="C301" s="117">
        <v>56047</v>
      </c>
      <c r="D301" s="117" t="s">
        <v>3499</v>
      </c>
      <c r="E301" s="117" t="s">
        <v>3489</v>
      </c>
      <c r="F301" s="117" t="s">
        <v>3475</v>
      </c>
      <c r="G301" s="117">
        <v>23</v>
      </c>
      <c r="I301"/>
      <c r="J301"/>
      <c r="M301" s="215">
        <v>17234893</v>
      </c>
      <c r="N301" s="224">
        <v>23</v>
      </c>
    </row>
    <row r="302" spans="1:14" ht="15" x14ac:dyDescent="0.25">
      <c r="A302" s="120">
        <v>17234894</v>
      </c>
      <c r="B302" s="220">
        <v>43583</v>
      </c>
      <c r="C302" s="119">
        <v>56464</v>
      </c>
      <c r="D302" s="119" t="s">
        <v>3495</v>
      </c>
      <c r="E302" s="119" t="s">
        <v>3482</v>
      </c>
      <c r="F302" s="119" t="s">
        <v>3483</v>
      </c>
      <c r="G302" s="119">
        <v>36</v>
      </c>
      <c r="I302"/>
      <c r="J302"/>
      <c r="M302" s="215">
        <v>17234894</v>
      </c>
      <c r="N302" s="224">
        <v>36</v>
      </c>
    </row>
    <row r="303" spans="1:14" ht="15" x14ac:dyDescent="0.25">
      <c r="A303" s="118">
        <v>17234895</v>
      </c>
      <c r="B303" s="219">
        <v>43545</v>
      </c>
      <c r="C303" s="117">
        <v>57624</v>
      </c>
      <c r="D303" s="117" t="s">
        <v>3500</v>
      </c>
      <c r="E303" s="117" t="s">
        <v>3487</v>
      </c>
      <c r="F303" s="117" t="s">
        <v>3475</v>
      </c>
      <c r="G303" s="117">
        <v>43</v>
      </c>
      <c r="I303"/>
      <c r="J303"/>
      <c r="M303" s="215">
        <v>17234895</v>
      </c>
      <c r="N303" s="224">
        <v>43</v>
      </c>
    </row>
    <row r="304" spans="1:14" ht="15" x14ac:dyDescent="0.25">
      <c r="A304" s="120">
        <v>17234896</v>
      </c>
      <c r="B304" s="220">
        <v>43670</v>
      </c>
      <c r="C304" s="119">
        <v>55807</v>
      </c>
      <c r="D304" s="119" t="s">
        <v>3476</v>
      </c>
      <c r="E304" s="119" t="s">
        <v>3482</v>
      </c>
      <c r="F304" s="119" t="s">
        <v>3483</v>
      </c>
      <c r="G304" s="119">
        <v>50</v>
      </c>
      <c r="I304"/>
      <c r="J304"/>
      <c r="M304" s="215">
        <v>17234896</v>
      </c>
      <c r="N304" s="224">
        <v>50</v>
      </c>
    </row>
    <row r="305" spans="1:14" ht="15" x14ac:dyDescent="0.25">
      <c r="A305" s="118">
        <v>17234897</v>
      </c>
      <c r="B305" s="219">
        <v>43823</v>
      </c>
      <c r="C305" s="117">
        <v>50643</v>
      </c>
      <c r="D305" s="117" t="s">
        <v>3481</v>
      </c>
      <c r="E305" s="117" t="s">
        <v>3474</v>
      </c>
      <c r="F305" s="117" t="s">
        <v>3475</v>
      </c>
      <c r="G305" s="117">
        <v>64</v>
      </c>
      <c r="I305"/>
      <c r="J305"/>
      <c r="M305" s="215">
        <v>17234897</v>
      </c>
      <c r="N305" s="224">
        <v>64</v>
      </c>
    </row>
    <row r="306" spans="1:14" ht="15" x14ac:dyDescent="0.25">
      <c r="A306" s="120">
        <v>17234898</v>
      </c>
      <c r="B306" s="220">
        <v>43772</v>
      </c>
      <c r="C306" s="119">
        <v>53654</v>
      </c>
      <c r="D306" s="119" t="s">
        <v>3478</v>
      </c>
      <c r="E306" s="119" t="s">
        <v>3498</v>
      </c>
      <c r="F306" s="119" t="s">
        <v>3475</v>
      </c>
      <c r="G306" s="119">
        <v>18</v>
      </c>
      <c r="I306"/>
      <c r="J306"/>
      <c r="M306" s="215">
        <v>17234898</v>
      </c>
      <c r="N306" s="224">
        <v>18</v>
      </c>
    </row>
    <row r="307" spans="1:14" ht="15" x14ac:dyDescent="0.25">
      <c r="A307" s="118">
        <v>17234899</v>
      </c>
      <c r="B307" s="219">
        <v>43629</v>
      </c>
      <c r="C307" s="117">
        <v>54672</v>
      </c>
      <c r="D307" s="117" t="s">
        <v>3473</v>
      </c>
      <c r="E307" s="117" t="s">
        <v>3474</v>
      </c>
      <c r="F307" s="117" t="s">
        <v>3475</v>
      </c>
      <c r="G307" s="117">
        <v>54</v>
      </c>
      <c r="I307"/>
      <c r="J307"/>
      <c r="M307" s="215">
        <v>17234899</v>
      </c>
      <c r="N307" s="224">
        <v>54</v>
      </c>
    </row>
    <row r="308" spans="1:14" ht="15" x14ac:dyDescent="0.25">
      <c r="A308" s="120">
        <v>17234900</v>
      </c>
      <c r="B308" s="220">
        <v>43819</v>
      </c>
      <c r="C308" s="119">
        <v>50643</v>
      </c>
      <c r="D308" s="119" t="s">
        <v>3481</v>
      </c>
      <c r="E308" s="119" t="s">
        <v>3492</v>
      </c>
      <c r="F308" s="119" t="s">
        <v>3485</v>
      </c>
      <c r="G308" s="119">
        <v>48</v>
      </c>
      <c r="I308"/>
      <c r="J308"/>
      <c r="M308" s="215">
        <v>17234900</v>
      </c>
      <c r="N308" s="224">
        <v>48</v>
      </c>
    </row>
    <row r="309" spans="1:14" ht="15" x14ac:dyDescent="0.25">
      <c r="A309" s="118">
        <v>17234901</v>
      </c>
      <c r="B309" s="219">
        <v>43823</v>
      </c>
      <c r="C309" s="117">
        <v>57624</v>
      </c>
      <c r="D309" s="117" t="s">
        <v>3500</v>
      </c>
      <c r="E309" s="117" t="s">
        <v>3492</v>
      </c>
      <c r="F309" s="117" t="s">
        <v>3485</v>
      </c>
      <c r="G309" s="117">
        <v>41</v>
      </c>
      <c r="I309"/>
      <c r="J309"/>
      <c r="M309" s="215">
        <v>17234901</v>
      </c>
      <c r="N309" s="224">
        <v>41</v>
      </c>
    </row>
    <row r="310" spans="1:14" ht="15" x14ac:dyDescent="0.25">
      <c r="A310" s="120">
        <v>17234902</v>
      </c>
      <c r="B310" s="220">
        <v>43653</v>
      </c>
      <c r="C310" s="119">
        <v>50244</v>
      </c>
      <c r="D310" s="119" t="s">
        <v>3496</v>
      </c>
      <c r="E310" s="119" t="s">
        <v>3487</v>
      </c>
      <c r="F310" s="119" t="s">
        <v>3475</v>
      </c>
      <c r="G310" s="119">
        <v>7</v>
      </c>
      <c r="I310"/>
      <c r="J310"/>
      <c r="M310" s="215">
        <v>17234902</v>
      </c>
      <c r="N310" s="224">
        <v>7</v>
      </c>
    </row>
    <row r="311" spans="1:14" ht="15" x14ac:dyDescent="0.25">
      <c r="A311" s="118">
        <v>17234903</v>
      </c>
      <c r="B311" s="219">
        <v>43515</v>
      </c>
      <c r="C311" s="117">
        <v>54672</v>
      </c>
      <c r="D311" s="117" t="s">
        <v>3473</v>
      </c>
      <c r="E311" s="117" t="s">
        <v>3492</v>
      </c>
      <c r="F311" s="117" t="s">
        <v>3485</v>
      </c>
      <c r="G311" s="117">
        <v>66</v>
      </c>
      <c r="I311"/>
      <c r="J311"/>
      <c r="M311" s="215">
        <v>17234903</v>
      </c>
      <c r="N311" s="224">
        <v>66</v>
      </c>
    </row>
    <row r="312" spans="1:14" ht="15" x14ac:dyDescent="0.25">
      <c r="A312" s="120">
        <v>17234904</v>
      </c>
      <c r="B312" s="220">
        <v>43696</v>
      </c>
      <c r="C312" s="119">
        <v>53654</v>
      </c>
      <c r="D312" s="119" t="s">
        <v>3478</v>
      </c>
      <c r="E312" s="119" t="s">
        <v>3492</v>
      </c>
      <c r="F312" s="119" t="s">
        <v>3485</v>
      </c>
      <c r="G312" s="119">
        <v>59</v>
      </c>
      <c r="I312"/>
      <c r="J312"/>
      <c r="M312" s="215">
        <v>17234904</v>
      </c>
      <c r="N312" s="224">
        <v>59</v>
      </c>
    </row>
    <row r="313" spans="1:14" ht="15" x14ac:dyDescent="0.25">
      <c r="A313" s="118">
        <v>17234905</v>
      </c>
      <c r="B313" s="219">
        <v>43804</v>
      </c>
      <c r="C313" s="117">
        <v>52380</v>
      </c>
      <c r="D313" s="117" t="s">
        <v>3497</v>
      </c>
      <c r="E313" s="117" t="s">
        <v>3479</v>
      </c>
      <c r="F313" s="117" t="s">
        <v>3480</v>
      </c>
      <c r="G313" s="117">
        <v>52</v>
      </c>
      <c r="I313"/>
      <c r="J313"/>
      <c r="M313" s="215">
        <v>17234905</v>
      </c>
      <c r="N313" s="224">
        <v>52</v>
      </c>
    </row>
    <row r="314" spans="1:14" ht="15" x14ac:dyDescent="0.25">
      <c r="A314" s="120">
        <v>17234906</v>
      </c>
      <c r="B314" s="220">
        <v>43604</v>
      </c>
      <c r="C314" s="119">
        <v>56464</v>
      </c>
      <c r="D314" s="119" t="s">
        <v>3495</v>
      </c>
      <c r="E314" s="119" t="s">
        <v>3498</v>
      </c>
      <c r="F314" s="119" t="s">
        <v>3475</v>
      </c>
      <c r="G314" s="119">
        <v>19</v>
      </c>
      <c r="I314"/>
      <c r="J314"/>
      <c r="M314" s="215">
        <v>17234906</v>
      </c>
      <c r="N314" s="224">
        <v>19</v>
      </c>
    </row>
    <row r="315" spans="1:14" ht="15" x14ac:dyDescent="0.25">
      <c r="A315" s="118">
        <v>17234907</v>
      </c>
      <c r="B315" s="219">
        <v>43584</v>
      </c>
      <c r="C315" s="117">
        <v>50244</v>
      </c>
      <c r="D315" s="117" t="s">
        <v>3496</v>
      </c>
      <c r="E315" s="117" t="s">
        <v>3492</v>
      </c>
      <c r="F315" s="117" t="s">
        <v>3485</v>
      </c>
      <c r="G315" s="117">
        <v>66</v>
      </c>
      <c r="I315"/>
      <c r="J315"/>
      <c r="M315" s="215">
        <v>17234907</v>
      </c>
      <c r="N315" s="224">
        <v>66</v>
      </c>
    </row>
    <row r="316" spans="1:14" ht="15" x14ac:dyDescent="0.25">
      <c r="A316" s="120">
        <v>17234908</v>
      </c>
      <c r="B316" s="220">
        <v>43768</v>
      </c>
      <c r="C316" s="119">
        <v>52956</v>
      </c>
      <c r="D316" s="119" t="s">
        <v>3490</v>
      </c>
      <c r="E316" s="119" t="s">
        <v>3482</v>
      </c>
      <c r="F316" s="119" t="s">
        <v>3483</v>
      </c>
      <c r="G316" s="119">
        <v>22</v>
      </c>
      <c r="I316"/>
      <c r="J316"/>
      <c r="M316" s="215">
        <v>17234908</v>
      </c>
      <c r="N316" s="224">
        <v>22</v>
      </c>
    </row>
    <row r="317" spans="1:14" ht="15" x14ac:dyDescent="0.25">
      <c r="A317" s="118">
        <v>17234909</v>
      </c>
      <c r="B317" s="219">
        <v>43810</v>
      </c>
      <c r="C317" s="117">
        <v>50244</v>
      </c>
      <c r="D317" s="117" t="s">
        <v>3496</v>
      </c>
      <c r="E317" s="117" t="s">
        <v>3477</v>
      </c>
      <c r="F317" s="117" t="s">
        <v>3475</v>
      </c>
      <c r="G317" s="117">
        <v>17</v>
      </c>
      <c r="I317"/>
      <c r="J317"/>
      <c r="M317" s="215">
        <v>17234909</v>
      </c>
      <c r="N317" s="224">
        <v>17</v>
      </c>
    </row>
    <row r="318" spans="1:14" ht="15" x14ac:dyDescent="0.25">
      <c r="A318" s="120">
        <v>17234910</v>
      </c>
      <c r="B318" s="220">
        <v>43493</v>
      </c>
      <c r="C318" s="119">
        <v>50643</v>
      </c>
      <c r="D318" s="119" t="s">
        <v>3481</v>
      </c>
      <c r="E318" s="119" t="s">
        <v>3492</v>
      </c>
      <c r="F318" s="119" t="s">
        <v>3485</v>
      </c>
      <c r="G318" s="119">
        <v>61</v>
      </c>
      <c r="I318"/>
      <c r="J318"/>
      <c r="M318" s="215">
        <v>17234910</v>
      </c>
      <c r="N318" s="224">
        <v>61</v>
      </c>
    </row>
    <row r="319" spans="1:14" ht="15" x14ac:dyDescent="0.25">
      <c r="A319" s="118">
        <v>17234911</v>
      </c>
      <c r="B319" s="219">
        <v>43722</v>
      </c>
      <c r="C319" s="117">
        <v>55904</v>
      </c>
      <c r="D319" s="117" t="s">
        <v>3486</v>
      </c>
      <c r="E319" s="117" t="s">
        <v>3498</v>
      </c>
      <c r="F319" s="117" t="s">
        <v>3475</v>
      </c>
      <c r="G319" s="117">
        <v>41</v>
      </c>
      <c r="I319"/>
      <c r="J319"/>
      <c r="M319" s="215">
        <v>17234911</v>
      </c>
      <c r="N319" s="224">
        <v>41</v>
      </c>
    </row>
    <row r="320" spans="1:14" ht="15" x14ac:dyDescent="0.25">
      <c r="A320" s="120">
        <v>17234912</v>
      </c>
      <c r="B320" s="220">
        <v>43720</v>
      </c>
      <c r="C320" s="119">
        <v>52956</v>
      </c>
      <c r="D320" s="119" t="s">
        <v>3490</v>
      </c>
      <c r="E320" s="119" t="s">
        <v>3482</v>
      </c>
      <c r="F320" s="119" t="s">
        <v>3483</v>
      </c>
      <c r="G320" s="119">
        <v>53</v>
      </c>
      <c r="I320"/>
      <c r="J320"/>
      <c r="M320" s="215">
        <v>17234912</v>
      </c>
      <c r="N320" s="224">
        <v>53</v>
      </c>
    </row>
    <row r="321" spans="1:14" ht="15" x14ac:dyDescent="0.25">
      <c r="A321" s="118">
        <v>17234913</v>
      </c>
      <c r="B321" s="219">
        <v>43600</v>
      </c>
      <c r="C321" s="117">
        <v>56464</v>
      </c>
      <c r="D321" s="117" t="s">
        <v>3495</v>
      </c>
      <c r="E321" s="117" t="s">
        <v>3491</v>
      </c>
      <c r="F321" s="117" t="s">
        <v>3475</v>
      </c>
      <c r="G321" s="117">
        <v>33</v>
      </c>
      <c r="I321"/>
      <c r="J321"/>
      <c r="M321" s="215">
        <v>17234913</v>
      </c>
      <c r="N321" s="224">
        <v>33</v>
      </c>
    </row>
    <row r="322" spans="1:14" ht="15" x14ac:dyDescent="0.25">
      <c r="A322" s="120">
        <v>17234914</v>
      </c>
      <c r="B322" s="220">
        <v>43506</v>
      </c>
      <c r="C322" s="119">
        <v>54672</v>
      </c>
      <c r="D322" s="119" t="s">
        <v>3473</v>
      </c>
      <c r="E322" s="119" t="s">
        <v>3479</v>
      </c>
      <c r="F322" s="119" t="s">
        <v>3480</v>
      </c>
      <c r="G322" s="119">
        <v>7</v>
      </c>
      <c r="I322"/>
      <c r="J322"/>
      <c r="M322" s="215">
        <v>17234914</v>
      </c>
      <c r="N322" s="224">
        <v>7</v>
      </c>
    </row>
    <row r="323" spans="1:14" ht="15" x14ac:dyDescent="0.25">
      <c r="A323" s="118">
        <v>17234915</v>
      </c>
      <c r="B323" s="219">
        <v>43587</v>
      </c>
      <c r="C323" s="117">
        <v>52380</v>
      </c>
      <c r="D323" s="117" t="s">
        <v>3497</v>
      </c>
      <c r="E323" s="117" t="s">
        <v>3487</v>
      </c>
      <c r="F323" s="117" t="s">
        <v>3475</v>
      </c>
      <c r="G323" s="117">
        <v>46</v>
      </c>
      <c r="I323"/>
      <c r="J323"/>
      <c r="M323" s="215">
        <v>17234915</v>
      </c>
      <c r="N323" s="224">
        <v>46</v>
      </c>
    </row>
    <row r="324" spans="1:14" ht="15" x14ac:dyDescent="0.25">
      <c r="A324" s="120">
        <v>17234916</v>
      </c>
      <c r="B324" s="220">
        <v>43631</v>
      </c>
      <c r="C324" s="119">
        <v>52956</v>
      </c>
      <c r="D324" s="119" t="s">
        <v>3490</v>
      </c>
      <c r="E324" s="119" t="s">
        <v>3479</v>
      </c>
      <c r="F324" s="119" t="s">
        <v>3480</v>
      </c>
      <c r="G324" s="119">
        <v>30</v>
      </c>
      <c r="I324"/>
      <c r="J324"/>
      <c r="M324" s="215">
        <v>17234916</v>
      </c>
      <c r="N324" s="224">
        <v>30</v>
      </c>
    </row>
    <row r="325" spans="1:14" ht="15" x14ac:dyDescent="0.25">
      <c r="A325" s="118">
        <v>17234917</v>
      </c>
      <c r="B325" s="219">
        <v>43814</v>
      </c>
      <c r="C325" s="117">
        <v>52065</v>
      </c>
      <c r="D325" s="117" t="s">
        <v>3488</v>
      </c>
      <c r="E325" s="117" t="s">
        <v>3492</v>
      </c>
      <c r="F325" s="117" t="s">
        <v>3485</v>
      </c>
      <c r="G325" s="117">
        <v>54</v>
      </c>
      <c r="I325"/>
      <c r="J325"/>
      <c r="M325" s="215">
        <v>17234917</v>
      </c>
      <c r="N325" s="224">
        <v>54</v>
      </c>
    </row>
    <row r="326" spans="1:14" ht="15" x14ac:dyDescent="0.25">
      <c r="A326" s="120">
        <v>17234918</v>
      </c>
      <c r="B326" s="220">
        <v>43491</v>
      </c>
      <c r="C326" s="119">
        <v>55807</v>
      </c>
      <c r="D326" s="119" t="s">
        <v>3476</v>
      </c>
      <c r="E326" s="119" t="s">
        <v>3487</v>
      </c>
      <c r="F326" s="119" t="s">
        <v>3475</v>
      </c>
      <c r="G326" s="119">
        <v>11</v>
      </c>
      <c r="I326"/>
      <c r="J326"/>
      <c r="M326" s="215">
        <v>17234918</v>
      </c>
      <c r="N326" s="224">
        <v>11</v>
      </c>
    </row>
    <row r="327" spans="1:14" ht="15" x14ac:dyDescent="0.25">
      <c r="A327" s="118">
        <v>17234919</v>
      </c>
      <c r="B327" s="219">
        <v>43620</v>
      </c>
      <c r="C327" s="117">
        <v>55807</v>
      </c>
      <c r="D327" s="117" t="s">
        <v>3476</v>
      </c>
      <c r="E327" s="117" t="s">
        <v>3487</v>
      </c>
      <c r="F327" s="117" t="s">
        <v>3475</v>
      </c>
      <c r="G327" s="117">
        <v>61</v>
      </c>
      <c r="I327"/>
      <c r="J327"/>
      <c r="M327" s="215">
        <v>17234919</v>
      </c>
      <c r="N327" s="224">
        <v>61</v>
      </c>
    </row>
    <row r="328" spans="1:14" ht="15" x14ac:dyDescent="0.25">
      <c r="A328" s="120">
        <v>17234920</v>
      </c>
      <c r="B328" s="220">
        <v>43698</v>
      </c>
      <c r="C328" s="119">
        <v>50244</v>
      </c>
      <c r="D328" s="119" t="s">
        <v>3496</v>
      </c>
      <c r="E328" s="119" t="s">
        <v>3479</v>
      </c>
      <c r="F328" s="119" t="s">
        <v>3480</v>
      </c>
      <c r="G328" s="119">
        <v>51</v>
      </c>
      <c r="I328"/>
      <c r="J328"/>
      <c r="M328" s="215">
        <v>17234920</v>
      </c>
      <c r="N328" s="224">
        <v>51</v>
      </c>
    </row>
    <row r="329" spans="1:14" ht="15" x14ac:dyDescent="0.25">
      <c r="A329" s="118">
        <v>17234921</v>
      </c>
      <c r="B329" s="219">
        <v>43619</v>
      </c>
      <c r="C329" s="117">
        <v>57624</v>
      </c>
      <c r="D329" s="117" t="s">
        <v>3500</v>
      </c>
      <c r="E329" s="117" t="s">
        <v>3477</v>
      </c>
      <c r="F329" s="117" t="s">
        <v>3475</v>
      </c>
      <c r="G329" s="117">
        <v>51</v>
      </c>
      <c r="I329"/>
      <c r="J329"/>
      <c r="M329" s="215">
        <v>17234921</v>
      </c>
      <c r="N329" s="224">
        <v>51</v>
      </c>
    </row>
    <row r="330" spans="1:14" ht="15" x14ac:dyDescent="0.25">
      <c r="A330" s="120">
        <v>17234922</v>
      </c>
      <c r="B330" s="220">
        <v>43623</v>
      </c>
      <c r="C330" s="119">
        <v>59518</v>
      </c>
      <c r="D330" s="119" t="s">
        <v>3501</v>
      </c>
      <c r="E330" s="119" t="s">
        <v>3491</v>
      </c>
      <c r="F330" s="119" t="s">
        <v>3475</v>
      </c>
      <c r="G330" s="119">
        <v>51</v>
      </c>
      <c r="I330"/>
      <c r="J330"/>
      <c r="M330" s="215">
        <v>17234922</v>
      </c>
      <c r="N330" s="224">
        <v>51</v>
      </c>
    </row>
    <row r="331" spans="1:14" ht="15" x14ac:dyDescent="0.25">
      <c r="A331" s="118">
        <v>17234923</v>
      </c>
      <c r="B331" s="219">
        <v>43800</v>
      </c>
      <c r="C331" s="117">
        <v>59518</v>
      </c>
      <c r="D331" s="117" t="s">
        <v>3501</v>
      </c>
      <c r="E331" s="117" t="s">
        <v>3492</v>
      </c>
      <c r="F331" s="117" t="s">
        <v>3485</v>
      </c>
      <c r="G331" s="117">
        <v>48</v>
      </c>
      <c r="I331"/>
      <c r="J331"/>
      <c r="M331" s="215">
        <v>17234923</v>
      </c>
      <c r="N331" s="224">
        <v>48</v>
      </c>
    </row>
    <row r="332" spans="1:14" ht="15" x14ac:dyDescent="0.25">
      <c r="A332" s="120">
        <v>17234924</v>
      </c>
      <c r="B332" s="220">
        <v>43636</v>
      </c>
      <c r="C332" s="119">
        <v>55916</v>
      </c>
      <c r="D332" s="119" t="s">
        <v>3494</v>
      </c>
      <c r="E332" s="119" t="s">
        <v>3489</v>
      </c>
      <c r="F332" s="119" t="s">
        <v>3475</v>
      </c>
      <c r="G332" s="119">
        <v>44</v>
      </c>
      <c r="I332"/>
      <c r="J332"/>
      <c r="M332" s="215">
        <v>17234924</v>
      </c>
      <c r="N332" s="224">
        <v>44</v>
      </c>
    </row>
    <row r="333" spans="1:14" ht="15" x14ac:dyDescent="0.25">
      <c r="A333" s="118">
        <v>17234925</v>
      </c>
      <c r="B333" s="219">
        <v>43477</v>
      </c>
      <c r="C333" s="117">
        <v>50244</v>
      </c>
      <c r="D333" s="117" t="s">
        <v>3496</v>
      </c>
      <c r="E333" s="117" t="s">
        <v>3491</v>
      </c>
      <c r="F333" s="117" t="s">
        <v>3475</v>
      </c>
      <c r="G333" s="117">
        <v>31</v>
      </c>
      <c r="I333"/>
      <c r="J333"/>
      <c r="M333" s="215">
        <v>17234925</v>
      </c>
      <c r="N333" s="224">
        <v>31</v>
      </c>
    </row>
    <row r="334" spans="1:14" ht="15" x14ac:dyDescent="0.25">
      <c r="A334" s="120">
        <v>17234926</v>
      </c>
      <c r="B334" s="220">
        <v>43811</v>
      </c>
      <c r="C334" s="119">
        <v>50244</v>
      </c>
      <c r="D334" s="119" t="s">
        <v>3496</v>
      </c>
      <c r="E334" s="119" t="s">
        <v>3482</v>
      </c>
      <c r="F334" s="119" t="s">
        <v>3483</v>
      </c>
      <c r="G334" s="119">
        <v>51</v>
      </c>
      <c r="I334"/>
      <c r="J334"/>
      <c r="M334" s="215">
        <v>17234926</v>
      </c>
      <c r="N334" s="224">
        <v>51</v>
      </c>
    </row>
    <row r="335" spans="1:14" ht="15" x14ac:dyDescent="0.25">
      <c r="A335" s="118">
        <v>17234927</v>
      </c>
      <c r="B335" s="219">
        <v>43601</v>
      </c>
      <c r="C335" s="117">
        <v>52380</v>
      </c>
      <c r="D335" s="117" t="s">
        <v>3497</v>
      </c>
      <c r="E335" s="117" t="s">
        <v>3489</v>
      </c>
      <c r="F335" s="117" t="s">
        <v>3475</v>
      </c>
      <c r="G335" s="117">
        <v>55</v>
      </c>
      <c r="I335"/>
      <c r="J335"/>
      <c r="M335" s="215">
        <v>17234927</v>
      </c>
      <c r="N335" s="224">
        <v>55</v>
      </c>
    </row>
    <row r="336" spans="1:14" ht="15" x14ac:dyDescent="0.25">
      <c r="A336" s="120">
        <v>17234928</v>
      </c>
      <c r="B336" s="220">
        <v>43471</v>
      </c>
      <c r="C336" s="119">
        <v>55807</v>
      </c>
      <c r="D336" s="119" t="s">
        <v>3476</v>
      </c>
      <c r="E336" s="119" t="s">
        <v>3498</v>
      </c>
      <c r="F336" s="119" t="s">
        <v>3475</v>
      </c>
      <c r="G336" s="119">
        <v>37</v>
      </c>
      <c r="I336"/>
      <c r="J336"/>
      <c r="M336" s="215">
        <v>17234928</v>
      </c>
      <c r="N336" s="224">
        <v>37</v>
      </c>
    </row>
    <row r="337" spans="1:14" ht="15" x14ac:dyDescent="0.25">
      <c r="A337" s="118">
        <v>17234929</v>
      </c>
      <c r="B337" s="219">
        <v>43584</v>
      </c>
      <c r="C337" s="117">
        <v>52187</v>
      </c>
      <c r="D337" s="117" t="s">
        <v>3493</v>
      </c>
      <c r="E337" s="117" t="s">
        <v>3491</v>
      </c>
      <c r="F337" s="117" t="s">
        <v>3475</v>
      </c>
      <c r="G337" s="117">
        <v>8</v>
      </c>
      <c r="I337"/>
      <c r="J337"/>
      <c r="M337" s="215">
        <v>17234929</v>
      </c>
      <c r="N337" s="224">
        <v>8</v>
      </c>
    </row>
    <row r="338" spans="1:14" ht="15" x14ac:dyDescent="0.25">
      <c r="A338" s="120">
        <v>17234930</v>
      </c>
      <c r="B338" s="220">
        <v>43645</v>
      </c>
      <c r="C338" s="119">
        <v>55807</v>
      </c>
      <c r="D338" s="119" t="s">
        <v>3476</v>
      </c>
      <c r="E338" s="119" t="s">
        <v>3487</v>
      </c>
      <c r="F338" s="119" t="s">
        <v>3475</v>
      </c>
      <c r="G338" s="119">
        <v>2</v>
      </c>
      <c r="I338"/>
      <c r="J338"/>
      <c r="M338" s="215">
        <v>17234930</v>
      </c>
      <c r="N338" s="224">
        <v>2</v>
      </c>
    </row>
    <row r="339" spans="1:14" ht="15" x14ac:dyDescent="0.25">
      <c r="A339" s="118">
        <v>17234931</v>
      </c>
      <c r="B339" s="219">
        <v>43776</v>
      </c>
      <c r="C339" s="117">
        <v>52380</v>
      </c>
      <c r="D339" s="117" t="s">
        <v>3497</v>
      </c>
      <c r="E339" s="117" t="s">
        <v>3479</v>
      </c>
      <c r="F339" s="117" t="s">
        <v>3480</v>
      </c>
      <c r="G339" s="117">
        <v>41</v>
      </c>
      <c r="I339"/>
      <c r="J339"/>
      <c r="M339" s="215">
        <v>17234931</v>
      </c>
      <c r="N339" s="224">
        <v>41</v>
      </c>
    </row>
    <row r="340" spans="1:14" ht="15" x14ac:dyDescent="0.25">
      <c r="A340" s="120">
        <v>17234932</v>
      </c>
      <c r="B340" s="220">
        <v>43491</v>
      </c>
      <c r="C340" s="119">
        <v>52380</v>
      </c>
      <c r="D340" s="119" t="s">
        <v>3497</v>
      </c>
      <c r="E340" s="119" t="s">
        <v>3498</v>
      </c>
      <c r="F340" s="119" t="s">
        <v>3475</v>
      </c>
      <c r="G340" s="119">
        <v>22</v>
      </c>
      <c r="I340"/>
      <c r="J340"/>
      <c r="M340" s="215">
        <v>17234932</v>
      </c>
      <c r="N340" s="224">
        <v>22</v>
      </c>
    </row>
    <row r="341" spans="1:14" ht="15" x14ac:dyDescent="0.25">
      <c r="A341" s="118">
        <v>17234933</v>
      </c>
      <c r="B341" s="219">
        <v>43670</v>
      </c>
      <c r="C341" s="117">
        <v>56464</v>
      </c>
      <c r="D341" s="117" t="s">
        <v>3495</v>
      </c>
      <c r="E341" s="117" t="s">
        <v>3491</v>
      </c>
      <c r="F341" s="117" t="s">
        <v>3475</v>
      </c>
      <c r="G341" s="117">
        <v>14</v>
      </c>
      <c r="I341"/>
      <c r="J341"/>
      <c r="M341" s="215">
        <v>17234933</v>
      </c>
      <c r="N341" s="224">
        <v>14</v>
      </c>
    </row>
    <row r="342" spans="1:14" ht="15" x14ac:dyDescent="0.25">
      <c r="A342" s="120">
        <v>17234934</v>
      </c>
      <c r="B342" s="220">
        <v>43466</v>
      </c>
      <c r="C342" s="119">
        <v>53654</v>
      </c>
      <c r="D342" s="119" t="s">
        <v>3478</v>
      </c>
      <c r="E342" s="119" t="s">
        <v>3482</v>
      </c>
      <c r="F342" s="119" t="s">
        <v>3483</v>
      </c>
      <c r="G342" s="119">
        <v>21</v>
      </c>
      <c r="I342"/>
      <c r="J342"/>
      <c r="M342" s="215">
        <v>17234934</v>
      </c>
      <c r="N342" s="224">
        <v>21</v>
      </c>
    </row>
    <row r="343" spans="1:14" ht="15" x14ac:dyDescent="0.25">
      <c r="A343" s="118">
        <v>17234935</v>
      </c>
      <c r="B343" s="219">
        <v>43515</v>
      </c>
      <c r="C343" s="117">
        <v>55807</v>
      </c>
      <c r="D343" s="117" t="s">
        <v>3476</v>
      </c>
      <c r="E343" s="117" t="s">
        <v>3492</v>
      </c>
      <c r="F343" s="117" t="s">
        <v>3485</v>
      </c>
      <c r="G343" s="117">
        <v>30</v>
      </c>
      <c r="I343"/>
      <c r="J343"/>
      <c r="M343" s="215">
        <v>17234935</v>
      </c>
      <c r="N343" s="224">
        <v>30</v>
      </c>
    </row>
    <row r="344" spans="1:14" ht="15" x14ac:dyDescent="0.25">
      <c r="A344" s="120">
        <v>17234936</v>
      </c>
      <c r="B344" s="220">
        <v>43505</v>
      </c>
      <c r="C344" s="119">
        <v>52187</v>
      </c>
      <c r="D344" s="119" t="s">
        <v>3493</v>
      </c>
      <c r="E344" s="119" t="s">
        <v>3477</v>
      </c>
      <c r="F344" s="119" t="s">
        <v>3475</v>
      </c>
      <c r="G344" s="119">
        <v>8</v>
      </c>
      <c r="I344"/>
      <c r="J344"/>
      <c r="M344" s="215">
        <v>17234936</v>
      </c>
      <c r="N344" s="224">
        <v>8</v>
      </c>
    </row>
    <row r="345" spans="1:14" ht="15" x14ac:dyDescent="0.25">
      <c r="A345" s="118">
        <v>17234937</v>
      </c>
      <c r="B345" s="219">
        <v>43502</v>
      </c>
      <c r="C345" s="117">
        <v>54672</v>
      </c>
      <c r="D345" s="117" t="s">
        <v>3473</v>
      </c>
      <c r="E345" s="117" t="s">
        <v>3474</v>
      </c>
      <c r="F345" s="117" t="s">
        <v>3475</v>
      </c>
      <c r="G345" s="117">
        <v>65</v>
      </c>
      <c r="I345"/>
      <c r="J345"/>
      <c r="M345" s="215">
        <v>17234937</v>
      </c>
      <c r="N345" s="224">
        <v>65</v>
      </c>
    </row>
    <row r="346" spans="1:14" ht="15" x14ac:dyDescent="0.25">
      <c r="A346" s="120">
        <v>17234938</v>
      </c>
      <c r="B346" s="220">
        <v>43674</v>
      </c>
      <c r="C346" s="119">
        <v>54672</v>
      </c>
      <c r="D346" s="119" t="s">
        <v>3473</v>
      </c>
      <c r="E346" s="119" t="s">
        <v>3491</v>
      </c>
      <c r="F346" s="119" t="s">
        <v>3475</v>
      </c>
      <c r="G346" s="119">
        <v>7</v>
      </c>
      <c r="I346"/>
      <c r="J346"/>
      <c r="M346" s="215">
        <v>17234938</v>
      </c>
      <c r="N346" s="224">
        <v>7</v>
      </c>
    </row>
    <row r="347" spans="1:14" ht="15" x14ac:dyDescent="0.25">
      <c r="A347" s="118">
        <v>17234939</v>
      </c>
      <c r="B347" s="219">
        <v>43501</v>
      </c>
      <c r="C347" s="117">
        <v>50244</v>
      </c>
      <c r="D347" s="117" t="s">
        <v>3496</v>
      </c>
      <c r="E347" s="117" t="s">
        <v>3491</v>
      </c>
      <c r="F347" s="117" t="s">
        <v>3475</v>
      </c>
      <c r="G347" s="117">
        <v>9</v>
      </c>
      <c r="I347"/>
      <c r="J347"/>
      <c r="M347" s="215">
        <v>17234939</v>
      </c>
      <c r="N347" s="224">
        <v>9</v>
      </c>
    </row>
    <row r="348" spans="1:14" ht="15" x14ac:dyDescent="0.25">
      <c r="A348" s="120">
        <v>17234940</v>
      </c>
      <c r="B348" s="220">
        <v>43655</v>
      </c>
      <c r="C348" s="119">
        <v>50643</v>
      </c>
      <c r="D348" s="119" t="s">
        <v>3481</v>
      </c>
      <c r="E348" s="119" t="s">
        <v>3477</v>
      </c>
      <c r="F348" s="119" t="s">
        <v>3475</v>
      </c>
      <c r="G348" s="119">
        <v>11</v>
      </c>
      <c r="I348"/>
      <c r="J348"/>
      <c r="M348" s="215">
        <v>17234940</v>
      </c>
      <c r="N348" s="224">
        <v>11</v>
      </c>
    </row>
    <row r="349" spans="1:14" ht="15" x14ac:dyDescent="0.25">
      <c r="A349" s="118">
        <v>17234941</v>
      </c>
      <c r="B349" s="219">
        <v>43694</v>
      </c>
      <c r="C349" s="117">
        <v>52187</v>
      </c>
      <c r="D349" s="117" t="s">
        <v>3493</v>
      </c>
      <c r="E349" s="117" t="s">
        <v>3482</v>
      </c>
      <c r="F349" s="117" t="s">
        <v>3483</v>
      </c>
      <c r="G349" s="117">
        <v>59</v>
      </c>
      <c r="I349"/>
      <c r="J349"/>
      <c r="M349" s="215">
        <v>17234941</v>
      </c>
      <c r="N349" s="224">
        <v>59</v>
      </c>
    </row>
    <row r="350" spans="1:14" ht="15" x14ac:dyDescent="0.25">
      <c r="A350" s="120">
        <v>17234942</v>
      </c>
      <c r="B350" s="220">
        <v>43526</v>
      </c>
      <c r="C350" s="119">
        <v>57624</v>
      </c>
      <c r="D350" s="119" t="s">
        <v>3500</v>
      </c>
      <c r="E350" s="119" t="s">
        <v>3474</v>
      </c>
      <c r="F350" s="119" t="s">
        <v>3475</v>
      </c>
      <c r="G350" s="119">
        <v>14</v>
      </c>
      <c r="I350"/>
      <c r="J350"/>
      <c r="M350" s="215">
        <v>17234942</v>
      </c>
      <c r="N350" s="224">
        <v>14</v>
      </c>
    </row>
    <row r="351" spans="1:14" ht="15" x14ac:dyDescent="0.25">
      <c r="A351" s="118">
        <v>17234943</v>
      </c>
      <c r="B351" s="219">
        <v>43553</v>
      </c>
      <c r="C351" s="117">
        <v>53654</v>
      </c>
      <c r="D351" s="117" t="s">
        <v>3478</v>
      </c>
      <c r="E351" s="117" t="s">
        <v>3498</v>
      </c>
      <c r="F351" s="117" t="s">
        <v>3475</v>
      </c>
      <c r="G351" s="117">
        <v>55</v>
      </c>
      <c r="I351"/>
      <c r="J351"/>
      <c r="M351" s="215">
        <v>17234943</v>
      </c>
      <c r="N351" s="224">
        <v>55</v>
      </c>
    </row>
    <row r="352" spans="1:14" ht="15" x14ac:dyDescent="0.25">
      <c r="A352" s="120">
        <v>17234944</v>
      </c>
      <c r="B352" s="220">
        <v>43553</v>
      </c>
      <c r="C352" s="119">
        <v>56464</v>
      </c>
      <c r="D352" s="119" t="s">
        <v>3495</v>
      </c>
      <c r="E352" s="119" t="s">
        <v>3482</v>
      </c>
      <c r="F352" s="119" t="s">
        <v>3483</v>
      </c>
      <c r="G352" s="119">
        <v>8</v>
      </c>
      <c r="I352"/>
      <c r="J352"/>
      <c r="M352" s="215">
        <v>17234944</v>
      </c>
      <c r="N352" s="224">
        <v>8</v>
      </c>
    </row>
    <row r="353" spans="1:14" ht="15" x14ac:dyDescent="0.25">
      <c r="A353" s="118">
        <v>17234945</v>
      </c>
      <c r="B353" s="219">
        <v>43485</v>
      </c>
      <c r="C353" s="117">
        <v>56464</v>
      </c>
      <c r="D353" s="117" t="s">
        <v>3495</v>
      </c>
      <c r="E353" s="117" t="s">
        <v>3498</v>
      </c>
      <c r="F353" s="117" t="s">
        <v>3475</v>
      </c>
      <c r="G353" s="117">
        <v>28</v>
      </c>
      <c r="I353"/>
      <c r="J353"/>
      <c r="M353" s="215">
        <v>17234945</v>
      </c>
      <c r="N353" s="224">
        <v>28</v>
      </c>
    </row>
    <row r="354" spans="1:14" ht="15" x14ac:dyDescent="0.25">
      <c r="A354" s="120">
        <v>17234946</v>
      </c>
      <c r="B354" s="220">
        <v>43578</v>
      </c>
      <c r="C354" s="119">
        <v>52380</v>
      </c>
      <c r="D354" s="119" t="s">
        <v>3497</v>
      </c>
      <c r="E354" s="119" t="s">
        <v>3477</v>
      </c>
      <c r="F354" s="119" t="s">
        <v>3475</v>
      </c>
      <c r="G354" s="119">
        <v>67</v>
      </c>
      <c r="I354"/>
      <c r="J354"/>
      <c r="M354" s="215">
        <v>17234946</v>
      </c>
      <c r="N354" s="224">
        <v>67</v>
      </c>
    </row>
    <row r="355" spans="1:14" ht="15" x14ac:dyDescent="0.25">
      <c r="A355" s="118">
        <v>17234947</v>
      </c>
      <c r="B355" s="219">
        <v>43515</v>
      </c>
      <c r="C355" s="117">
        <v>53654</v>
      </c>
      <c r="D355" s="117" t="s">
        <v>3478</v>
      </c>
      <c r="E355" s="117" t="s">
        <v>3489</v>
      </c>
      <c r="F355" s="117" t="s">
        <v>3475</v>
      </c>
      <c r="G355" s="117">
        <v>29</v>
      </c>
      <c r="I355"/>
      <c r="J355"/>
      <c r="M355" s="215">
        <v>17234947</v>
      </c>
      <c r="N355" s="224">
        <v>29</v>
      </c>
    </row>
    <row r="356" spans="1:14" ht="15" x14ac:dyDescent="0.25">
      <c r="A356" s="120">
        <v>17234948</v>
      </c>
      <c r="B356" s="220">
        <v>43576</v>
      </c>
      <c r="C356" s="119">
        <v>51197</v>
      </c>
      <c r="D356" s="119" t="s">
        <v>84</v>
      </c>
      <c r="E356" s="119" t="s">
        <v>3492</v>
      </c>
      <c r="F356" s="119" t="s">
        <v>3485</v>
      </c>
      <c r="G356" s="119">
        <v>20</v>
      </c>
      <c r="I356"/>
      <c r="J356"/>
      <c r="M356" s="215">
        <v>17234948</v>
      </c>
      <c r="N356" s="224">
        <v>20</v>
      </c>
    </row>
    <row r="357" spans="1:14" ht="15" x14ac:dyDescent="0.25">
      <c r="A357" s="118">
        <v>17234949</v>
      </c>
      <c r="B357" s="219">
        <v>43724</v>
      </c>
      <c r="C357" s="117">
        <v>59518</v>
      </c>
      <c r="D357" s="117" t="s">
        <v>3501</v>
      </c>
      <c r="E357" s="117" t="s">
        <v>3482</v>
      </c>
      <c r="F357" s="117" t="s">
        <v>3483</v>
      </c>
      <c r="G357" s="117">
        <v>53</v>
      </c>
      <c r="I357"/>
      <c r="J357"/>
      <c r="M357" s="215">
        <v>17234949</v>
      </c>
      <c r="N357" s="224">
        <v>53</v>
      </c>
    </row>
    <row r="358" spans="1:14" ht="15" x14ac:dyDescent="0.25">
      <c r="A358" s="120">
        <v>17234950</v>
      </c>
      <c r="B358" s="220">
        <v>43495</v>
      </c>
      <c r="C358" s="119">
        <v>52956</v>
      </c>
      <c r="D358" s="119" t="s">
        <v>3490</v>
      </c>
      <c r="E358" s="119" t="s">
        <v>3477</v>
      </c>
      <c r="F358" s="119" t="s">
        <v>3475</v>
      </c>
      <c r="G358" s="119">
        <v>28</v>
      </c>
      <c r="I358"/>
      <c r="J358"/>
      <c r="M358" s="215">
        <v>17234950</v>
      </c>
      <c r="N358" s="224">
        <v>28</v>
      </c>
    </row>
    <row r="359" spans="1:14" ht="15" x14ac:dyDescent="0.25">
      <c r="A359" s="118">
        <v>17234951</v>
      </c>
      <c r="B359" s="219">
        <v>43740</v>
      </c>
      <c r="C359" s="117">
        <v>52187</v>
      </c>
      <c r="D359" s="117" t="s">
        <v>3493</v>
      </c>
      <c r="E359" s="117" t="s">
        <v>3474</v>
      </c>
      <c r="F359" s="117" t="s">
        <v>3475</v>
      </c>
      <c r="G359" s="117">
        <v>50</v>
      </c>
      <c r="I359"/>
      <c r="J359"/>
      <c r="M359" s="215">
        <v>17234951</v>
      </c>
      <c r="N359" s="224">
        <v>50</v>
      </c>
    </row>
    <row r="360" spans="1:14" ht="15" x14ac:dyDescent="0.25">
      <c r="A360" s="120">
        <v>17234952</v>
      </c>
      <c r="B360" s="220">
        <v>43709</v>
      </c>
      <c r="C360" s="119">
        <v>55916</v>
      </c>
      <c r="D360" s="119" t="s">
        <v>3494</v>
      </c>
      <c r="E360" s="119" t="s">
        <v>3479</v>
      </c>
      <c r="F360" s="119" t="s">
        <v>3480</v>
      </c>
      <c r="G360" s="119">
        <v>67</v>
      </c>
      <c r="I360"/>
      <c r="J360"/>
      <c r="M360" s="215">
        <v>17234952</v>
      </c>
      <c r="N360" s="224">
        <v>67</v>
      </c>
    </row>
    <row r="361" spans="1:14" ht="15" x14ac:dyDescent="0.25">
      <c r="A361" s="118">
        <v>17234953</v>
      </c>
      <c r="B361" s="219">
        <v>43745</v>
      </c>
      <c r="C361" s="117">
        <v>55807</v>
      </c>
      <c r="D361" s="117" t="s">
        <v>3476</v>
      </c>
      <c r="E361" s="117" t="s">
        <v>3474</v>
      </c>
      <c r="F361" s="117" t="s">
        <v>3475</v>
      </c>
      <c r="G361" s="117">
        <v>49</v>
      </c>
      <c r="I361"/>
      <c r="J361"/>
      <c r="M361" s="215">
        <v>17234953</v>
      </c>
      <c r="N361" s="224">
        <v>49</v>
      </c>
    </row>
    <row r="362" spans="1:14" ht="15" x14ac:dyDescent="0.25">
      <c r="A362" s="120">
        <v>17234954</v>
      </c>
      <c r="B362" s="220">
        <v>43681</v>
      </c>
      <c r="C362" s="119">
        <v>55807</v>
      </c>
      <c r="D362" s="119" t="s">
        <v>3476</v>
      </c>
      <c r="E362" s="119" t="s">
        <v>3487</v>
      </c>
      <c r="F362" s="119" t="s">
        <v>3475</v>
      </c>
      <c r="G362" s="119">
        <v>39</v>
      </c>
      <c r="I362"/>
      <c r="J362"/>
      <c r="M362" s="215">
        <v>17234954</v>
      </c>
      <c r="N362" s="224">
        <v>39</v>
      </c>
    </row>
    <row r="363" spans="1:14" ht="15" x14ac:dyDescent="0.25">
      <c r="A363" s="118">
        <v>17234955</v>
      </c>
      <c r="B363" s="219">
        <v>43551</v>
      </c>
      <c r="C363" s="117">
        <v>52187</v>
      </c>
      <c r="D363" s="117" t="s">
        <v>3493</v>
      </c>
      <c r="E363" s="117" t="s">
        <v>3498</v>
      </c>
      <c r="F363" s="117" t="s">
        <v>3475</v>
      </c>
      <c r="G363" s="117">
        <v>56</v>
      </c>
      <c r="I363"/>
      <c r="J363"/>
      <c r="M363" s="215">
        <v>17234955</v>
      </c>
      <c r="N363" s="224">
        <v>56</v>
      </c>
    </row>
    <row r="364" spans="1:14" ht="15" x14ac:dyDescent="0.25">
      <c r="A364" s="120">
        <v>17234956</v>
      </c>
      <c r="B364" s="220">
        <v>43779</v>
      </c>
      <c r="C364" s="119">
        <v>53654</v>
      </c>
      <c r="D364" s="119" t="s">
        <v>3478</v>
      </c>
      <c r="E364" s="119" t="s">
        <v>3498</v>
      </c>
      <c r="F364" s="119" t="s">
        <v>3475</v>
      </c>
      <c r="G364" s="119">
        <v>61</v>
      </c>
      <c r="I364"/>
      <c r="J364"/>
      <c r="M364" s="215">
        <v>17234956</v>
      </c>
      <c r="N364" s="224">
        <v>61</v>
      </c>
    </row>
    <row r="365" spans="1:14" ht="15" x14ac:dyDescent="0.25">
      <c r="A365" s="118">
        <v>17234957</v>
      </c>
      <c r="B365" s="219">
        <v>43775</v>
      </c>
      <c r="C365" s="117">
        <v>52065</v>
      </c>
      <c r="D365" s="117" t="s">
        <v>3488</v>
      </c>
      <c r="E365" s="117" t="s">
        <v>3489</v>
      </c>
      <c r="F365" s="117" t="s">
        <v>3475</v>
      </c>
      <c r="G365" s="117">
        <v>40</v>
      </c>
      <c r="I365"/>
      <c r="J365"/>
      <c r="M365" s="215">
        <v>17234957</v>
      </c>
      <c r="N365" s="224">
        <v>40</v>
      </c>
    </row>
    <row r="366" spans="1:14" ht="15" x14ac:dyDescent="0.25">
      <c r="A366" s="120">
        <v>17234958</v>
      </c>
      <c r="B366" s="220">
        <v>43602</v>
      </c>
      <c r="C366" s="119">
        <v>52380</v>
      </c>
      <c r="D366" s="119" t="s">
        <v>3497</v>
      </c>
      <c r="E366" s="119" t="s">
        <v>3477</v>
      </c>
      <c r="F366" s="119" t="s">
        <v>3475</v>
      </c>
      <c r="G366" s="119">
        <v>41</v>
      </c>
      <c r="I366"/>
      <c r="J366"/>
      <c r="M366" s="215">
        <v>17234958</v>
      </c>
      <c r="N366" s="224">
        <v>41</v>
      </c>
    </row>
    <row r="367" spans="1:14" ht="15" x14ac:dyDescent="0.25">
      <c r="A367" s="118">
        <v>17234959</v>
      </c>
      <c r="B367" s="219">
        <v>43591</v>
      </c>
      <c r="C367" s="117">
        <v>59518</v>
      </c>
      <c r="D367" s="117" t="s">
        <v>3501</v>
      </c>
      <c r="E367" s="117" t="s">
        <v>3491</v>
      </c>
      <c r="F367" s="117" t="s">
        <v>3475</v>
      </c>
      <c r="G367" s="117">
        <v>23</v>
      </c>
      <c r="I367"/>
      <c r="J367"/>
      <c r="M367" s="215">
        <v>17234959</v>
      </c>
      <c r="N367" s="224">
        <v>23</v>
      </c>
    </row>
    <row r="368" spans="1:14" ht="15" x14ac:dyDescent="0.25">
      <c r="A368" s="120">
        <v>17234960</v>
      </c>
      <c r="B368" s="220">
        <v>43601</v>
      </c>
      <c r="C368" s="119">
        <v>50244</v>
      </c>
      <c r="D368" s="119" t="s">
        <v>3496</v>
      </c>
      <c r="E368" s="119" t="s">
        <v>3491</v>
      </c>
      <c r="F368" s="119" t="s">
        <v>3475</v>
      </c>
      <c r="G368" s="119">
        <v>65</v>
      </c>
      <c r="I368"/>
      <c r="J368"/>
      <c r="M368" s="215">
        <v>17234960</v>
      </c>
      <c r="N368" s="224">
        <v>65</v>
      </c>
    </row>
    <row r="369" spans="1:14" ht="15" x14ac:dyDescent="0.25">
      <c r="A369" s="118">
        <v>17234961</v>
      </c>
      <c r="B369" s="219">
        <v>43471</v>
      </c>
      <c r="C369" s="117">
        <v>55807</v>
      </c>
      <c r="D369" s="117" t="s">
        <v>3476</v>
      </c>
      <c r="E369" s="117" t="s">
        <v>3489</v>
      </c>
      <c r="F369" s="117" t="s">
        <v>3475</v>
      </c>
      <c r="G369" s="117">
        <v>44</v>
      </c>
      <c r="I369"/>
      <c r="J369"/>
      <c r="M369" s="215">
        <v>17234961</v>
      </c>
      <c r="N369" s="224">
        <v>44</v>
      </c>
    </row>
    <row r="370" spans="1:14" ht="15" x14ac:dyDescent="0.25">
      <c r="A370" s="120">
        <v>17234962</v>
      </c>
      <c r="B370" s="220">
        <v>43546</v>
      </c>
      <c r="C370" s="119">
        <v>55807</v>
      </c>
      <c r="D370" s="119" t="s">
        <v>3476</v>
      </c>
      <c r="E370" s="119" t="s">
        <v>3489</v>
      </c>
      <c r="F370" s="119" t="s">
        <v>3475</v>
      </c>
      <c r="G370" s="119">
        <v>8</v>
      </c>
      <c r="I370"/>
      <c r="J370"/>
      <c r="M370" s="215">
        <v>17234962</v>
      </c>
      <c r="N370" s="224">
        <v>8</v>
      </c>
    </row>
    <row r="371" spans="1:14" ht="15" x14ac:dyDescent="0.25">
      <c r="A371" s="118">
        <v>17234963</v>
      </c>
      <c r="B371" s="219">
        <v>43537</v>
      </c>
      <c r="C371" s="117">
        <v>52187</v>
      </c>
      <c r="D371" s="117" t="s">
        <v>3493</v>
      </c>
      <c r="E371" s="117" t="s">
        <v>3491</v>
      </c>
      <c r="F371" s="117" t="s">
        <v>3475</v>
      </c>
      <c r="G371" s="117">
        <v>21</v>
      </c>
      <c r="I371"/>
      <c r="J371"/>
      <c r="M371" s="215">
        <v>17234963</v>
      </c>
      <c r="N371" s="224">
        <v>21</v>
      </c>
    </row>
    <row r="372" spans="1:14" ht="15" x14ac:dyDescent="0.25">
      <c r="A372" s="120">
        <v>17234964</v>
      </c>
      <c r="B372" s="220">
        <v>43540</v>
      </c>
      <c r="C372" s="119">
        <v>51197</v>
      </c>
      <c r="D372" s="119" t="s">
        <v>84</v>
      </c>
      <c r="E372" s="119" t="s">
        <v>3482</v>
      </c>
      <c r="F372" s="119" t="s">
        <v>3483</v>
      </c>
      <c r="G372" s="119">
        <v>25</v>
      </c>
      <c r="I372"/>
      <c r="J372"/>
      <c r="M372" s="215">
        <v>17234964</v>
      </c>
      <c r="N372" s="224">
        <v>25</v>
      </c>
    </row>
    <row r="373" spans="1:14" ht="15" x14ac:dyDescent="0.25">
      <c r="A373" s="118">
        <v>17234965</v>
      </c>
      <c r="B373" s="219">
        <v>43602</v>
      </c>
      <c r="C373" s="117">
        <v>55807</v>
      </c>
      <c r="D373" s="117" t="s">
        <v>3476</v>
      </c>
      <c r="E373" s="117" t="s">
        <v>3482</v>
      </c>
      <c r="F373" s="117" t="s">
        <v>3483</v>
      </c>
      <c r="G373" s="117">
        <v>10</v>
      </c>
      <c r="I373"/>
      <c r="J373"/>
      <c r="M373" s="215">
        <v>17234965</v>
      </c>
      <c r="N373" s="224">
        <v>10</v>
      </c>
    </row>
    <row r="374" spans="1:14" ht="15" x14ac:dyDescent="0.25">
      <c r="A374" s="120">
        <v>17234966</v>
      </c>
      <c r="B374" s="220">
        <v>43482</v>
      </c>
      <c r="C374" s="119">
        <v>57624</v>
      </c>
      <c r="D374" s="119" t="s">
        <v>3500</v>
      </c>
      <c r="E374" s="119" t="s">
        <v>3492</v>
      </c>
      <c r="F374" s="119" t="s">
        <v>3485</v>
      </c>
      <c r="G374" s="119">
        <v>60</v>
      </c>
      <c r="I374"/>
      <c r="J374"/>
      <c r="M374" s="215">
        <v>17234966</v>
      </c>
      <c r="N374" s="224">
        <v>60</v>
      </c>
    </row>
    <row r="375" spans="1:14" ht="15" x14ac:dyDescent="0.25">
      <c r="A375" s="118">
        <v>17234967</v>
      </c>
      <c r="B375" s="219">
        <v>43797</v>
      </c>
      <c r="C375" s="117">
        <v>57624</v>
      </c>
      <c r="D375" s="117" t="s">
        <v>3500</v>
      </c>
      <c r="E375" s="117" t="s">
        <v>3489</v>
      </c>
      <c r="F375" s="117" t="s">
        <v>3475</v>
      </c>
      <c r="G375" s="117">
        <v>46</v>
      </c>
      <c r="I375"/>
      <c r="J375"/>
      <c r="M375" s="215">
        <v>17234967</v>
      </c>
      <c r="N375" s="224">
        <v>46</v>
      </c>
    </row>
    <row r="376" spans="1:14" ht="15" x14ac:dyDescent="0.25">
      <c r="A376" s="120">
        <v>17234968</v>
      </c>
      <c r="B376" s="220">
        <v>43711</v>
      </c>
      <c r="C376" s="119">
        <v>55807</v>
      </c>
      <c r="D376" s="119" t="s">
        <v>3476</v>
      </c>
      <c r="E376" s="119" t="s">
        <v>3491</v>
      </c>
      <c r="F376" s="119" t="s">
        <v>3475</v>
      </c>
      <c r="G376" s="119">
        <v>31</v>
      </c>
      <c r="I376"/>
      <c r="J376"/>
      <c r="M376" s="215">
        <v>17234968</v>
      </c>
      <c r="N376" s="224">
        <v>31</v>
      </c>
    </row>
    <row r="377" spans="1:14" ht="15" x14ac:dyDescent="0.25">
      <c r="A377" s="118">
        <v>17234969</v>
      </c>
      <c r="B377" s="219">
        <v>43827</v>
      </c>
      <c r="C377" s="117">
        <v>55916</v>
      </c>
      <c r="D377" s="117" t="s">
        <v>3494</v>
      </c>
      <c r="E377" s="117" t="s">
        <v>3479</v>
      </c>
      <c r="F377" s="117" t="s">
        <v>3480</v>
      </c>
      <c r="G377" s="117">
        <v>18</v>
      </c>
      <c r="I377"/>
      <c r="J377"/>
      <c r="M377" s="215">
        <v>17234969</v>
      </c>
      <c r="N377" s="224">
        <v>18</v>
      </c>
    </row>
    <row r="378" spans="1:14" ht="15" x14ac:dyDescent="0.25">
      <c r="A378" s="120">
        <v>17234970</v>
      </c>
      <c r="B378" s="220">
        <v>43519</v>
      </c>
      <c r="C378" s="119">
        <v>52065</v>
      </c>
      <c r="D378" s="119" t="s">
        <v>3488</v>
      </c>
      <c r="E378" s="119" t="s">
        <v>3477</v>
      </c>
      <c r="F378" s="119" t="s">
        <v>3475</v>
      </c>
      <c r="G378" s="119">
        <v>27</v>
      </c>
      <c r="I378"/>
      <c r="J378"/>
      <c r="M378" s="215">
        <v>17234970</v>
      </c>
      <c r="N378" s="224">
        <v>27</v>
      </c>
    </row>
    <row r="379" spans="1:14" ht="15" x14ac:dyDescent="0.25">
      <c r="A379" s="118">
        <v>17234971</v>
      </c>
      <c r="B379" s="219">
        <v>43630</v>
      </c>
      <c r="C379" s="117">
        <v>50643</v>
      </c>
      <c r="D379" s="117" t="s">
        <v>3481</v>
      </c>
      <c r="E379" s="117" t="s">
        <v>3489</v>
      </c>
      <c r="F379" s="117" t="s">
        <v>3475</v>
      </c>
      <c r="G379" s="117">
        <v>42</v>
      </c>
      <c r="I379"/>
      <c r="J379"/>
      <c r="M379" s="215">
        <v>17234971</v>
      </c>
      <c r="N379" s="224">
        <v>42</v>
      </c>
    </row>
    <row r="380" spans="1:14" ht="15" x14ac:dyDescent="0.25">
      <c r="A380" s="120">
        <v>17234972</v>
      </c>
      <c r="B380" s="220">
        <v>43664</v>
      </c>
      <c r="C380" s="119">
        <v>56047</v>
      </c>
      <c r="D380" s="119" t="s">
        <v>3499</v>
      </c>
      <c r="E380" s="119" t="s">
        <v>3491</v>
      </c>
      <c r="F380" s="119" t="s">
        <v>3475</v>
      </c>
      <c r="G380" s="119">
        <v>58</v>
      </c>
      <c r="I380"/>
      <c r="J380"/>
      <c r="M380" s="215">
        <v>17234972</v>
      </c>
      <c r="N380" s="224">
        <v>58</v>
      </c>
    </row>
    <row r="381" spans="1:14" ht="15" x14ac:dyDescent="0.25">
      <c r="A381" s="118">
        <v>17234973</v>
      </c>
      <c r="B381" s="219">
        <v>43601</v>
      </c>
      <c r="C381" s="117">
        <v>50643</v>
      </c>
      <c r="D381" s="117" t="s">
        <v>3481</v>
      </c>
      <c r="E381" s="117" t="s">
        <v>3482</v>
      </c>
      <c r="F381" s="117" t="s">
        <v>3483</v>
      </c>
      <c r="G381" s="117">
        <v>31</v>
      </c>
      <c r="I381"/>
      <c r="J381"/>
      <c r="M381" s="215">
        <v>17234973</v>
      </c>
      <c r="N381" s="224">
        <v>31</v>
      </c>
    </row>
    <row r="382" spans="1:14" ht="15" x14ac:dyDescent="0.25">
      <c r="A382" s="120">
        <v>17234974</v>
      </c>
      <c r="B382" s="220">
        <v>43757</v>
      </c>
      <c r="C382" s="119">
        <v>54672</v>
      </c>
      <c r="D382" s="119" t="s">
        <v>3473</v>
      </c>
      <c r="E382" s="119" t="s">
        <v>3482</v>
      </c>
      <c r="F382" s="119" t="s">
        <v>3483</v>
      </c>
      <c r="G382" s="119">
        <v>9</v>
      </c>
      <c r="I382"/>
      <c r="J382"/>
      <c r="M382" s="215">
        <v>17234974</v>
      </c>
      <c r="N382" s="224">
        <v>9</v>
      </c>
    </row>
    <row r="383" spans="1:14" ht="15" x14ac:dyDescent="0.25">
      <c r="A383" s="118">
        <v>17234975</v>
      </c>
      <c r="B383" s="219">
        <v>43830</v>
      </c>
      <c r="C383" s="117">
        <v>55807</v>
      </c>
      <c r="D383" s="117" t="s">
        <v>3476</v>
      </c>
      <c r="E383" s="117" t="s">
        <v>3489</v>
      </c>
      <c r="F383" s="117" t="s">
        <v>3475</v>
      </c>
      <c r="G383" s="117">
        <v>47</v>
      </c>
      <c r="I383"/>
      <c r="J383"/>
      <c r="M383" s="215">
        <v>17234975</v>
      </c>
      <c r="N383" s="224">
        <v>47</v>
      </c>
    </row>
    <row r="384" spans="1:14" ht="15" x14ac:dyDescent="0.25">
      <c r="A384" s="120">
        <v>17234976</v>
      </c>
      <c r="B384" s="220">
        <v>43813</v>
      </c>
      <c r="C384" s="119">
        <v>53654</v>
      </c>
      <c r="D384" s="119" t="s">
        <v>3478</v>
      </c>
      <c r="E384" s="119" t="s">
        <v>3489</v>
      </c>
      <c r="F384" s="119" t="s">
        <v>3475</v>
      </c>
      <c r="G384" s="119">
        <v>50</v>
      </c>
      <c r="I384"/>
      <c r="J384"/>
      <c r="M384" s="215">
        <v>17234976</v>
      </c>
      <c r="N384" s="224">
        <v>50</v>
      </c>
    </row>
    <row r="385" spans="1:14" ht="15" x14ac:dyDescent="0.25">
      <c r="A385" s="118">
        <v>17234977</v>
      </c>
      <c r="B385" s="219">
        <v>43539</v>
      </c>
      <c r="C385" s="117">
        <v>59518</v>
      </c>
      <c r="D385" s="117" t="s">
        <v>3501</v>
      </c>
      <c r="E385" s="117" t="s">
        <v>3491</v>
      </c>
      <c r="F385" s="117" t="s">
        <v>3475</v>
      </c>
      <c r="G385" s="117">
        <v>59</v>
      </c>
      <c r="I385"/>
      <c r="J385"/>
      <c r="M385" s="215">
        <v>17234977</v>
      </c>
      <c r="N385" s="224">
        <v>59</v>
      </c>
    </row>
    <row r="386" spans="1:14" ht="15" x14ac:dyDescent="0.25">
      <c r="A386" s="120">
        <v>17234978</v>
      </c>
      <c r="B386" s="220">
        <v>43570</v>
      </c>
      <c r="C386" s="119">
        <v>59518</v>
      </c>
      <c r="D386" s="119" t="s">
        <v>3501</v>
      </c>
      <c r="E386" s="119" t="s">
        <v>3474</v>
      </c>
      <c r="F386" s="119" t="s">
        <v>3475</v>
      </c>
      <c r="G386" s="119">
        <v>62</v>
      </c>
      <c r="I386"/>
      <c r="J386"/>
      <c r="M386" s="215">
        <v>17234978</v>
      </c>
      <c r="N386" s="224">
        <v>62</v>
      </c>
    </row>
    <row r="387" spans="1:14" ht="15" x14ac:dyDescent="0.25">
      <c r="A387" s="118">
        <v>17234979</v>
      </c>
      <c r="B387" s="219">
        <v>43532</v>
      </c>
      <c r="C387" s="117">
        <v>53654</v>
      </c>
      <c r="D387" s="117" t="s">
        <v>3478</v>
      </c>
      <c r="E387" s="117" t="s">
        <v>3491</v>
      </c>
      <c r="F387" s="117" t="s">
        <v>3475</v>
      </c>
      <c r="G387" s="117">
        <v>58</v>
      </c>
      <c r="I387"/>
      <c r="J387"/>
      <c r="M387" s="215">
        <v>17234979</v>
      </c>
      <c r="N387" s="224">
        <v>58</v>
      </c>
    </row>
    <row r="388" spans="1:14" ht="15" x14ac:dyDescent="0.25">
      <c r="A388" s="120">
        <v>17234980</v>
      </c>
      <c r="B388" s="220">
        <v>43547</v>
      </c>
      <c r="C388" s="119">
        <v>57624</v>
      </c>
      <c r="D388" s="119" t="s">
        <v>3500</v>
      </c>
      <c r="E388" s="119" t="s">
        <v>3489</v>
      </c>
      <c r="F388" s="119" t="s">
        <v>3475</v>
      </c>
      <c r="G388" s="119">
        <v>36</v>
      </c>
      <c r="I388"/>
      <c r="J388"/>
      <c r="M388" s="215">
        <v>17234980</v>
      </c>
      <c r="N388" s="224">
        <v>36</v>
      </c>
    </row>
    <row r="389" spans="1:14" ht="15" x14ac:dyDescent="0.25">
      <c r="A389" s="118">
        <v>17234981</v>
      </c>
      <c r="B389" s="219">
        <v>43692</v>
      </c>
      <c r="C389" s="117">
        <v>53654</v>
      </c>
      <c r="D389" s="117" t="s">
        <v>3478</v>
      </c>
      <c r="E389" s="117" t="s">
        <v>3498</v>
      </c>
      <c r="F389" s="117" t="s">
        <v>3475</v>
      </c>
      <c r="G389" s="117">
        <v>14</v>
      </c>
      <c r="I389"/>
      <c r="J389"/>
      <c r="M389" s="215">
        <v>17234981</v>
      </c>
      <c r="N389" s="224">
        <v>14</v>
      </c>
    </row>
    <row r="390" spans="1:14" ht="15" x14ac:dyDescent="0.25">
      <c r="A390" s="120">
        <v>17234982</v>
      </c>
      <c r="B390" s="220">
        <v>43606</v>
      </c>
      <c r="C390" s="119">
        <v>51197</v>
      </c>
      <c r="D390" s="119" t="s">
        <v>84</v>
      </c>
      <c r="E390" s="119" t="s">
        <v>3492</v>
      </c>
      <c r="F390" s="119" t="s">
        <v>3485</v>
      </c>
      <c r="G390" s="119">
        <v>15</v>
      </c>
      <c r="I390"/>
      <c r="J390"/>
      <c r="M390" s="215">
        <v>17234982</v>
      </c>
      <c r="N390" s="224">
        <v>15</v>
      </c>
    </row>
    <row r="391" spans="1:14" ht="15" x14ac:dyDescent="0.25">
      <c r="A391" s="118">
        <v>17234983</v>
      </c>
      <c r="B391" s="219">
        <v>43666</v>
      </c>
      <c r="C391" s="117">
        <v>57624</v>
      </c>
      <c r="D391" s="117" t="s">
        <v>3500</v>
      </c>
      <c r="E391" s="117" t="s">
        <v>3482</v>
      </c>
      <c r="F391" s="117" t="s">
        <v>3483</v>
      </c>
      <c r="G391" s="117">
        <v>4</v>
      </c>
      <c r="I391"/>
      <c r="J391"/>
      <c r="M391" s="215">
        <v>17234983</v>
      </c>
      <c r="N391" s="224">
        <v>4</v>
      </c>
    </row>
    <row r="392" spans="1:14" ht="15" x14ac:dyDescent="0.25">
      <c r="A392" s="120">
        <v>17234984</v>
      </c>
      <c r="B392" s="220">
        <v>43668</v>
      </c>
      <c r="C392" s="119">
        <v>50643</v>
      </c>
      <c r="D392" s="119" t="s">
        <v>3481</v>
      </c>
      <c r="E392" s="119" t="s">
        <v>3477</v>
      </c>
      <c r="F392" s="119" t="s">
        <v>3475</v>
      </c>
      <c r="G392" s="119">
        <v>37</v>
      </c>
      <c r="I392"/>
      <c r="J392"/>
      <c r="M392" s="215">
        <v>17234984</v>
      </c>
      <c r="N392" s="224">
        <v>37</v>
      </c>
    </row>
    <row r="393" spans="1:14" ht="15" x14ac:dyDescent="0.25">
      <c r="A393" s="118">
        <v>17234985</v>
      </c>
      <c r="B393" s="219">
        <v>43704</v>
      </c>
      <c r="C393" s="117">
        <v>55916</v>
      </c>
      <c r="D393" s="117" t="s">
        <v>3494</v>
      </c>
      <c r="E393" s="117" t="s">
        <v>3492</v>
      </c>
      <c r="F393" s="117" t="s">
        <v>3485</v>
      </c>
      <c r="G393" s="117">
        <v>42</v>
      </c>
      <c r="I393"/>
      <c r="J393"/>
      <c r="M393" s="215">
        <v>17234985</v>
      </c>
      <c r="N393" s="224">
        <v>42</v>
      </c>
    </row>
    <row r="394" spans="1:14" ht="15" x14ac:dyDescent="0.25">
      <c r="A394" s="120">
        <v>17234986</v>
      </c>
      <c r="B394" s="220">
        <v>43704</v>
      </c>
      <c r="C394" s="119">
        <v>54672</v>
      </c>
      <c r="D394" s="119" t="s">
        <v>3473</v>
      </c>
      <c r="E394" s="119" t="s">
        <v>3492</v>
      </c>
      <c r="F394" s="119" t="s">
        <v>3485</v>
      </c>
      <c r="G394" s="119">
        <v>55</v>
      </c>
      <c r="I394"/>
      <c r="J394"/>
      <c r="M394" s="215">
        <v>17234986</v>
      </c>
      <c r="N394" s="224">
        <v>55</v>
      </c>
    </row>
    <row r="395" spans="1:14" ht="15" x14ac:dyDescent="0.25">
      <c r="A395" s="118">
        <v>17234987</v>
      </c>
      <c r="B395" s="219">
        <v>43503</v>
      </c>
      <c r="C395" s="117">
        <v>50244</v>
      </c>
      <c r="D395" s="117" t="s">
        <v>3496</v>
      </c>
      <c r="E395" s="117" t="s">
        <v>3477</v>
      </c>
      <c r="F395" s="117" t="s">
        <v>3475</v>
      </c>
      <c r="G395" s="117">
        <v>7</v>
      </c>
      <c r="M395" s="215">
        <v>17234987</v>
      </c>
      <c r="N395" s="224">
        <v>7</v>
      </c>
    </row>
    <row r="396" spans="1:14" ht="15" x14ac:dyDescent="0.25">
      <c r="A396" s="120">
        <v>17234988</v>
      </c>
      <c r="B396" s="220">
        <v>43578</v>
      </c>
      <c r="C396" s="119">
        <v>52380</v>
      </c>
      <c r="D396" s="119" t="s">
        <v>3497</v>
      </c>
      <c r="E396" s="119" t="s">
        <v>3487</v>
      </c>
      <c r="F396" s="119" t="s">
        <v>3475</v>
      </c>
      <c r="G396" s="119">
        <v>66</v>
      </c>
      <c r="M396" s="215">
        <v>17234988</v>
      </c>
      <c r="N396" s="224">
        <v>66</v>
      </c>
    </row>
    <row r="397" spans="1:14" ht="15" x14ac:dyDescent="0.25">
      <c r="A397" s="118">
        <v>17234989</v>
      </c>
      <c r="B397" s="219">
        <v>43554</v>
      </c>
      <c r="C397" s="117">
        <v>50244</v>
      </c>
      <c r="D397" s="117" t="s">
        <v>3496</v>
      </c>
      <c r="E397" s="117" t="s">
        <v>3498</v>
      </c>
      <c r="F397" s="117" t="s">
        <v>3475</v>
      </c>
      <c r="G397" s="117">
        <v>67</v>
      </c>
      <c r="M397" s="215">
        <v>17234989</v>
      </c>
      <c r="N397" s="224">
        <v>67</v>
      </c>
    </row>
    <row r="398" spans="1:14" ht="15" x14ac:dyDescent="0.25">
      <c r="A398" s="120">
        <v>17234990</v>
      </c>
      <c r="B398" s="220">
        <v>43538</v>
      </c>
      <c r="C398" s="119">
        <v>57624</v>
      </c>
      <c r="D398" s="119" t="s">
        <v>3500</v>
      </c>
      <c r="E398" s="119" t="s">
        <v>3479</v>
      </c>
      <c r="F398" s="119" t="s">
        <v>3480</v>
      </c>
      <c r="G398" s="119">
        <v>34</v>
      </c>
      <c r="M398" s="215">
        <v>17234990</v>
      </c>
      <c r="N398" s="224">
        <v>34</v>
      </c>
    </row>
    <row r="399" spans="1:14" ht="15" x14ac:dyDescent="0.25">
      <c r="A399" s="118">
        <v>17234991</v>
      </c>
      <c r="B399" s="219">
        <v>43814</v>
      </c>
      <c r="C399" s="117">
        <v>52065</v>
      </c>
      <c r="D399" s="117" t="s">
        <v>3488</v>
      </c>
      <c r="E399" s="117" t="s">
        <v>3489</v>
      </c>
      <c r="F399" s="117" t="s">
        <v>3475</v>
      </c>
      <c r="G399" s="117">
        <v>59</v>
      </c>
      <c r="M399" s="215">
        <v>17234991</v>
      </c>
      <c r="N399" s="224">
        <v>59</v>
      </c>
    </row>
    <row r="400" spans="1:14" ht="15" x14ac:dyDescent="0.25">
      <c r="A400" s="120">
        <v>17234992</v>
      </c>
      <c r="B400" s="220">
        <v>43481</v>
      </c>
      <c r="C400" s="119">
        <v>57624</v>
      </c>
      <c r="D400" s="119" t="s">
        <v>3500</v>
      </c>
      <c r="E400" s="119" t="s">
        <v>3482</v>
      </c>
      <c r="F400" s="119" t="s">
        <v>3483</v>
      </c>
      <c r="G400" s="119">
        <v>63</v>
      </c>
      <c r="M400" s="215">
        <v>17234992</v>
      </c>
      <c r="N400" s="224">
        <v>63</v>
      </c>
    </row>
    <row r="401" spans="1:14" ht="15" x14ac:dyDescent="0.25">
      <c r="A401" s="118">
        <v>17234993</v>
      </c>
      <c r="B401" s="219">
        <v>43828</v>
      </c>
      <c r="C401" s="117">
        <v>55807</v>
      </c>
      <c r="D401" s="117" t="s">
        <v>3476</v>
      </c>
      <c r="E401" s="117" t="s">
        <v>3491</v>
      </c>
      <c r="F401" s="117" t="s">
        <v>3475</v>
      </c>
      <c r="G401" s="117">
        <v>25</v>
      </c>
      <c r="M401" s="215">
        <v>17234993</v>
      </c>
      <c r="N401" s="224">
        <v>25</v>
      </c>
    </row>
    <row r="402" spans="1:14" ht="15" x14ac:dyDescent="0.25">
      <c r="A402" s="120">
        <v>17234994</v>
      </c>
      <c r="B402" s="220">
        <v>43482</v>
      </c>
      <c r="C402" s="119">
        <v>52065</v>
      </c>
      <c r="D402" s="119" t="s">
        <v>3488</v>
      </c>
      <c r="E402" s="119" t="s">
        <v>3474</v>
      </c>
      <c r="F402" s="119" t="s">
        <v>3475</v>
      </c>
      <c r="G402" s="119">
        <v>53</v>
      </c>
      <c r="M402" s="215">
        <v>17234994</v>
      </c>
      <c r="N402" s="224">
        <v>53</v>
      </c>
    </row>
    <row r="403" spans="1:14" ht="15" x14ac:dyDescent="0.25">
      <c r="A403" s="118">
        <v>17234995</v>
      </c>
      <c r="B403" s="219">
        <v>43721</v>
      </c>
      <c r="C403" s="117">
        <v>51197</v>
      </c>
      <c r="D403" s="117" t="s">
        <v>84</v>
      </c>
      <c r="E403" s="117" t="s">
        <v>3492</v>
      </c>
      <c r="F403" s="117" t="s">
        <v>3485</v>
      </c>
      <c r="G403" s="117">
        <v>38</v>
      </c>
      <c r="M403" s="215">
        <v>17234995</v>
      </c>
      <c r="N403" s="224">
        <v>38</v>
      </c>
    </row>
    <row r="404" spans="1:14" ht="15" x14ac:dyDescent="0.25">
      <c r="A404" s="120">
        <v>17234996</v>
      </c>
      <c r="B404" s="220">
        <v>43732</v>
      </c>
      <c r="C404" s="119">
        <v>59518</v>
      </c>
      <c r="D404" s="119" t="s">
        <v>3501</v>
      </c>
      <c r="E404" s="119" t="s">
        <v>3479</v>
      </c>
      <c r="F404" s="119" t="s">
        <v>3480</v>
      </c>
      <c r="G404" s="119">
        <v>20</v>
      </c>
      <c r="M404" s="215">
        <v>17234996</v>
      </c>
      <c r="N404" s="224">
        <v>20</v>
      </c>
    </row>
    <row r="405" spans="1:14" ht="15" x14ac:dyDescent="0.25">
      <c r="A405" s="118">
        <v>17234997</v>
      </c>
      <c r="B405" s="219">
        <v>43768</v>
      </c>
      <c r="C405" s="117">
        <v>52187</v>
      </c>
      <c r="D405" s="117" t="s">
        <v>3493</v>
      </c>
      <c r="E405" s="117" t="s">
        <v>3474</v>
      </c>
      <c r="F405" s="117" t="s">
        <v>3475</v>
      </c>
      <c r="G405" s="117">
        <v>14</v>
      </c>
      <c r="M405" s="215">
        <v>17234997</v>
      </c>
      <c r="N405" s="224">
        <v>14</v>
      </c>
    </row>
    <row r="406" spans="1:14" ht="15" x14ac:dyDescent="0.25">
      <c r="A406" s="120">
        <v>17234998</v>
      </c>
      <c r="B406" s="220">
        <v>43665</v>
      </c>
      <c r="C406" s="119">
        <v>52380</v>
      </c>
      <c r="D406" s="119" t="s">
        <v>3497</v>
      </c>
      <c r="E406" s="119" t="s">
        <v>3479</v>
      </c>
      <c r="F406" s="119" t="s">
        <v>3480</v>
      </c>
      <c r="G406" s="119">
        <v>37</v>
      </c>
      <c r="M406" s="215">
        <v>17234998</v>
      </c>
      <c r="N406" s="224">
        <v>37</v>
      </c>
    </row>
    <row r="407" spans="1:14" ht="15" x14ac:dyDescent="0.25">
      <c r="A407" s="118">
        <v>17234999</v>
      </c>
      <c r="B407" s="219">
        <v>43655</v>
      </c>
      <c r="C407" s="117">
        <v>59518</v>
      </c>
      <c r="D407" s="117" t="s">
        <v>3501</v>
      </c>
      <c r="E407" s="117" t="s">
        <v>3487</v>
      </c>
      <c r="F407" s="117" t="s">
        <v>3475</v>
      </c>
      <c r="G407" s="117">
        <v>59</v>
      </c>
      <c r="M407" s="215">
        <v>17234999</v>
      </c>
      <c r="N407" s="224">
        <v>59</v>
      </c>
    </row>
    <row r="408" spans="1:14" ht="15" x14ac:dyDescent="0.25">
      <c r="A408" s="120">
        <v>17235000</v>
      </c>
      <c r="B408" s="220">
        <v>43592</v>
      </c>
      <c r="C408" s="119">
        <v>50643</v>
      </c>
      <c r="D408" s="119" t="s">
        <v>3481</v>
      </c>
      <c r="E408" s="119" t="s">
        <v>3487</v>
      </c>
      <c r="F408" s="119" t="s">
        <v>3475</v>
      </c>
      <c r="G408" s="119">
        <v>56</v>
      </c>
      <c r="M408" s="215">
        <v>17235000</v>
      </c>
      <c r="N408" s="224">
        <v>56</v>
      </c>
    </row>
    <row r="409" spans="1:14" ht="15" x14ac:dyDescent="0.25">
      <c r="A409" s="118">
        <v>17235001</v>
      </c>
      <c r="B409" s="219">
        <v>43506</v>
      </c>
      <c r="C409" s="117">
        <v>55807</v>
      </c>
      <c r="D409" s="117" t="s">
        <v>3476</v>
      </c>
      <c r="E409" s="117" t="s">
        <v>3498</v>
      </c>
      <c r="F409" s="117" t="s">
        <v>3475</v>
      </c>
      <c r="G409" s="117">
        <v>55</v>
      </c>
      <c r="M409" s="215">
        <v>17235001</v>
      </c>
      <c r="N409" s="224">
        <v>55</v>
      </c>
    </row>
    <row r="410" spans="1:14" ht="15" x14ac:dyDescent="0.25">
      <c r="A410" s="120">
        <v>17235002</v>
      </c>
      <c r="B410" s="220">
        <v>43814</v>
      </c>
      <c r="C410" s="119">
        <v>50643</v>
      </c>
      <c r="D410" s="119" t="s">
        <v>3481</v>
      </c>
      <c r="E410" s="119" t="s">
        <v>3487</v>
      </c>
      <c r="F410" s="119" t="s">
        <v>3475</v>
      </c>
      <c r="G410" s="119">
        <v>13</v>
      </c>
      <c r="M410" s="215">
        <v>17235002</v>
      </c>
      <c r="N410" s="224">
        <v>13</v>
      </c>
    </row>
    <row r="411" spans="1:14" ht="15" x14ac:dyDescent="0.25">
      <c r="A411" s="118">
        <v>17235003</v>
      </c>
      <c r="B411" s="219">
        <v>43516</v>
      </c>
      <c r="C411" s="117">
        <v>55904</v>
      </c>
      <c r="D411" s="117" t="s">
        <v>3486</v>
      </c>
      <c r="E411" s="117" t="s">
        <v>3474</v>
      </c>
      <c r="F411" s="117" t="s">
        <v>3475</v>
      </c>
      <c r="G411" s="117">
        <v>54</v>
      </c>
      <c r="M411" s="215">
        <v>17235003</v>
      </c>
      <c r="N411" s="224">
        <v>54</v>
      </c>
    </row>
    <row r="412" spans="1:14" ht="15" x14ac:dyDescent="0.25">
      <c r="A412" s="120">
        <v>17235004</v>
      </c>
      <c r="B412" s="220">
        <v>43572</v>
      </c>
      <c r="C412" s="119">
        <v>57624</v>
      </c>
      <c r="D412" s="119" t="s">
        <v>3500</v>
      </c>
      <c r="E412" s="119" t="s">
        <v>3479</v>
      </c>
      <c r="F412" s="119" t="s">
        <v>3480</v>
      </c>
      <c r="G412" s="119">
        <v>9</v>
      </c>
      <c r="M412" s="215">
        <v>17235004</v>
      </c>
      <c r="N412" s="224">
        <v>9</v>
      </c>
    </row>
    <row r="413" spans="1:14" ht="15" x14ac:dyDescent="0.25">
      <c r="A413" s="118">
        <v>17235005</v>
      </c>
      <c r="B413" s="219">
        <v>43635</v>
      </c>
      <c r="C413" s="117">
        <v>57624</v>
      </c>
      <c r="D413" s="117" t="s">
        <v>3500</v>
      </c>
      <c r="E413" s="117" t="s">
        <v>3479</v>
      </c>
      <c r="F413" s="117" t="s">
        <v>3480</v>
      </c>
      <c r="G413" s="117">
        <v>40</v>
      </c>
      <c r="M413" s="215">
        <v>17235005</v>
      </c>
      <c r="N413" s="224">
        <v>40</v>
      </c>
    </row>
    <row r="414" spans="1:14" ht="15" x14ac:dyDescent="0.25">
      <c r="A414" s="120">
        <v>17235006</v>
      </c>
      <c r="B414" s="220">
        <v>43765</v>
      </c>
      <c r="C414" s="119">
        <v>55807</v>
      </c>
      <c r="D414" s="119" t="s">
        <v>3476</v>
      </c>
      <c r="E414" s="119" t="s">
        <v>3489</v>
      </c>
      <c r="F414" s="119" t="s">
        <v>3475</v>
      </c>
      <c r="G414" s="119">
        <v>6</v>
      </c>
      <c r="M414" s="215">
        <v>17235006</v>
      </c>
      <c r="N414" s="224">
        <v>6</v>
      </c>
    </row>
    <row r="415" spans="1:14" ht="15" x14ac:dyDescent="0.25">
      <c r="A415" s="118">
        <v>17235007</v>
      </c>
      <c r="B415" s="219">
        <v>43767</v>
      </c>
      <c r="C415" s="117">
        <v>52956</v>
      </c>
      <c r="D415" s="117" t="s">
        <v>3490</v>
      </c>
      <c r="E415" s="117" t="s">
        <v>3487</v>
      </c>
      <c r="F415" s="117" t="s">
        <v>3475</v>
      </c>
      <c r="G415" s="117">
        <v>28</v>
      </c>
      <c r="M415" s="215">
        <v>17235007</v>
      </c>
      <c r="N415" s="224">
        <v>28</v>
      </c>
    </row>
    <row r="416" spans="1:14" ht="15" x14ac:dyDescent="0.25">
      <c r="A416" s="120">
        <v>17235008</v>
      </c>
      <c r="B416" s="220">
        <v>43782</v>
      </c>
      <c r="C416" s="119">
        <v>51197</v>
      </c>
      <c r="D416" s="119" t="s">
        <v>84</v>
      </c>
      <c r="E416" s="119" t="s">
        <v>3477</v>
      </c>
      <c r="F416" s="119" t="s">
        <v>3475</v>
      </c>
      <c r="G416" s="119">
        <v>14</v>
      </c>
      <c r="M416" s="215">
        <v>17235008</v>
      </c>
      <c r="N416" s="224">
        <v>14</v>
      </c>
    </row>
    <row r="417" spans="1:14" ht="15" x14ac:dyDescent="0.25">
      <c r="A417" s="118">
        <v>17235009</v>
      </c>
      <c r="B417" s="219">
        <v>43737</v>
      </c>
      <c r="C417" s="117">
        <v>52187</v>
      </c>
      <c r="D417" s="117" t="s">
        <v>3493</v>
      </c>
      <c r="E417" s="117" t="s">
        <v>3479</v>
      </c>
      <c r="F417" s="117" t="s">
        <v>3480</v>
      </c>
      <c r="G417" s="117">
        <v>7</v>
      </c>
      <c r="M417" s="215">
        <v>17235009</v>
      </c>
      <c r="N417" s="224">
        <v>7</v>
      </c>
    </row>
    <row r="418" spans="1:14" ht="15" x14ac:dyDescent="0.25">
      <c r="A418" s="120">
        <v>17235010</v>
      </c>
      <c r="B418" s="220">
        <v>43547</v>
      </c>
      <c r="C418" s="119">
        <v>54672</v>
      </c>
      <c r="D418" s="119" t="s">
        <v>3473</v>
      </c>
      <c r="E418" s="119" t="s">
        <v>3491</v>
      </c>
      <c r="F418" s="119" t="s">
        <v>3475</v>
      </c>
      <c r="G418" s="119">
        <v>13</v>
      </c>
      <c r="M418" s="215">
        <v>17235010</v>
      </c>
      <c r="N418" s="224">
        <v>13</v>
      </c>
    </row>
    <row r="419" spans="1:14" ht="15" x14ac:dyDescent="0.25">
      <c r="A419" s="118">
        <v>17235011</v>
      </c>
      <c r="B419" s="219">
        <v>43822</v>
      </c>
      <c r="C419" s="117">
        <v>57624</v>
      </c>
      <c r="D419" s="117" t="s">
        <v>3500</v>
      </c>
      <c r="E419" s="117" t="s">
        <v>3487</v>
      </c>
      <c r="F419" s="117" t="s">
        <v>3475</v>
      </c>
      <c r="G419" s="117">
        <v>22</v>
      </c>
      <c r="M419" s="215">
        <v>17235011</v>
      </c>
      <c r="N419" s="224">
        <v>22</v>
      </c>
    </row>
    <row r="420" spans="1:14" ht="15" x14ac:dyDescent="0.25">
      <c r="A420" s="120">
        <v>17235012</v>
      </c>
      <c r="B420" s="220">
        <v>43775</v>
      </c>
      <c r="C420" s="119">
        <v>50244</v>
      </c>
      <c r="D420" s="119" t="s">
        <v>3496</v>
      </c>
      <c r="E420" s="119" t="s">
        <v>3487</v>
      </c>
      <c r="F420" s="119" t="s">
        <v>3475</v>
      </c>
      <c r="G420" s="119">
        <v>23</v>
      </c>
      <c r="M420" s="215">
        <v>17235012</v>
      </c>
      <c r="N420" s="224">
        <v>23</v>
      </c>
    </row>
    <row r="421" spans="1:14" ht="15" x14ac:dyDescent="0.25">
      <c r="A421" s="118">
        <v>17235013</v>
      </c>
      <c r="B421" s="219">
        <v>43762</v>
      </c>
      <c r="C421" s="117">
        <v>55916</v>
      </c>
      <c r="D421" s="117" t="s">
        <v>3494</v>
      </c>
      <c r="E421" s="117" t="s">
        <v>3498</v>
      </c>
      <c r="F421" s="117" t="s">
        <v>3475</v>
      </c>
      <c r="G421" s="117">
        <v>57</v>
      </c>
      <c r="M421" s="215">
        <v>17235013</v>
      </c>
      <c r="N421" s="224">
        <v>57</v>
      </c>
    </row>
    <row r="422" spans="1:14" ht="15" x14ac:dyDescent="0.25">
      <c r="A422" s="120">
        <v>17235014</v>
      </c>
      <c r="B422" s="220">
        <v>43724</v>
      </c>
      <c r="C422" s="119">
        <v>52065</v>
      </c>
      <c r="D422" s="119" t="s">
        <v>3488</v>
      </c>
      <c r="E422" s="119" t="s">
        <v>3491</v>
      </c>
      <c r="F422" s="119" t="s">
        <v>3475</v>
      </c>
      <c r="G422" s="119">
        <v>5</v>
      </c>
      <c r="M422" s="215">
        <v>17235014</v>
      </c>
      <c r="N422" s="224">
        <v>5</v>
      </c>
    </row>
    <row r="423" spans="1:14" ht="15" x14ac:dyDescent="0.25">
      <c r="A423" s="118">
        <v>17235015</v>
      </c>
      <c r="B423" s="219">
        <v>43475</v>
      </c>
      <c r="C423" s="117">
        <v>50244</v>
      </c>
      <c r="D423" s="117" t="s">
        <v>3496</v>
      </c>
      <c r="E423" s="117" t="s">
        <v>3492</v>
      </c>
      <c r="F423" s="117" t="s">
        <v>3485</v>
      </c>
      <c r="G423" s="117">
        <v>23</v>
      </c>
      <c r="M423" s="215">
        <v>17235015</v>
      </c>
      <c r="N423" s="224">
        <v>23</v>
      </c>
    </row>
    <row r="424" spans="1:14" ht="15" x14ac:dyDescent="0.25">
      <c r="A424" s="120">
        <v>17235016</v>
      </c>
      <c r="B424" s="220">
        <v>43775</v>
      </c>
      <c r="C424" s="119">
        <v>55904</v>
      </c>
      <c r="D424" s="119" t="s">
        <v>3486</v>
      </c>
      <c r="E424" s="119" t="s">
        <v>3482</v>
      </c>
      <c r="F424" s="119" t="s">
        <v>3483</v>
      </c>
      <c r="G424" s="119">
        <v>39</v>
      </c>
      <c r="M424" s="215">
        <v>17235016</v>
      </c>
      <c r="N424" s="224">
        <v>39</v>
      </c>
    </row>
    <row r="425" spans="1:14" ht="15" x14ac:dyDescent="0.25">
      <c r="A425" s="118">
        <v>17235017</v>
      </c>
      <c r="B425" s="219">
        <v>43825</v>
      </c>
      <c r="C425" s="117">
        <v>55807</v>
      </c>
      <c r="D425" s="117" t="s">
        <v>3476</v>
      </c>
      <c r="E425" s="117" t="s">
        <v>3492</v>
      </c>
      <c r="F425" s="117" t="s">
        <v>3485</v>
      </c>
      <c r="G425" s="117">
        <v>50</v>
      </c>
      <c r="M425" s="215">
        <v>17235017</v>
      </c>
      <c r="N425" s="224">
        <v>50</v>
      </c>
    </row>
    <row r="426" spans="1:14" ht="15" x14ac:dyDescent="0.25">
      <c r="A426" s="120">
        <v>17235018</v>
      </c>
      <c r="B426" s="220">
        <v>43576</v>
      </c>
      <c r="C426" s="119">
        <v>55807</v>
      </c>
      <c r="D426" s="119" t="s">
        <v>3476</v>
      </c>
      <c r="E426" s="119" t="s">
        <v>3491</v>
      </c>
      <c r="F426" s="119" t="s">
        <v>3475</v>
      </c>
      <c r="G426" s="119">
        <v>23</v>
      </c>
      <c r="M426" s="215">
        <v>17235018</v>
      </c>
      <c r="N426" s="224">
        <v>23</v>
      </c>
    </row>
    <row r="427" spans="1:14" ht="15" x14ac:dyDescent="0.25">
      <c r="A427" s="118">
        <v>17235019</v>
      </c>
      <c r="B427" s="219">
        <v>43588</v>
      </c>
      <c r="C427" s="117">
        <v>56464</v>
      </c>
      <c r="D427" s="117" t="s">
        <v>3495</v>
      </c>
      <c r="E427" s="117" t="s">
        <v>3491</v>
      </c>
      <c r="F427" s="117" t="s">
        <v>3475</v>
      </c>
      <c r="G427" s="117">
        <v>38</v>
      </c>
      <c r="M427" s="215">
        <v>17235019</v>
      </c>
      <c r="N427" s="224">
        <v>38</v>
      </c>
    </row>
    <row r="428" spans="1:14" ht="15" x14ac:dyDescent="0.25">
      <c r="A428" s="120">
        <v>17235020</v>
      </c>
      <c r="B428" s="220">
        <v>43566</v>
      </c>
      <c r="C428" s="119">
        <v>54672</v>
      </c>
      <c r="D428" s="119" t="s">
        <v>3473</v>
      </c>
      <c r="E428" s="119" t="s">
        <v>3492</v>
      </c>
      <c r="F428" s="119" t="s">
        <v>3485</v>
      </c>
      <c r="G428" s="119">
        <v>24</v>
      </c>
      <c r="M428" s="215">
        <v>17235020</v>
      </c>
      <c r="N428" s="224">
        <v>24</v>
      </c>
    </row>
    <row r="429" spans="1:14" ht="15" x14ac:dyDescent="0.25">
      <c r="A429" s="118">
        <v>17235021</v>
      </c>
      <c r="B429" s="219">
        <v>43568</v>
      </c>
      <c r="C429" s="117">
        <v>55916</v>
      </c>
      <c r="D429" s="117" t="s">
        <v>3494</v>
      </c>
      <c r="E429" s="117" t="s">
        <v>3489</v>
      </c>
      <c r="F429" s="117" t="s">
        <v>3475</v>
      </c>
      <c r="G429" s="117">
        <v>38</v>
      </c>
      <c r="M429" s="215">
        <v>17235021</v>
      </c>
      <c r="N429" s="224">
        <v>38</v>
      </c>
    </row>
    <row r="430" spans="1:14" ht="15" x14ac:dyDescent="0.25">
      <c r="A430" s="120">
        <v>17235022</v>
      </c>
      <c r="B430" s="220">
        <v>43522</v>
      </c>
      <c r="C430" s="119">
        <v>56464</v>
      </c>
      <c r="D430" s="119" t="s">
        <v>3495</v>
      </c>
      <c r="E430" s="119" t="s">
        <v>3492</v>
      </c>
      <c r="F430" s="119" t="s">
        <v>3485</v>
      </c>
      <c r="G430" s="119">
        <v>66</v>
      </c>
      <c r="M430" s="215">
        <v>17235022</v>
      </c>
      <c r="N430" s="224">
        <v>66</v>
      </c>
    </row>
    <row r="431" spans="1:14" ht="15" x14ac:dyDescent="0.25">
      <c r="A431" s="118">
        <v>17235023</v>
      </c>
      <c r="B431" s="219">
        <v>43825</v>
      </c>
      <c r="C431" s="117">
        <v>52956</v>
      </c>
      <c r="D431" s="117" t="s">
        <v>3490</v>
      </c>
      <c r="E431" s="117" t="s">
        <v>3487</v>
      </c>
      <c r="F431" s="117" t="s">
        <v>3475</v>
      </c>
      <c r="G431" s="117">
        <v>4</v>
      </c>
      <c r="M431" s="215">
        <v>17235023</v>
      </c>
      <c r="N431" s="224">
        <v>4</v>
      </c>
    </row>
    <row r="432" spans="1:14" ht="15" x14ac:dyDescent="0.25">
      <c r="A432" s="120">
        <v>17235024</v>
      </c>
      <c r="B432" s="220">
        <v>43583</v>
      </c>
      <c r="C432" s="119">
        <v>55904</v>
      </c>
      <c r="D432" s="119" t="s">
        <v>3486</v>
      </c>
      <c r="E432" s="119" t="s">
        <v>3489</v>
      </c>
      <c r="F432" s="119" t="s">
        <v>3475</v>
      </c>
      <c r="G432" s="119">
        <v>62</v>
      </c>
      <c r="M432" s="215">
        <v>17235024</v>
      </c>
      <c r="N432" s="224">
        <v>62</v>
      </c>
    </row>
    <row r="433" spans="1:14" ht="15" x14ac:dyDescent="0.25">
      <c r="A433" s="118">
        <v>17235025</v>
      </c>
      <c r="B433" s="219">
        <v>43582</v>
      </c>
      <c r="C433" s="117">
        <v>50643</v>
      </c>
      <c r="D433" s="117" t="s">
        <v>3481</v>
      </c>
      <c r="E433" s="117" t="s">
        <v>3487</v>
      </c>
      <c r="F433" s="117" t="s">
        <v>3475</v>
      </c>
      <c r="G433" s="117">
        <v>48</v>
      </c>
      <c r="M433" s="215">
        <v>17235025</v>
      </c>
      <c r="N433" s="224">
        <v>48</v>
      </c>
    </row>
    <row r="434" spans="1:14" ht="15" x14ac:dyDescent="0.25">
      <c r="A434" s="120">
        <v>17235026</v>
      </c>
      <c r="B434" s="220">
        <v>43700</v>
      </c>
      <c r="C434" s="119">
        <v>50244</v>
      </c>
      <c r="D434" s="119" t="s">
        <v>3496</v>
      </c>
      <c r="E434" s="119" t="s">
        <v>3492</v>
      </c>
      <c r="F434" s="119" t="s">
        <v>3485</v>
      </c>
      <c r="G434" s="119">
        <v>46</v>
      </c>
      <c r="M434" s="215">
        <v>17235026</v>
      </c>
      <c r="N434" s="224">
        <v>46</v>
      </c>
    </row>
    <row r="435" spans="1:14" ht="15" x14ac:dyDescent="0.25">
      <c r="A435" s="118">
        <v>17235027</v>
      </c>
      <c r="B435" s="219">
        <v>43720</v>
      </c>
      <c r="C435" s="117">
        <v>57624</v>
      </c>
      <c r="D435" s="117" t="s">
        <v>3500</v>
      </c>
      <c r="E435" s="117" t="s">
        <v>3498</v>
      </c>
      <c r="F435" s="117" t="s">
        <v>3475</v>
      </c>
      <c r="G435" s="117">
        <v>46</v>
      </c>
      <c r="M435" s="215">
        <v>17235027</v>
      </c>
      <c r="N435" s="224">
        <v>46</v>
      </c>
    </row>
    <row r="436" spans="1:14" ht="15" x14ac:dyDescent="0.25">
      <c r="A436" s="120">
        <v>17235028</v>
      </c>
      <c r="B436" s="220">
        <v>43813</v>
      </c>
      <c r="C436" s="119">
        <v>52187</v>
      </c>
      <c r="D436" s="119" t="s">
        <v>3493</v>
      </c>
      <c r="E436" s="119" t="s">
        <v>3498</v>
      </c>
      <c r="F436" s="119" t="s">
        <v>3475</v>
      </c>
      <c r="G436" s="119">
        <v>67</v>
      </c>
      <c r="M436" s="215">
        <v>17235028</v>
      </c>
      <c r="N436" s="224">
        <v>67</v>
      </c>
    </row>
    <row r="437" spans="1:14" ht="15" x14ac:dyDescent="0.25">
      <c r="A437" s="118">
        <v>17235029</v>
      </c>
      <c r="B437" s="219">
        <v>43597</v>
      </c>
      <c r="C437" s="117">
        <v>55916</v>
      </c>
      <c r="D437" s="117" t="s">
        <v>3494</v>
      </c>
      <c r="E437" s="117" t="s">
        <v>3487</v>
      </c>
      <c r="F437" s="117" t="s">
        <v>3475</v>
      </c>
      <c r="G437" s="117">
        <v>44</v>
      </c>
      <c r="M437" s="215">
        <v>17235029</v>
      </c>
      <c r="N437" s="224">
        <v>44</v>
      </c>
    </row>
    <row r="438" spans="1:14" ht="15" x14ac:dyDescent="0.25">
      <c r="A438" s="120">
        <v>17235030</v>
      </c>
      <c r="B438" s="220">
        <v>43500</v>
      </c>
      <c r="C438" s="119">
        <v>52956</v>
      </c>
      <c r="D438" s="119" t="s">
        <v>3490</v>
      </c>
      <c r="E438" s="119" t="s">
        <v>3491</v>
      </c>
      <c r="F438" s="119" t="s">
        <v>3475</v>
      </c>
      <c r="G438" s="119">
        <v>45</v>
      </c>
      <c r="M438" s="215">
        <v>17235030</v>
      </c>
      <c r="N438" s="224">
        <v>45</v>
      </c>
    </row>
    <row r="439" spans="1:14" ht="15" x14ac:dyDescent="0.25">
      <c r="A439" s="118">
        <v>17235031</v>
      </c>
      <c r="B439" s="219">
        <v>43535</v>
      </c>
      <c r="C439" s="117">
        <v>51197</v>
      </c>
      <c r="D439" s="117" t="s">
        <v>84</v>
      </c>
      <c r="E439" s="117" t="s">
        <v>3498</v>
      </c>
      <c r="F439" s="117" t="s">
        <v>3475</v>
      </c>
      <c r="G439" s="117">
        <v>45</v>
      </c>
      <c r="M439" s="215">
        <v>17235031</v>
      </c>
      <c r="N439" s="224">
        <v>45</v>
      </c>
    </row>
    <row r="440" spans="1:14" ht="15" x14ac:dyDescent="0.25">
      <c r="A440" s="120">
        <v>17235032</v>
      </c>
      <c r="B440" s="220">
        <v>43655</v>
      </c>
      <c r="C440" s="119">
        <v>56047</v>
      </c>
      <c r="D440" s="119" t="s">
        <v>3499</v>
      </c>
      <c r="E440" s="119" t="s">
        <v>3487</v>
      </c>
      <c r="F440" s="119" t="s">
        <v>3475</v>
      </c>
      <c r="G440" s="119">
        <v>44</v>
      </c>
      <c r="M440" s="215">
        <v>17235032</v>
      </c>
      <c r="N440" s="224">
        <v>44</v>
      </c>
    </row>
    <row r="441" spans="1:14" ht="15" x14ac:dyDescent="0.25">
      <c r="A441" s="118">
        <v>17235033</v>
      </c>
      <c r="B441" s="219">
        <v>43550</v>
      </c>
      <c r="C441" s="117">
        <v>55904</v>
      </c>
      <c r="D441" s="117" t="s">
        <v>3486</v>
      </c>
      <c r="E441" s="117" t="s">
        <v>3482</v>
      </c>
      <c r="F441" s="117" t="s">
        <v>3483</v>
      </c>
      <c r="G441" s="117">
        <v>14</v>
      </c>
      <c r="M441" s="215">
        <v>17235033</v>
      </c>
      <c r="N441" s="224">
        <v>14</v>
      </c>
    </row>
    <row r="442" spans="1:14" ht="15" x14ac:dyDescent="0.25">
      <c r="A442" s="120">
        <v>17235034</v>
      </c>
      <c r="B442" s="220">
        <v>43567</v>
      </c>
      <c r="C442" s="119">
        <v>50244</v>
      </c>
      <c r="D442" s="119" t="s">
        <v>3496</v>
      </c>
      <c r="E442" s="119" t="s">
        <v>3479</v>
      </c>
      <c r="F442" s="119" t="s">
        <v>3480</v>
      </c>
      <c r="G442" s="119">
        <v>11</v>
      </c>
      <c r="M442" s="215">
        <v>17235034</v>
      </c>
      <c r="N442" s="224">
        <v>11</v>
      </c>
    </row>
    <row r="443" spans="1:14" ht="15" x14ac:dyDescent="0.25">
      <c r="A443" s="118">
        <v>17235035</v>
      </c>
      <c r="B443" s="219">
        <v>43651</v>
      </c>
      <c r="C443" s="117">
        <v>52187</v>
      </c>
      <c r="D443" s="117" t="s">
        <v>3493</v>
      </c>
      <c r="E443" s="117" t="s">
        <v>3474</v>
      </c>
      <c r="F443" s="117" t="s">
        <v>3475</v>
      </c>
      <c r="G443" s="117">
        <v>5</v>
      </c>
      <c r="M443" s="215">
        <v>17235035</v>
      </c>
      <c r="N443" s="224">
        <v>5</v>
      </c>
    </row>
    <row r="444" spans="1:14" ht="15" x14ac:dyDescent="0.25">
      <c r="A444" s="120">
        <v>17235036</v>
      </c>
      <c r="B444" s="220">
        <v>43795</v>
      </c>
      <c r="C444" s="119">
        <v>52187</v>
      </c>
      <c r="D444" s="119" t="s">
        <v>3493</v>
      </c>
      <c r="E444" s="119" t="s">
        <v>3498</v>
      </c>
      <c r="F444" s="119" t="s">
        <v>3475</v>
      </c>
      <c r="G444" s="119">
        <v>28</v>
      </c>
      <c r="M444" s="215">
        <v>17235036</v>
      </c>
      <c r="N444" s="224">
        <v>28</v>
      </c>
    </row>
    <row r="445" spans="1:14" ht="15" x14ac:dyDescent="0.25">
      <c r="A445" s="118">
        <v>17235037</v>
      </c>
      <c r="B445" s="219">
        <v>43472</v>
      </c>
      <c r="C445" s="117">
        <v>56047</v>
      </c>
      <c r="D445" s="117" t="s">
        <v>3499</v>
      </c>
      <c r="E445" s="117" t="s">
        <v>3477</v>
      </c>
      <c r="F445" s="117" t="s">
        <v>3475</v>
      </c>
      <c r="G445" s="117">
        <v>65</v>
      </c>
      <c r="M445" s="215">
        <v>17235037</v>
      </c>
      <c r="N445" s="224">
        <v>65</v>
      </c>
    </row>
    <row r="446" spans="1:14" ht="15" x14ac:dyDescent="0.25">
      <c r="A446" s="120">
        <v>17235038</v>
      </c>
      <c r="B446" s="220">
        <v>43810</v>
      </c>
      <c r="C446" s="119">
        <v>53654</v>
      </c>
      <c r="D446" s="119" t="s">
        <v>3478</v>
      </c>
      <c r="E446" s="119" t="s">
        <v>3487</v>
      </c>
      <c r="F446" s="119" t="s">
        <v>3475</v>
      </c>
      <c r="G446" s="119">
        <v>43</v>
      </c>
      <c r="M446" s="215">
        <v>17235038</v>
      </c>
      <c r="N446" s="224">
        <v>43</v>
      </c>
    </row>
    <row r="447" spans="1:14" ht="15" x14ac:dyDescent="0.25">
      <c r="A447" s="118">
        <v>17235039</v>
      </c>
      <c r="B447" s="219">
        <v>43584</v>
      </c>
      <c r="C447" s="117">
        <v>54672</v>
      </c>
      <c r="D447" s="117" t="s">
        <v>3473</v>
      </c>
      <c r="E447" s="117" t="s">
        <v>3477</v>
      </c>
      <c r="F447" s="117" t="s">
        <v>3475</v>
      </c>
      <c r="G447" s="117">
        <v>64</v>
      </c>
      <c r="M447" s="215">
        <v>17235039</v>
      </c>
      <c r="N447" s="224">
        <v>64</v>
      </c>
    </row>
    <row r="448" spans="1:14" ht="15" x14ac:dyDescent="0.25">
      <c r="A448" s="120">
        <v>17235040</v>
      </c>
      <c r="B448" s="220">
        <v>43493</v>
      </c>
      <c r="C448" s="119">
        <v>56047</v>
      </c>
      <c r="D448" s="119" t="s">
        <v>3499</v>
      </c>
      <c r="E448" s="119" t="s">
        <v>3491</v>
      </c>
      <c r="F448" s="119" t="s">
        <v>3475</v>
      </c>
      <c r="G448" s="119">
        <v>34</v>
      </c>
      <c r="M448" s="215">
        <v>17235040</v>
      </c>
      <c r="N448" s="224">
        <v>34</v>
      </c>
    </row>
    <row r="449" spans="1:14" ht="15" x14ac:dyDescent="0.25">
      <c r="A449" s="118">
        <v>17235041</v>
      </c>
      <c r="B449" s="219">
        <v>43530</v>
      </c>
      <c r="C449" s="117">
        <v>52956</v>
      </c>
      <c r="D449" s="117" t="s">
        <v>3490</v>
      </c>
      <c r="E449" s="117" t="s">
        <v>3482</v>
      </c>
      <c r="F449" s="117" t="s">
        <v>3483</v>
      </c>
      <c r="G449" s="117">
        <v>50</v>
      </c>
      <c r="M449" s="215">
        <v>17235041</v>
      </c>
      <c r="N449" s="224">
        <v>50</v>
      </c>
    </row>
    <row r="450" spans="1:14" ht="15" x14ac:dyDescent="0.25">
      <c r="A450" s="120">
        <v>17235042</v>
      </c>
      <c r="B450" s="220">
        <v>43748</v>
      </c>
      <c r="C450" s="119">
        <v>59518</v>
      </c>
      <c r="D450" s="119" t="s">
        <v>3501</v>
      </c>
      <c r="E450" s="119" t="s">
        <v>3491</v>
      </c>
      <c r="F450" s="119" t="s">
        <v>3475</v>
      </c>
      <c r="G450" s="119">
        <v>20</v>
      </c>
      <c r="M450" s="215">
        <v>17235042</v>
      </c>
      <c r="N450" s="224">
        <v>20</v>
      </c>
    </row>
    <row r="451" spans="1:14" ht="15" x14ac:dyDescent="0.25">
      <c r="A451" s="118">
        <v>17235043</v>
      </c>
      <c r="B451" s="219">
        <v>43745</v>
      </c>
      <c r="C451" s="117">
        <v>54672</v>
      </c>
      <c r="D451" s="117" t="s">
        <v>3473</v>
      </c>
      <c r="E451" s="117" t="s">
        <v>3489</v>
      </c>
      <c r="F451" s="117" t="s">
        <v>3475</v>
      </c>
      <c r="G451" s="117">
        <v>27</v>
      </c>
      <c r="M451" s="215">
        <v>17235043</v>
      </c>
      <c r="N451" s="224">
        <v>27</v>
      </c>
    </row>
    <row r="452" spans="1:14" ht="15" x14ac:dyDescent="0.25">
      <c r="A452" s="120">
        <v>17235044</v>
      </c>
      <c r="B452" s="220">
        <v>43498</v>
      </c>
      <c r="C452" s="119">
        <v>56464</v>
      </c>
      <c r="D452" s="119" t="s">
        <v>3495</v>
      </c>
      <c r="E452" s="119" t="s">
        <v>3474</v>
      </c>
      <c r="F452" s="119" t="s">
        <v>3475</v>
      </c>
      <c r="G452" s="119">
        <v>51</v>
      </c>
      <c r="M452" s="215">
        <v>17235044</v>
      </c>
      <c r="N452" s="224">
        <v>51</v>
      </c>
    </row>
    <row r="453" spans="1:14" ht="15" x14ac:dyDescent="0.25">
      <c r="A453" s="118">
        <v>17235045</v>
      </c>
      <c r="B453" s="219">
        <v>43570</v>
      </c>
      <c r="C453" s="117">
        <v>54672</v>
      </c>
      <c r="D453" s="117" t="s">
        <v>3473</v>
      </c>
      <c r="E453" s="117" t="s">
        <v>3477</v>
      </c>
      <c r="F453" s="117" t="s">
        <v>3475</v>
      </c>
      <c r="G453" s="117">
        <v>14</v>
      </c>
      <c r="M453" s="215">
        <v>17235045</v>
      </c>
      <c r="N453" s="224">
        <v>14</v>
      </c>
    </row>
    <row r="454" spans="1:14" ht="15" x14ac:dyDescent="0.25">
      <c r="A454" s="120">
        <v>17235046</v>
      </c>
      <c r="B454" s="220">
        <v>43526</v>
      </c>
      <c r="C454" s="119">
        <v>50244</v>
      </c>
      <c r="D454" s="119" t="s">
        <v>3496</v>
      </c>
      <c r="E454" s="119" t="s">
        <v>3489</v>
      </c>
      <c r="F454" s="119" t="s">
        <v>3475</v>
      </c>
      <c r="G454" s="119">
        <v>34</v>
      </c>
      <c r="M454" s="215">
        <v>17235046</v>
      </c>
      <c r="N454" s="224">
        <v>34</v>
      </c>
    </row>
    <row r="455" spans="1:14" ht="15" x14ac:dyDescent="0.25">
      <c r="A455" s="118">
        <v>17235047</v>
      </c>
      <c r="B455" s="219">
        <v>43688</v>
      </c>
      <c r="C455" s="117">
        <v>55904</v>
      </c>
      <c r="D455" s="117" t="s">
        <v>3486</v>
      </c>
      <c r="E455" s="117" t="s">
        <v>3492</v>
      </c>
      <c r="F455" s="117" t="s">
        <v>3485</v>
      </c>
      <c r="G455" s="117">
        <v>6</v>
      </c>
      <c r="M455" s="215">
        <v>17235047</v>
      </c>
      <c r="N455" s="224">
        <v>6</v>
      </c>
    </row>
    <row r="456" spans="1:14" ht="15" x14ac:dyDescent="0.25">
      <c r="A456" s="120">
        <v>17235048</v>
      </c>
      <c r="B456" s="220">
        <v>43771</v>
      </c>
      <c r="C456" s="119">
        <v>52380</v>
      </c>
      <c r="D456" s="119" t="s">
        <v>3497</v>
      </c>
      <c r="E456" s="119" t="s">
        <v>3498</v>
      </c>
      <c r="F456" s="119" t="s">
        <v>3475</v>
      </c>
      <c r="G456" s="119">
        <v>59</v>
      </c>
      <c r="M456" s="215">
        <v>17235048</v>
      </c>
      <c r="N456" s="224">
        <v>59</v>
      </c>
    </row>
    <row r="457" spans="1:14" ht="15" x14ac:dyDescent="0.25">
      <c r="A457" s="118">
        <v>17235049</v>
      </c>
      <c r="B457" s="219">
        <v>43765</v>
      </c>
      <c r="C457" s="117">
        <v>59518</v>
      </c>
      <c r="D457" s="117" t="s">
        <v>3501</v>
      </c>
      <c r="E457" s="117" t="s">
        <v>3479</v>
      </c>
      <c r="F457" s="117" t="s">
        <v>3480</v>
      </c>
      <c r="G457" s="117">
        <v>20</v>
      </c>
      <c r="M457" s="215">
        <v>17235049</v>
      </c>
      <c r="N457" s="224">
        <v>20</v>
      </c>
    </row>
    <row r="458" spans="1:14" ht="15" x14ac:dyDescent="0.25">
      <c r="A458" s="120">
        <v>17235050</v>
      </c>
      <c r="B458" s="220">
        <v>43782</v>
      </c>
      <c r="C458" s="119">
        <v>50643</v>
      </c>
      <c r="D458" s="119" t="s">
        <v>3481</v>
      </c>
      <c r="E458" s="119" t="s">
        <v>3482</v>
      </c>
      <c r="F458" s="119" t="s">
        <v>3483</v>
      </c>
      <c r="G458" s="119">
        <v>2</v>
      </c>
      <c r="M458" s="215">
        <v>17235050</v>
      </c>
      <c r="N458" s="224">
        <v>2</v>
      </c>
    </row>
    <row r="459" spans="1:14" ht="15" x14ac:dyDescent="0.25">
      <c r="A459" s="118">
        <v>17235051</v>
      </c>
      <c r="B459" s="219">
        <v>43743</v>
      </c>
      <c r="C459" s="117">
        <v>56464</v>
      </c>
      <c r="D459" s="117" t="s">
        <v>3495</v>
      </c>
      <c r="E459" s="117" t="s">
        <v>3474</v>
      </c>
      <c r="F459" s="117" t="s">
        <v>3475</v>
      </c>
      <c r="G459" s="117">
        <v>18</v>
      </c>
      <c r="M459" s="215">
        <v>17235051</v>
      </c>
      <c r="N459" s="224">
        <v>18</v>
      </c>
    </row>
    <row r="460" spans="1:14" ht="15" x14ac:dyDescent="0.25">
      <c r="A460" s="120">
        <v>17235052</v>
      </c>
      <c r="B460" s="220">
        <v>43717</v>
      </c>
      <c r="C460" s="119">
        <v>52065</v>
      </c>
      <c r="D460" s="119" t="s">
        <v>3488</v>
      </c>
      <c r="E460" s="119" t="s">
        <v>3492</v>
      </c>
      <c r="F460" s="119" t="s">
        <v>3485</v>
      </c>
      <c r="G460" s="119">
        <v>12</v>
      </c>
      <c r="M460" s="215">
        <v>17235052</v>
      </c>
      <c r="N460" s="224">
        <v>12</v>
      </c>
    </row>
    <row r="461" spans="1:14" ht="15" x14ac:dyDescent="0.25">
      <c r="A461" s="118">
        <v>17235053</v>
      </c>
      <c r="B461" s="219">
        <v>43778</v>
      </c>
      <c r="C461" s="117">
        <v>56464</v>
      </c>
      <c r="D461" s="117" t="s">
        <v>3495</v>
      </c>
      <c r="E461" s="117" t="s">
        <v>3498</v>
      </c>
      <c r="F461" s="117" t="s">
        <v>3475</v>
      </c>
      <c r="G461" s="117">
        <v>13</v>
      </c>
      <c r="M461" s="215">
        <v>17235053</v>
      </c>
      <c r="N461" s="224">
        <v>13</v>
      </c>
    </row>
    <row r="462" spans="1:14" ht="15" x14ac:dyDescent="0.25">
      <c r="A462" s="120">
        <v>17235054</v>
      </c>
      <c r="B462" s="220">
        <v>43642</v>
      </c>
      <c r="C462" s="119">
        <v>56047</v>
      </c>
      <c r="D462" s="119" t="s">
        <v>3499</v>
      </c>
      <c r="E462" s="119" t="s">
        <v>3474</v>
      </c>
      <c r="F462" s="119" t="s">
        <v>3475</v>
      </c>
      <c r="G462" s="119">
        <v>60</v>
      </c>
      <c r="M462" s="215">
        <v>17235054</v>
      </c>
      <c r="N462" s="224">
        <v>60</v>
      </c>
    </row>
    <row r="463" spans="1:14" ht="15" x14ac:dyDescent="0.25">
      <c r="A463" s="118">
        <v>17235055</v>
      </c>
      <c r="B463" s="219">
        <v>43538</v>
      </c>
      <c r="C463" s="117">
        <v>55916</v>
      </c>
      <c r="D463" s="117" t="s">
        <v>3494</v>
      </c>
      <c r="E463" s="117" t="s">
        <v>3498</v>
      </c>
      <c r="F463" s="117" t="s">
        <v>3475</v>
      </c>
      <c r="G463" s="117">
        <v>45</v>
      </c>
      <c r="M463" s="215">
        <v>17235055</v>
      </c>
      <c r="N463" s="224">
        <v>45</v>
      </c>
    </row>
    <row r="464" spans="1:14" ht="15" x14ac:dyDescent="0.25">
      <c r="A464" s="120">
        <v>17235056</v>
      </c>
      <c r="B464" s="220">
        <v>43774</v>
      </c>
      <c r="C464" s="119">
        <v>52187</v>
      </c>
      <c r="D464" s="119" t="s">
        <v>3493</v>
      </c>
      <c r="E464" s="119" t="s">
        <v>3492</v>
      </c>
      <c r="F464" s="119" t="s">
        <v>3485</v>
      </c>
      <c r="G464" s="119">
        <v>22</v>
      </c>
      <c r="M464" s="215">
        <v>17235056</v>
      </c>
      <c r="N464" s="224">
        <v>22</v>
      </c>
    </row>
    <row r="465" spans="1:14" ht="15" x14ac:dyDescent="0.25">
      <c r="A465" s="118">
        <v>17235057</v>
      </c>
      <c r="B465" s="219">
        <v>43803</v>
      </c>
      <c r="C465" s="117">
        <v>52956</v>
      </c>
      <c r="D465" s="117" t="s">
        <v>3490</v>
      </c>
      <c r="E465" s="117" t="s">
        <v>3489</v>
      </c>
      <c r="F465" s="117" t="s">
        <v>3475</v>
      </c>
      <c r="G465" s="117">
        <v>53</v>
      </c>
      <c r="M465" s="215">
        <v>17235057</v>
      </c>
      <c r="N465" s="224">
        <v>53</v>
      </c>
    </row>
    <row r="466" spans="1:14" ht="15" x14ac:dyDescent="0.25">
      <c r="A466" s="120">
        <v>17235058</v>
      </c>
      <c r="B466" s="220">
        <v>43753</v>
      </c>
      <c r="C466" s="119">
        <v>59518</v>
      </c>
      <c r="D466" s="119" t="s">
        <v>3501</v>
      </c>
      <c r="E466" s="119" t="s">
        <v>3487</v>
      </c>
      <c r="F466" s="119" t="s">
        <v>3475</v>
      </c>
      <c r="G466" s="119">
        <v>66</v>
      </c>
      <c r="M466" s="215">
        <v>17235058</v>
      </c>
      <c r="N466" s="224">
        <v>66</v>
      </c>
    </row>
    <row r="467" spans="1:14" ht="15" x14ac:dyDescent="0.25">
      <c r="A467" s="118">
        <v>17235059</v>
      </c>
      <c r="B467" s="219">
        <v>43533</v>
      </c>
      <c r="C467" s="117">
        <v>52380</v>
      </c>
      <c r="D467" s="117" t="s">
        <v>3497</v>
      </c>
      <c r="E467" s="117" t="s">
        <v>3491</v>
      </c>
      <c r="F467" s="117" t="s">
        <v>3475</v>
      </c>
      <c r="G467" s="117">
        <v>43</v>
      </c>
      <c r="M467" s="215">
        <v>17235059</v>
      </c>
      <c r="N467" s="224">
        <v>43</v>
      </c>
    </row>
    <row r="468" spans="1:14" ht="15" x14ac:dyDescent="0.25">
      <c r="A468" s="120">
        <v>17235060</v>
      </c>
      <c r="B468" s="220">
        <v>43603</v>
      </c>
      <c r="C468" s="119">
        <v>56047</v>
      </c>
      <c r="D468" s="119" t="s">
        <v>3499</v>
      </c>
      <c r="E468" s="119" t="s">
        <v>3487</v>
      </c>
      <c r="F468" s="119" t="s">
        <v>3475</v>
      </c>
      <c r="G468" s="119">
        <v>51</v>
      </c>
      <c r="M468" s="215">
        <v>17235060</v>
      </c>
      <c r="N468" s="224">
        <v>51</v>
      </c>
    </row>
    <row r="469" spans="1:14" ht="15" x14ac:dyDescent="0.25">
      <c r="A469" s="118">
        <v>17235061</v>
      </c>
      <c r="B469" s="219">
        <v>43554</v>
      </c>
      <c r="C469" s="117">
        <v>51197</v>
      </c>
      <c r="D469" s="117" t="s">
        <v>84</v>
      </c>
      <c r="E469" s="117" t="s">
        <v>3482</v>
      </c>
      <c r="F469" s="117" t="s">
        <v>3483</v>
      </c>
      <c r="G469" s="117">
        <v>14</v>
      </c>
      <c r="M469" s="215">
        <v>17235061</v>
      </c>
      <c r="N469" s="224">
        <v>14</v>
      </c>
    </row>
    <row r="470" spans="1:14" ht="15" x14ac:dyDescent="0.25">
      <c r="A470" s="120">
        <v>17235062</v>
      </c>
      <c r="B470" s="220">
        <v>43760</v>
      </c>
      <c r="C470" s="119">
        <v>59518</v>
      </c>
      <c r="D470" s="119" t="s">
        <v>3501</v>
      </c>
      <c r="E470" s="119" t="s">
        <v>3489</v>
      </c>
      <c r="F470" s="119" t="s">
        <v>3475</v>
      </c>
      <c r="G470" s="119">
        <v>22</v>
      </c>
      <c r="M470" s="215">
        <v>17235062</v>
      </c>
      <c r="N470" s="224">
        <v>22</v>
      </c>
    </row>
    <row r="471" spans="1:14" ht="15" x14ac:dyDescent="0.25">
      <c r="A471" s="118">
        <v>17235063</v>
      </c>
      <c r="B471" s="219">
        <v>43561</v>
      </c>
      <c r="C471" s="117">
        <v>53654</v>
      </c>
      <c r="D471" s="117" t="s">
        <v>3478</v>
      </c>
      <c r="E471" s="117" t="s">
        <v>3477</v>
      </c>
      <c r="F471" s="117" t="s">
        <v>3475</v>
      </c>
      <c r="G471" s="117">
        <v>25</v>
      </c>
      <c r="M471" s="215">
        <v>17235063</v>
      </c>
      <c r="N471" s="224">
        <v>25</v>
      </c>
    </row>
    <row r="472" spans="1:14" ht="15" x14ac:dyDescent="0.25">
      <c r="A472" s="120">
        <v>17235064</v>
      </c>
      <c r="B472" s="220">
        <v>43467</v>
      </c>
      <c r="C472" s="119">
        <v>52380</v>
      </c>
      <c r="D472" s="119" t="s">
        <v>3497</v>
      </c>
      <c r="E472" s="119" t="s">
        <v>3492</v>
      </c>
      <c r="F472" s="119" t="s">
        <v>3485</v>
      </c>
      <c r="G472" s="119">
        <v>1</v>
      </c>
      <c r="M472" s="215">
        <v>17235064</v>
      </c>
      <c r="N472" s="224">
        <v>1</v>
      </c>
    </row>
    <row r="473" spans="1:14" ht="15" x14ac:dyDescent="0.25">
      <c r="A473" s="118">
        <v>17235065</v>
      </c>
      <c r="B473" s="219">
        <v>43726</v>
      </c>
      <c r="C473" s="117">
        <v>51197</v>
      </c>
      <c r="D473" s="117" t="s">
        <v>84</v>
      </c>
      <c r="E473" s="117" t="s">
        <v>3489</v>
      </c>
      <c r="F473" s="117" t="s">
        <v>3475</v>
      </c>
      <c r="G473" s="117">
        <v>66</v>
      </c>
      <c r="M473" s="215">
        <v>17235065</v>
      </c>
      <c r="N473" s="224">
        <v>66</v>
      </c>
    </row>
    <row r="474" spans="1:14" ht="15" x14ac:dyDescent="0.25">
      <c r="A474" s="120">
        <v>17235066</v>
      </c>
      <c r="B474" s="220">
        <v>43638</v>
      </c>
      <c r="C474" s="119">
        <v>54672</v>
      </c>
      <c r="D474" s="119" t="s">
        <v>3473</v>
      </c>
      <c r="E474" s="119" t="s">
        <v>3491</v>
      </c>
      <c r="F474" s="119" t="s">
        <v>3475</v>
      </c>
      <c r="G474" s="119">
        <v>29</v>
      </c>
      <c r="M474" s="215">
        <v>17235066</v>
      </c>
      <c r="N474" s="224">
        <v>29</v>
      </c>
    </row>
    <row r="475" spans="1:14" ht="15" x14ac:dyDescent="0.25">
      <c r="A475" s="118">
        <v>17235067</v>
      </c>
      <c r="B475" s="219">
        <v>43497</v>
      </c>
      <c r="C475" s="117">
        <v>52065</v>
      </c>
      <c r="D475" s="117" t="s">
        <v>3488</v>
      </c>
      <c r="E475" s="117" t="s">
        <v>3487</v>
      </c>
      <c r="F475" s="117" t="s">
        <v>3475</v>
      </c>
      <c r="G475" s="117">
        <v>10</v>
      </c>
      <c r="M475" s="215">
        <v>17235067</v>
      </c>
      <c r="N475" s="224">
        <v>10</v>
      </c>
    </row>
    <row r="476" spans="1:14" ht="15" x14ac:dyDescent="0.25">
      <c r="A476" s="120">
        <v>17235068</v>
      </c>
      <c r="B476" s="220">
        <v>43553</v>
      </c>
      <c r="C476" s="119">
        <v>55904</v>
      </c>
      <c r="D476" s="119" t="s">
        <v>3486</v>
      </c>
      <c r="E476" s="119" t="s">
        <v>3489</v>
      </c>
      <c r="F476" s="119" t="s">
        <v>3475</v>
      </c>
      <c r="G476" s="119">
        <v>65</v>
      </c>
      <c r="M476" s="215">
        <v>17235068</v>
      </c>
      <c r="N476" s="224">
        <v>65</v>
      </c>
    </row>
    <row r="477" spans="1:14" ht="15" x14ac:dyDescent="0.25">
      <c r="A477" s="118">
        <v>17235069</v>
      </c>
      <c r="B477" s="219">
        <v>43478</v>
      </c>
      <c r="C477" s="117">
        <v>56047</v>
      </c>
      <c r="D477" s="117" t="s">
        <v>3499</v>
      </c>
      <c r="E477" s="117" t="s">
        <v>3487</v>
      </c>
      <c r="F477" s="117" t="s">
        <v>3475</v>
      </c>
      <c r="G477" s="117">
        <v>57</v>
      </c>
      <c r="M477" s="215">
        <v>17235069</v>
      </c>
      <c r="N477" s="224">
        <v>57</v>
      </c>
    </row>
    <row r="478" spans="1:14" ht="15" x14ac:dyDescent="0.25">
      <c r="A478" s="120">
        <v>17235070</v>
      </c>
      <c r="B478" s="220">
        <v>43510</v>
      </c>
      <c r="C478" s="119">
        <v>52187</v>
      </c>
      <c r="D478" s="119" t="s">
        <v>3493</v>
      </c>
      <c r="E478" s="119" t="s">
        <v>3474</v>
      </c>
      <c r="F478" s="119" t="s">
        <v>3475</v>
      </c>
      <c r="G478" s="119">
        <v>11</v>
      </c>
      <c r="M478" s="215">
        <v>17235070</v>
      </c>
      <c r="N478" s="224">
        <v>11</v>
      </c>
    </row>
    <row r="479" spans="1:14" ht="15" x14ac:dyDescent="0.25">
      <c r="A479" s="118">
        <v>17235071</v>
      </c>
      <c r="B479" s="219">
        <v>43562</v>
      </c>
      <c r="C479" s="117">
        <v>56464</v>
      </c>
      <c r="D479" s="117" t="s">
        <v>3495</v>
      </c>
      <c r="E479" s="117" t="s">
        <v>3489</v>
      </c>
      <c r="F479" s="117" t="s">
        <v>3475</v>
      </c>
      <c r="G479" s="117">
        <v>55</v>
      </c>
      <c r="M479" s="215">
        <v>17235071</v>
      </c>
      <c r="N479" s="224">
        <v>55</v>
      </c>
    </row>
    <row r="480" spans="1:14" ht="15" x14ac:dyDescent="0.25">
      <c r="A480" s="120">
        <v>17235072</v>
      </c>
      <c r="B480" s="220">
        <v>43487</v>
      </c>
      <c r="C480" s="119">
        <v>55904</v>
      </c>
      <c r="D480" s="119" t="s">
        <v>3486</v>
      </c>
      <c r="E480" s="119" t="s">
        <v>3498</v>
      </c>
      <c r="F480" s="119" t="s">
        <v>3475</v>
      </c>
      <c r="G480" s="119">
        <v>41</v>
      </c>
      <c r="M480" s="215">
        <v>17235072</v>
      </c>
      <c r="N480" s="224">
        <v>41</v>
      </c>
    </row>
    <row r="481" spans="1:14" ht="15" x14ac:dyDescent="0.25">
      <c r="A481" s="118">
        <v>17235073</v>
      </c>
      <c r="B481" s="219">
        <v>43805</v>
      </c>
      <c r="C481" s="117">
        <v>56464</v>
      </c>
      <c r="D481" s="117" t="s">
        <v>3495</v>
      </c>
      <c r="E481" s="117" t="s">
        <v>3474</v>
      </c>
      <c r="F481" s="117" t="s">
        <v>3475</v>
      </c>
      <c r="G481" s="117">
        <v>8</v>
      </c>
      <c r="M481" s="215">
        <v>17235073</v>
      </c>
      <c r="N481" s="224">
        <v>8</v>
      </c>
    </row>
    <row r="482" spans="1:14" ht="15" x14ac:dyDescent="0.25">
      <c r="A482" s="120">
        <v>17235074</v>
      </c>
      <c r="B482" s="220">
        <v>43783</v>
      </c>
      <c r="C482" s="119">
        <v>52187</v>
      </c>
      <c r="D482" s="119" t="s">
        <v>3493</v>
      </c>
      <c r="E482" s="119" t="s">
        <v>3477</v>
      </c>
      <c r="F482" s="119" t="s">
        <v>3475</v>
      </c>
      <c r="G482" s="119">
        <v>47</v>
      </c>
      <c r="M482" s="215">
        <v>17235074</v>
      </c>
      <c r="N482" s="224">
        <v>47</v>
      </c>
    </row>
    <row r="483" spans="1:14" ht="15" x14ac:dyDescent="0.25">
      <c r="A483" s="118">
        <v>17235075</v>
      </c>
      <c r="B483" s="219">
        <v>43522</v>
      </c>
      <c r="C483" s="117">
        <v>50244</v>
      </c>
      <c r="D483" s="117" t="s">
        <v>3496</v>
      </c>
      <c r="E483" s="117" t="s">
        <v>3498</v>
      </c>
      <c r="F483" s="117" t="s">
        <v>3475</v>
      </c>
      <c r="G483" s="117">
        <v>64</v>
      </c>
      <c r="M483" s="215">
        <v>17235075</v>
      </c>
      <c r="N483" s="224">
        <v>64</v>
      </c>
    </row>
    <row r="484" spans="1:14" ht="15" x14ac:dyDescent="0.25">
      <c r="A484" s="120">
        <v>17235076</v>
      </c>
      <c r="B484" s="220">
        <v>43576</v>
      </c>
      <c r="C484" s="119">
        <v>59518</v>
      </c>
      <c r="D484" s="119" t="s">
        <v>3501</v>
      </c>
      <c r="E484" s="119" t="s">
        <v>3489</v>
      </c>
      <c r="F484" s="119" t="s">
        <v>3475</v>
      </c>
      <c r="G484" s="119">
        <v>46</v>
      </c>
      <c r="M484" s="215">
        <v>17235076</v>
      </c>
      <c r="N484" s="224">
        <v>46</v>
      </c>
    </row>
    <row r="485" spans="1:14" ht="15" x14ac:dyDescent="0.25">
      <c r="A485" s="118">
        <v>17235077</v>
      </c>
      <c r="B485" s="219">
        <v>43656</v>
      </c>
      <c r="C485" s="117">
        <v>52065</v>
      </c>
      <c r="D485" s="117" t="s">
        <v>3488</v>
      </c>
      <c r="E485" s="117" t="s">
        <v>3491</v>
      </c>
      <c r="F485" s="117" t="s">
        <v>3475</v>
      </c>
      <c r="G485" s="117">
        <v>1</v>
      </c>
      <c r="M485" s="215">
        <v>17235077</v>
      </c>
      <c r="N485" s="224">
        <v>1</v>
      </c>
    </row>
    <row r="486" spans="1:14" ht="15" x14ac:dyDescent="0.25">
      <c r="A486" s="120">
        <v>17235078</v>
      </c>
      <c r="B486" s="220">
        <v>43488</v>
      </c>
      <c r="C486" s="119">
        <v>52065</v>
      </c>
      <c r="D486" s="119" t="s">
        <v>3488</v>
      </c>
      <c r="E486" s="119" t="s">
        <v>3498</v>
      </c>
      <c r="F486" s="119" t="s">
        <v>3475</v>
      </c>
      <c r="G486" s="119">
        <v>6</v>
      </c>
      <c r="M486" s="215">
        <v>17235078</v>
      </c>
      <c r="N486" s="224">
        <v>6</v>
      </c>
    </row>
    <row r="487" spans="1:14" ht="15" x14ac:dyDescent="0.25">
      <c r="A487" s="118">
        <v>17235079</v>
      </c>
      <c r="B487" s="219">
        <v>43598</v>
      </c>
      <c r="C487" s="117">
        <v>52187</v>
      </c>
      <c r="D487" s="117" t="s">
        <v>3493</v>
      </c>
      <c r="E487" s="117" t="s">
        <v>3474</v>
      </c>
      <c r="F487" s="117" t="s">
        <v>3475</v>
      </c>
      <c r="G487" s="117">
        <v>19</v>
      </c>
      <c r="M487" s="215">
        <v>17235079</v>
      </c>
      <c r="N487" s="224">
        <v>19</v>
      </c>
    </row>
    <row r="488" spans="1:14" ht="15" x14ac:dyDescent="0.25">
      <c r="A488" s="120">
        <v>17235080</v>
      </c>
      <c r="B488" s="220">
        <v>43533</v>
      </c>
      <c r="C488" s="119">
        <v>50643</v>
      </c>
      <c r="D488" s="119" t="s">
        <v>3481</v>
      </c>
      <c r="E488" s="119" t="s">
        <v>3487</v>
      </c>
      <c r="F488" s="119" t="s">
        <v>3475</v>
      </c>
      <c r="G488" s="119">
        <v>22</v>
      </c>
      <c r="M488" s="215">
        <v>17235080</v>
      </c>
      <c r="N488" s="224">
        <v>22</v>
      </c>
    </row>
    <row r="489" spans="1:14" ht="15" x14ac:dyDescent="0.25">
      <c r="A489" s="118">
        <v>17235081</v>
      </c>
      <c r="B489" s="219">
        <v>43811</v>
      </c>
      <c r="C489" s="117">
        <v>52065</v>
      </c>
      <c r="D489" s="117" t="s">
        <v>3488</v>
      </c>
      <c r="E489" s="117" t="s">
        <v>3498</v>
      </c>
      <c r="F489" s="117" t="s">
        <v>3475</v>
      </c>
      <c r="G489" s="117">
        <v>62</v>
      </c>
      <c r="M489" s="215">
        <v>17235081</v>
      </c>
      <c r="N489" s="224">
        <v>62</v>
      </c>
    </row>
    <row r="490" spans="1:14" ht="15" x14ac:dyDescent="0.25">
      <c r="A490" s="120">
        <v>17235082</v>
      </c>
      <c r="B490" s="220">
        <v>43502</v>
      </c>
      <c r="C490" s="119">
        <v>55807</v>
      </c>
      <c r="D490" s="119" t="s">
        <v>3476</v>
      </c>
      <c r="E490" s="119" t="s">
        <v>3477</v>
      </c>
      <c r="F490" s="119" t="s">
        <v>3475</v>
      </c>
      <c r="G490" s="119">
        <v>30</v>
      </c>
      <c r="M490" s="215">
        <v>17235082</v>
      </c>
      <c r="N490" s="224">
        <v>30</v>
      </c>
    </row>
    <row r="491" spans="1:14" ht="15" x14ac:dyDescent="0.25">
      <c r="A491" s="118">
        <v>17235083</v>
      </c>
      <c r="B491" s="219">
        <v>43743</v>
      </c>
      <c r="C491" s="117">
        <v>55904</v>
      </c>
      <c r="D491" s="117" t="s">
        <v>3486</v>
      </c>
      <c r="E491" s="117" t="s">
        <v>3482</v>
      </c>
      <c r="F491" s="117" t="s">
        <v>3483</v>
      </c>
      <c r="G491" s="117">
        <v>47</v>
      </c>
      <c r="M491" s="215">
        <v>17235083</v>
      </c>
      <c r="N491" s="224">
        <v>47</v>
      </c>
    </row>
    <row r="492" spans="1:14" ht="15" x14ac:dyDescent="0.25">
      <c r="A492" s="120">
        <v>17235084</v>
      </c>
      <c r="B492" s="220">
        <v>43776</v>
      </c>
      <c r="C492" s="119">
        <v>52065</v>
      </c>
      <c r="D492" s="119" t="s">
        <v>3488</v>
      </c>
      <c r="E492" s="119" t="s">
        <v>3491</v>
      </c>
      <c r="F492" s="119" t="s">
        <v>3475</v>
      </c>
      <c r="G492" s="119">
        <v>19</v>
      </c>
      <c r="M492" s="215">
        <v>17235084</v>
      </c>
      <c r="N492" s="224">
        <v>19</v>
      </c>
    </row>
    <row r="493" spans="1:14" ht="15" x14ac:dyDescent="0.25">
      <c r="A493" s="118">
        <v>17235085</v>
      </c>
      <c r="B493" s="219">
        <v>43822</v>
      </c>
      <c r="C493" s="117">
        <v>55807</v>
      </c>
      <c r="D493" s="117" t="s">
        <v>3476</v>
      </c>
      <c r="E493" s="117" t="s">
        <v>3489</v>
      </c>
      <c r="F493" s="117" t="s">
        <v>3475</v>
      </c>
      <c r="G493" s="117">
        <v>65</v>
      </c>
      <c r="M493" s="215">
        <v>17235085</v>
      </c>
      <c r="N493" s="224">
        <v>65</v>
      </c>
    </row>
    <row r="494" spans="1:14" ht="15" x14ac:dyDescent="0.25">
      <c r="A494" s="120">
        <v>17235086</v>
      </c>
      <c r="B494" s="220">
        <v>43714</v>
      </c>
      <c r="C494" s="119">
        <v>53654</v>
      </c>
      <c r="D494" s="119" t="s">
        <v>3478</v>
      </c>
      <c r="E494" s="119" t="s">
        <v>3479</v>
      </c>
      <c r="F494" s="119" t="s">
        <v>3480</v>
      </c>
      <c r="G494" s="119">
        <v>20</v>
      </c>
      <c r="M494" s="215">
        <v>17235086</v>
      </c>
      <c r="N494" s="224">
        <v>20</v>
      </c>
    </row>
    <row r="495" spans="1:14" ht="15" x14ac:dyDescent="0.25">
      <c r="A495" s="118">
        <v>17235087</v>
      </c>
      <c r="B495" s="219">
        <v>43626</v>
      </c>
      <c r="C495" s="117">
        <v>56047</v>
      </c>
      <c r="D495" s="117" t="s">
        <v>3499</v>
      </c>
      <c r="E495" s="117" t="s">
        <v>3474</v>
      </c>
      <c r="F495" s="117" t="s">
        <v>3475</v>
      </c>
      <c r="G495" s="117">
        <v>27</v>
      </c>
      <c r="M495" s="215">
        <v>17235087</v>
      </c>
      <c r="N495" s="224">
        <v>27</v>
      </c>
    </row>
    <row r="496" spans="1:14" ht="15" x14ac:dyDescent="0.25">
      <c r="A496" s="120">
        <v>17235088</v>
      </c>
      <c r="B496" s="220">
        <v>43612</v>
      </c>
      <c r="C496" s="119">
        <v>50643</v>
      </c>
      <c r="D496" s="119" t="s">
        <v>3481</v>
      </c>
      <c r="E496" s="119" t="s">
        <v>3487</v>
      </c>
      <c r="F496" s="119" t="s">
        <v>3475</v>
      </c>
      <c r="G496" s="119">
        <v>30</v>
      </c>
      <c r="M496" s="215">
        <v>17235088</v>
      </c>
      <c r="N496" s="224">
        <v>30</v>
      </c>
    </row>
    <row r="497" spans="1:14" ht="15" x14ac:dyDescent="0.25">
      <c r="A497" s="118">
        <v>17235089</v>
      </c>
      <c r="B497" s="219">
        <v>43495</v>
      </c>
      <c r="C497" s="117">
        <v>55904</v>
      </c>
      <c r="D497" s="117" t="s">
        <v>3486</v>
      </c>
      <c r="E497" s="117" t="s">
        <v>3489</v>
      </c>
      <c r="F497" s="117" t="s">
        <v>3475</v>
      </c>
      <c r="G497" s="117">
        <v>34</v>
      </c>
      <c r="M497" s="215">
        <v>17235089</v>
      </c>
      <c r="N497" s="224">
        <v>34</v>
      </c>
    </row>
    <row r="498" spans="1:14" ht="15" x14ac:dyDescent="0.25">
      <c r="A498" s="120">
        <v>17235090</v>
      </c>
      <c r="B498" s="220">
        <v>43467</v>
      </c>
      <c r="C498" s="119">
        <v>53654</v>
      </c>
      <c r="D498" s="119" t="s">
        <v>3478</v>
      </c>
      <c r="E498" s="119" t="s">
        <v>3489</v>
      </c>
      <c r="F498" s="119" t="s">
        <v>3475</v>
      </c>
      <c r="G498" s="119">
        <v>52</v>
      </c>
      <c r="M498" s="215">
        <v>17235090</v>
      </c>
      <c r="N498" s="224">
        <v>52</v>
      </c>
    </row>
    <row r="499" spans="1:14" ht="15" x14ac:dyDescent="0.25">
      <c r="A499" s="118">
        <v>17235091</v>
      </c>
      <c r="B499" s="219">
        <v>43619</v>
      </c>
      <c r="C499" s="117">
        <v>52380</v>
      </c>
      <c r="D499" s="117" t="s">
        <v>3497</v>
      </c>
      <c r="E499" s="117" t="s">
        <v>3492</v>
      </c>
      <c r="F499" s="117" t="s">
        <v>3485</v>
      </c>
      <c r="G499" s="117">
        <v>14</v>
      </c>
      <c r="M499" s="215">
        <v>17235091</v>
      </c>
      <c r="N499" s="224">
        <v>14</v>
      </c>
    </row>
    <row r="500" spans="1:14" ht="15" x14ac:dyDescent="0.25">
      <c r="A500" s="120">
        <v>17235092</v>
      </c>
      <c r="B500" s="220">
        <v>43648</v>
      </c>
      <c r="C500" s="119">
        <v>56047</v>
      </c>
      <c r="D500" s="119" t="s">
        <v>3499</v>
      </c>
      <c r="E500" s="119" t="s">
        <v>3477</v>
      </c>
      <c r="F500" s="119" t="s">
        <v>3475</v>
      </c>
      <c r="G500" s="119">
        <v>9</v>
      </c>
      <c r="M500" s="215">
        <v>17235092</v>
      </c>
      <c r="N500" s="224">
        <v>9</v>
      </c>
    </row>
    <row r="501" spans="1:14" ht="15" x14ac:dyDescent="0.25">
      <c r="A501" s="118">
        <v>17235093</v>
      </c>
      <c r="B501" s="219">
        <v>43669</v>
      </c>
      <c r="C501" s="117">
        <v>56464</v>
      </c>
      <c r="D501" s="117" t="s">
        <v>3495</v>
      </c>
      <c r="E501" s="117" t="s">
        <v>3489</v>
      </c>
      <c r="F501" s="117" t="s">
        <v>3475</v>
      </c>
      <c r="G501" s="117">
        <v>19</v>
      </c>
      <c r="M501" s="215">
        <v>17235093</v>
      </c>
      <c r="N501" s="224">
        <v>19</v>
      </c>
    </row>
    <row r="502" spans="1:14" ht="15" x14ac:dyDescent="0.25">
      <c r="A502" s="120">
        <v>17235094</v>
      </c>
      <c r="B502" s="220">
        <v>43511</v>
      </c>
      <c r="C502" s="119">
        <v>54672</v>
      </c>
      <c r="D502" s="119" t="s">
        <v>3473</v>
      </c>
      <c r="E502" s="119" t="s">
        <v>3491</v>
      </c>
      <c r="F502" s="119" t="s">
        <v>3475</v>
      </c>
      <c r="G502" s="119">
        <v>34</v>
      </c>
      <c r="M502" s="215">
        <v>17235094</v>
      </c>
      <c r="N502" s="224">
        <v>34</v>
      </c>
    </row>
    <row r="503" spans="1:14" ht="15" x14ac:dyDescent="0.25">
      <c r="A503" s="118">
        <v>17235095</v>
      </c>
      <c r="B503" s="219">
        <v>43472</v>
      </c>
      <c r="C503" s="117">
        <v>51197</v>
      </c>
      <c r="D503" s="117" t="s">
        <v>84</v>
      </c>
      <c r="E503" s="117" t="s">
        <v>3479</v>
      </c>
      <c r="F503" s="117" t="s">
        <v>3480</v>
      </c>
      <c r="G503" s="117">
        <v>54</v>
      </c>
      <c r="M503" s="215">
        <v>17235095</v>
      </c>
      <c r="N503" s="224">
        <v>54</v>
      </c>
    </row>
    <row r="504" spans="1:14" ht="15" x14ac:dyDescent="0.25">
      <c r="A504" s="120">
        <v>17235096</v>
      </c>
      <c r="B504" s="220">
        <v>43684</v>
      </c>
      <c r="C504" s="119">
        <v>59518</v>
      </c>
      <c r="D504" s="119" t="s">
        <v>3501</v>
      </c>
      <c r="E504" s="119" t="s">
        <v>3482</v>
      </c>
      <c r="F504" s="119" t="s">
        <v>3483</v>
      </c>
      <c r="G504" s="119">
        <v>34</v>
      </c>
      <c r="M504" s="215">
        <v>17235096</v>
      </c>
      <c r="N504" s="224">
        <v>34</v>
      </c>
    </row>
    <row r="505" spans="1:14" ht="15" x14ac:dyDescent="0.25">
      <c r="A505" s="118">
        <v>17235097</v>
      </c>
      <c r="B505" s="219">
        <v>43689</v>
      </c>
      <c r="C505" s="117">
        <v>50643</v>
      </c>
      <c r="D505" s="117" t="s">
        <v>3481</v>
      </c>
      <c r="E505" s="117" t="s">
        <v>3487</v>
      </c>
      <c r="F505" s="117" t="s">
        <v>3475</v>
      </c>
      <c r="G505" s="117">
        <v>67</v>
      </c>
      <c r="M505" s="215">
        <v>17235097</v>
      </c>
      <c r="N505" s="224">
        <v>67</v>
      </c>
    </row>
    <row r="506" spans="1:14" ht="15" x14ac:dyDescent="0.25">
      <c r="A506" s="120">
        <v>17235098</v>
      </c>
      <c r="B506" s="220">
        <v>43611</v>
      </c>
      <c r="C506" s="119">
        <v>55904</v>
      </c>
      <c r="D506" s="119" t="s">
        <v>3486</v>
      </c>
      <c r="E506" s="119" t="s">
        <v>3491</v>
      </c>
      <c r="F506" s="119" t="s">
        <v>3475</v>
      </c>
      <c r="G506" s="119">
        <v>27</v>
      </c>
      <c r="M506" s="215">
        <v>17235098</v>
      </c>
      <c r="N506" s="224">
        <v>27</v>
      </c>
    </row>
    <row r="507" spans="1:14" ht="15" x14ac:dyDescent="0.25">
      <c r="A507" s="118">
        <v>17235099</v>
      </c>
      <c r="B507" s="219">
        <v>43786</v>
      </c>
      <c r="C507" s="117">
        <v>55807</v>
      </c>
      <c r="D507" s="117" t="s">
        <v>3476</v>
      </c>
      <c r="E507" s="117" t="s">
        <v>3492</v>
      </c>
      <c r="F507" s="117" t="s">
        <v>3485</v>
      </c>
      <c r="G507" s="117">
        <v>46</v>
      </c>
      <c r="M507" s="215">
        <v>17235099</v>
      </c>
      <c r="N507" s="224">
        <v>46</v>
      </c>
    </row>
    <row r="508" spans="1:14" ht="15" x14ac:dyDescent="0.25">
      <c r="A508" s="120">
        <v>17235100</v>
      </c>
      <c r="B508" s="220">
        <v>43819</v>
      </c>
      <c r="C508" s="119">
        <v>57624</v>
      </c>
      <c r="D508" s="119" t="s">
        <v>3500</v>
      </c>
      <c r="E508" s="119" t="s">
        <v>3487</v>
      </c>
      <c r="F508" s="119" t="s">
        <v>3475</v>
      </c>
      <c r="G508" s="119">
        <v>44</v>
      </c>
      <c r="M508" s="215">
        <v>17235100</v>
      </c>
      <c r="N508" s="224">
        <v>44</v>
      </c>
    </row>
    <row r="509" spans="1:14" ht="15" x14ac:dyDescent="0.25">
      <c r="A509" s="118">
        <v>17235101</v>
      </c>
      <c r="B509" s="219">
        <v>43781</v>
      </c>
      <c r="C509" s="117">
        <v>59518</v>
      </c>
      <c r="D509" s="117" t="s">
        <v>3501</v>
      </c>
      <c r="E509" s="117" t="s">
        <v>3489</v>
      </c>
      <c r="F509" s="117" t="s">
        <v>3475</v>
      </c>
      <c r="G509" s="117">
        <v>25</v>
      </c>
      <c r="M509" s="215">
        <v>17235101</v>
      </c>
      <c r="N509" s="224">
        <v>25</v>
      </c>
    </row>
    <row r="510" spans="1:14" ht="15" x14ac:dyDescent="0.25">
      <c r="A510" s="120">
        <v>17235102</v>
      </c>
      <c r="B510" s="220">
        <v>43768</v>
      </c>
      <c r="C510" s="119">
        <v>55904</v>
      </c>
      <c r="D510" s="119" t="s">
        <v>3486</v>
      </c>
      <c r="E510" s="119" t="s">
        <v>3492</v>
      </c>
      <c r="F510" s="119" t="s">
        <v>3485</v>
      </c>
      <c r="G510" s="119">
        <v>19</v>
      </c>
      <c r="M510" s="215">
        <v>17235102</v>
      </c>
      <c r="N510" s="224">
        <v>19</v>
      </c>
    </row>
    <row r="511" spans="1:14" ht="15" x14ac:dyDescent="0.25">
      <c r="A511" s="118">
        <v>17235103</v>
      </c>
      <c r="B511" s="219">
        <v>43583</v>
      </c>
      <c r="C511" s="117">
        <v>51197</v>
      </c>
      <c r="D511" s="117" t="s">
        <v>84</v>
      </c>
      <c r="E511" s="117" t="s">
        <v>3487</v>
      </c>
      <c r="F511" s="117" t="s">
        <v>3475</v>
      </c>
      <c r="G511" s="117">
        <v>39</v>
      </c>
      <c r="M511" s="215">
        <v>17235103</v>
      </c>
      <c r="N511" s="224">
        <v>39</v>
      </c>
    </row>
    <row r="512" spans="1:14" ht="15" x14ac:dyDescent="0.25">
      <c r="A512" s="120">
        <v>17235104</v>
      </c>
      <c r="B512" s="220">
        <v>43770</v>
      </c>
      <c r="C512" s="119">
        <v>52065</v>
      </c>
      <c r="D512" s="119" t="s">
        <v>3488</v>
      </c>
      <c r="E512" s="119" t="s">
        <v>3474</v>
      </c>
      <c r="F512" s="119" t="s">
        <v>3475</v>
      </c>
      <c r="G512" s="119">
        <v>23</v>
      </c>
      <c r="M512" s="215">
        <v>17235104</v>
      </c>
      <c r="N512" s="224">
        <v>23</v>
      </c>
    </row>
    <row r="513" spans="1:14" ht="15" x14ac:dyDescent="0.25">
      <c r="A513" s="118">
        <v>17235105</v>
      </c>
      <c r="B513" s="219">
        <v>43648</v>
      </c>
      <c r="C513" s="117">
        <v>51197</v>
      </c>
      <c r="D513" s="117" t="s">
        <v>84</v>
      </c>
      <c r="E513" s="117" t="s">
        <v>3498</v>
      </c>
      <c r="F513" s="117" t="s">
        <v>3475</v>
      </c>
      <c r="G513" s="117">
        <v>19</v>
      </c>
      <c r="M513" s="215">
        <v>17235105</v>
      </c>
      <c r="N513" s="224">
        <v>19</v>
      </c>
    </row>
    <row r="514" spans="1:14" ht="15" x14ac:dyDescent="0.25">
      <c r="A514" s="120">
        <v>17235106</v>
      </c>
      <c r="B514" s="220">
        <v>43584</v>
      </c>
      <c r="C514" s="119">
        <v>55916</v>
      </c>
      <c r="D514" s="119" t="s">
        <v>3494</v>
      </c>
      <c r="E514" s="119" t="s">
        <v>3487</v>
      </c>
      <c r="F514" s="119" t="s">
        <v>3475</v>
      </c>
      <c r="G514" s="119">
        <v>60</v>
      </c>
      <c r="M514" s="215">
        <v>17235106</v>
      </c>
      <c r="N514" s="224">
        <v>60</v>
      </c>
    </row>
    <row r="515" spans="1:14" ht="15" x14ac:dyDescent="0.25">
      <c r="A515" s="118">
        <v>17235107</v>
      </c>
      <c r="B515" s="219">
        <v>43768</v>
      </c>
      <c r="C515" s="117">
        <v>52956</v>
      </c>
      <c r="D515" s="117" t="s">
        <v>3490</v>
      </c>
      <c r="E515" s="117" t="s">
        <v>3489</v>
      </c>
      <c r="F515" s="117" t="s">
        <v>3475</v>
      </c>
      <c r="G515" s="117">
        <v>28</v>
      </c>
      <c r="M515" s="215">
        <v>17235107</v>
      </c>
      <c r="N515" s="224">
        <v>28</v>
      </c>
    </row>
    <row r="516" spans="1:14" ht="15" x14ac:dyDescent="0.25">
      <c r="A516" s="120">
        <v>17235108</v>
      </c>
      <c r="B516" s="220">
        <v>43684</v>
      </c>
      <c r="C516" s="119">
        <v>50244</v>
      </c>
      <c r="D516" s="119" t="s">
        <v>3496</v>
      </c>
      <c r="E516" s="119" t="s">
        <v>3482</v>
      </c>
      <c r="F516" s="119" t="s">
        <v>3483</v>
      </c>
      <c r="G516" s="119">
        <v>29</v>
      </c>
      <c r="M516" s="215">
        <v>17235108</v>
      </c>
      <c r="N516" s="224">
        <v>29</v>
      </c>
    </row>
    <row r="517" spans="1:14" ht="15" x14ac:dyDescent="0.25">
      <c r="A517" s="118">
        <v>17235109</v>
      </c>
      <c r="B517" s="219">
        <v>43692</v>
      </c>
      <c r="C517" s="117">
        <v>56047</v>
      </c>
      <c r="D517" s="117" t="s">
        <v>3499</v>
      </c>
      <c r="E517" s="117" t="s">
        <v>3482</v>
      </c>
      <c r="F517" s="117" t="s">
        <v>3483</v>
      </c>
      <c r="G517" s="117">
        <v>65</v>
      </c>
      <c r="M517" s="215">
        <v>17235109</v>
      </c>
      <c r="N517" s="224">
        <v>65</v>
      </c>
    </row>
    <row r="518" spans="1:14" ht="15" x14ac:dyDescent="0.25">
      <c r="A518" s="120">
        <v>17235110</v>
      </c>
      <c r="B518" s="220">
        <v>43493</v>
      </c>
      <c r="C518" s="119">
        <v>55916</v>
      </c>
      <c r="D518" s="119" t="s">
        <v>3494</v>
      </c>
      <c r="E518" s="119" t="s">
        <v>3498</v>
      </c>
      <c r="F518" s="119" t="s">
        <v>3475</v>
      </c>
      <c r="G518" s="119">
        <v>61</v>
      </c>
      <c r="M518" s="215">
        <v>17235110</v>
      </c>
      <c r="N518" s="224">
        <v>61</v>
      </c>
    </row>
    <row r="519" spans="1:14" ht="15" x14ac:dyDescent="0.25">
      <c r="A519" s="118">
        <v>17235111</v>
      </c>
      <c r="B519" s="219">
        <v>43749</v>
      </c>
      <c r="C519" s="117">
        <v>55807</v>
      </c>
      <c r="D519" s="117" t="s">
        <v>3476</v>
      </c>
      <c r="E519" s="117" t="s">
        <v>3492</v>
      </c>
      <c r="F519" s="117" t="s">
        <v>3485</v>
      </c>
      <c r="G519" s="117">
        <v>44</v>
      </c>
      <c r="M519" s="215">
        <v>17235111</v>
      </c>
      <c r="N519" s="224">
        <v>44</v>
      </c>
    </row>
    <row r="520" spans="1:14" ht="15" x14ac:dyDescent="0.25">
      <c r="A520" s="120">
        <v>17235112</v>
      </c>
      <c r="B520" s="220">
        <v>43665</v>
      </c>
      <c r="C520" s="119">
        <v>56047</v>
      </c>
      <c r="D520" s="119" t="s">
        <v>3499</v>
      </c>
      <c r="E520" s="119" t="s">
        <v>3498</v>
      </c>
      <c r="F520" s="119" t="s">
        <v>3475</v>
      </c>
      <c r="G520" s="119">
        <v>28</v>
      </c>
      <c r="M520" s="215">
        <v>17235112</v>
      </c>
      <c r="N520" s="224">
        <v>28</v>
      </c>
    </row>
    <row r="521" spans="1:14" ht="15" x14ac:dyDescent="0.25">
      <c r="A521" s="118">
        <v>17235113</v>
      </c>
      <c r="B521" s="219">
        <v>43702</v>
      </c>
      <c r="C521" s="117">
        <v>54672</v>
      </c>
      <c r="D521" s="117" t="s">
        <v>3473</v>
      </c>
      <c r="E521" s="117" t="s">
        <v>3492</v>
      </c>
      <c r="F521" s="117" t="s">
        <v>3485</v>
      </c>
      <c r="G521" s="117">
        <v>44</v>
      </c>
      <c r="M521" s="215">
        <v>17235113</v>
      </c>
      <c r="N521" s="224">
        <v>44</v>
      </c>
    </row>
    <row r="522" spans="1:14" ht="15" x14ac:dyDescent="0.25">
      <c r="A522" s="120">
        <v>17235114</v>
      </c>
      <c r="B522" s="220">
        <v>43479</v>
      </c>
      <c r="C522" s="119">
        <v>52380</v>
      </c>
      <c r="D522" s="119" t="s">
        <v>3497</v>
      </c>
      <c r="E522" s="119" t="s">
        <v>3492</v>
      </c>
      <c r="F522" s="119" t="s">
        <v>3485</v>
      </c>
      <c r="G522" s="119">
        <v>26</v>
      </c>
      <c r="M522" s="215">
        <v>17235114</v>
      </c>
      <c r="N522" s="224">
        <v>26</v>
      </c>
    </row>
    <row r="523" spans="1:14" ht="15" x14ac:dyDescent="0.25">
      <c r="A523" s="118">
        <v>17235115</v>
      </c>
      <c r="B523" s="219">
        <v>43538</v>
      </c>
      <c r="C523" s="117">
        <v>59518</v>
      </c>
      <c r="D523" s="117" t="s">
        <v>3501</v>
      </c>
      <c r="E523" s="117" t="s">
        <v>3498</v>
      </c>
      <c r="F523" s="117" t="s">
        <v>3475</v>
      </c>
      <c r="G523" s="117">
        <v>28</v>
      </c>
      <c r="M523" s="215">
        <v>17235115</v>
      </c>
      <c r="N523" s="224">
        <v>28</v>
      </c>
    </row>
    <row r="524" spans="1:14" ht="15" x14ac:dyDescent="0.25">
      <c r="A524" s="120">
        <v>17235116</v>
      </c>
      <c r="B524" s="220">
        <v>43469</v>
      </c>
      <c r="C524" s="119">
        <v>53654</v>
      </c>
      <c r="D524" s="119" t="s">
        <v>3478</v>
      </c>
      <c r="E524" s="119" t="s">
        <v>3482</v>
      </c>
      <c r="F524" s="119" t="s">
        <v>3483</v>
      </c>
      <c r="G524" s="119">
        <v>4</v>
      </c>
      <c r="M524" s="215">
        <v>17235116</v>
      </c>
      <c r="N524" s="224">
        <v>4</v>
      </c>
    </row>
    <row r="525" spans="1:14" ht="15" x14ac:dyDescent="0.25">
      <c r="A525" s="118">
        <v>17235117</v>
      </c>
      <c r="B525" s="219">
        <v>43473</v>
      </c>
      <c r="C525" s="117">
        <v>51197</v>
      </c>
      <c r="D525" s="117" t="s">
        <v>84</v>
      </c>
      <c r="E525" s="117" t="s">
        <v>3492</v>
      </c>
      <c r="F525" s="117" t="s">
        <v>3485</v>
      </c>
      <c r="G525" s="117">
        <v>50</v>
      </c>
      <c r="M525" s="215">
        <v>17235117</v>
      </c>
      <c r="N525" s="224">
        <v>50</v>
      </c>
    </row>
    <row r="526" spans="1:14" ht="15" x14ac:dyDescent="0.25">
      <c r="A526" s="120">
        <v>17235118</v>
      </c>
      <c r="B526" s="220">
        <v>43539</v>
      </c>
      <c r="C526" s="119">
        <v>50643</v>
      </c>
      <c r="D526" s="119" t="s">
        <v>3481</v>
      </c>
      <c r="E526" s="119" t="s">
        <v>3474</v>
      </c>
      <c r="F526" s="119" t="s">
        <v>3475</v>
      </c>
      <c r="G526" s="119">
        <v>25</v>
      </c>
      <c r="M526" s="215">
        <v>17235118</v>
      </c>
      <c r="N526" s="224">
        <v>25</v>
      </c>
    </row>
    <row r="527" spans="1:14" ht="15" x14ac:dyDescent="0.25">
      <c r="A527" s="118">
        <v>17235119</v>
      </c>
      <c r="B527" s="219">
        <v>43642</v>
      </c>
      <c r="C527" s="117">
        <v>51197</v>
      </c>
      <c r="D527" s="117" t="s">
        <v>84</v>
      </c>
      <c r="E527" s="117" t="s">
        <v>3492</v>
      </c>
      <c r="F527" s="117" t="s">
        <v>3485</v>
      </c>
      <c r="G527" s="117">
        <v>46</v>
      </c>
      <c r="M527" s="215">
        <v>17235119</v>
      </c>
      <c r="N527" s="224">
        <v>46</v>
      </c>
    </row>
    <row r="528" spans="1:14" ht="15" x14ac:dyDescent="0.25">
      <c r="A528" s="120">
        <v>17235120</v>
      </c>
      <c r="B528" s="220">
        <v>43820</v>
      </c>
      <c r="C528" s="119">
        <v>52380</v>
      </c>
      <c r="D528" s="119" t="s">
        <v>3497</v>
      </c>
      <c r="E528" s="119" t="s">
        <v>3489</v>
      </c>
      <c r="F528" s="119" t="s">
        <v>3475</v>
      </c>
      <c r="G528" s="119">
        <v>1</v>
      </c>
      <c r="M528" s="215">
        <v>17235120</v>
      </c>
      <c r="N528" s="224">
        <v>1</v>
      </c>
    </row>
    <row r="529" spans="1:14" ht="15" x14ac:dyDescent="0.25">
      <c r="A529" s="118">
        <v>17235121</v>
      </c>
      <c r="B529" s="219">
        <v>43652</v>
      </c>
      <c r="C529" s="117">
        <v>56047</v>
      </c>
      <c r="D529" s="117" t="s">
        <v>3499</v>
      </c>
      <c r="E529" s="117" t="s">
        <v>3498</v>
      </c>
      <c r="F529" s="117" t="s">
        <v>3475</v>
      </c>
      <c r="G529" s="117">
        <v>13</v>
      </c>
      <c r="M529" s="215">
        <v>17235121</v>
      </c>
      <c r="N529" s="224">
        <v>13</v>
      </c>
    </row>
    <row r="530" spans="1:14" ht="15" x14ac:dyDescent="0.25">
      <c r="A530" s="120">
        <v>17235122</v>
      </c>
      <c r="B530" s="220">
        <v>43578</v>
      </c>
      <c r="C530" s="119">
        <v>56464</v>
      </c>
      <c r="D530" s="119" t="s">
        <v>3495</v>
      </c>
      <c r="E530" s="119" t="s">
        <v>3492</v>
      </c>
      <c r="F530" s="119" t="s">
        <v>3485</v>
      </c>
      <c r="G530" s="119">
        <v>3</v>
      </c>
      <c r="M530" s="215">
        <v>17235122</v>
      </c>
      <c r="N530" s="224">
        <v>3</v>
      </c>
    </row>
    <row r="531" spans="1:14" ht="15" x14ac:dyDescent="0.25">
      <c r="A531" s="118">
        <v>17235123</v>
      </c>
      <c r="B531" s="219">
        <v>43740</v>
      </c>
      <c r="C531" s="117">
        <v>56464</v>
      </c>
      <c r="D531" s="117" t="s">
        <v>3495</v>
      </c>
      <c r="E531" s="117" t="s">
        <v>3479</v>
      </c>
      <c r="F531" s="117" t="s">
        <v>3480</v>
      </c>
      <c r="G531" s="117">
        <v>57</v>
      </c>
      <c r="M531" s="215">
        <v>17235123</v>
      </c>
      <c r="N531" s="224">
        <v>57</v>
      </c>
    </row>
    <row r="532" spans="1:14" ht="15" x14ac:dyDescent="0.25">
      <c r="A532" s="120">
        <v>17235124</v>
      </c>
      <c r="B532" s="220">
        <v>43542</v>
      </c>
      <c r="C532" s="119">
        <v>55916</v>
      </c>
      <c r="D532" s="119" t="s">
        <v>3494</v>
      </c>
      <c r="E532" s="119" t="s">
        <v>3489</v>
      </c>
      <c r="F532" s="119" t="s">
        <v>3475</v>
      </c>
      <c r="G532" s="119">
        <v>51</v>
      </c>
      <c r="M532" s="215">
        <v>17235124</v>
      </c>
      <c r="N532" s="224">
        <v>51</v>
      </c>
    </row>
    <row r="533" spans="1:14" ht="15" x14ac:dyDescent="0.25">
      <c r="A533" s="118">
        <v>17235125</v>
      </c>
      <c r="B533" s="219">
        <v>43470</v>
      </c>
      <c r="C533" s="117">
        <v>55916</v>
      </c>
      <c r="D533" s="117" t="s">
        <v>3494</v>
      </c>
      <c r="E533" s="117" t="s">
        <v>3482</v>
      </c>
      <c r="F533" s="117" t="s">
        <v>3483</v>
      </c>
      <c r="G533" s="117">
        <v>56</v>
      </c>
      <c r="M533" s="215">
        <v>17235125</v>
      </c>
      <c r="N533" s="224">
        <v>56</v>
      </c>
    </row>
    <row r="534" spans="1:14" ht="15" x14ac:dyDescent="0.25">
      <c r="A534" s="120">
        <v>17235126</v>
      </c>
      <c r="B534" s="220">
        <v>43626</v>
      </c>
      <c r="C534" s="119">
        <v>50244</v>
      </c>
      <c r="D534" s="119" t="s">
        <v>3496</v>
      </c>
      <c r="E534" s="119" t="s">
        <v>3477</v>
      </c>
      <c r="F534" s="119" t="s">
        <v>3475</v>
      </c>
      <c r="G534" s="119">
        <v>61</v>
      </c>
      <c r="M534" s="215">
        <v>17235126</v>
      </c>
      <c r="N534" s="224">
        <v>61</v>
      </c>
    </row>
    <row r="535" spans="1:14" ht="15" x14ac:dyDescent="0.25">
      <c r="A535" s="118">
        <v>17235127</v>
      </c>
      <c r="B535" s="219">
        <v>43612</v>
      </c>
      <c r="C535" s="117">
        <v>52187</v>
      </c>
      <c r="D535" s="117" t="s">
        <v>3493</v>
      </c>
      <c r="E535" s="117" t="s">
        <v>3474</v>
      </c>
      <c r="F535" s="117" t="s">
        <v>3475</v>
      </c>
      <c r="G535" s="117">
        <v>12</v>
      </c>
      <c r="M535" s="215">
        <v>17235127</v>
      </c>
      <c r="N535" s="224">
        <v>12</v>
      </c>
    </row>
    <row r="536" spans="1:14" ht="15" x14ac:dyDescent="0.25">
      <c r="A536" s="120">
        <v>17235128</v>
      </c>
      <c r="B536" s="220">
        <v>43825</v>
      </c>
      <c r="C536" s="119">
        <v>50643</v>
      </c>
      <c r="D536" s="119" t="s">
        <v>3481</v>
      </c>
      <c r="E536" s="119" t="s">
        <v>3489</v>
      </c>
      <c r="F536" s="119" t="s">
        <v>3475</v>
      </c>
      <c r="G536" s="119">
        <v>24</v>
      </c>
      <c r="M536" s="215">
        <v>17235128</v>
      </c>
      <c r="N536" s="224">
        <v>24</v>
      </c>
    </row>
    <row r="537" spans="1:14" ht="15" x14ac:dyDescent="0.25">
      <c r="A537" s="118">
        <v>17235129</v>
      </c>
      <c r="B537" s="219">
        <v>43678</v>
      </c>
      <c r="C537" s="117">
        <v>50643</v>
      </c>
      <c r="D537" s="117" t="s">
        <v>3481</v>
      </c>
      <c r="E537" s="117" t="s">
        <v>3474</v>
      </c>
      <c r="F537" s="117" t="s">
        <v>3475</v>
      </c>
      <c r="G537" s="117">
        <v>43</v>
      </c>
      <c r="M537" s="215">
        <v>17235129</v>
      </c>
      <c r="N537" s="224">
        <v>43</v>
      </c>
    </row>
    <row r="538" spans="1:14" ht="15" x14ac:dyDescent="0.25">
      <c r="A538" s="120">
        <v>17235130</v>
      </c>
      <c r="B538" s="220">
        <v>43489</v>
      </c>
      <c r="C538" s="119">
        <v>53654</v>
      </c>
      <c r="D538" s="119" t="s">
        <v>3478</v>
      </c>
      <c r="E538" s="119" t="s">
        <v>3489</v>
      </c>
      <c r="F538" s="119" t="s">
        <v>3475</v>
      </c>
      <c r="G538" s="119">
        <v>28</v>
      </c>
      <c r="M538" s="215">
        <v>17235130</v>
      </c>
      <c r="N538" s="224">
        <v>28</v>
      </c>
    </row>
    <row r="539" spans="1:14" ht="15" x14ac:dyDescent="0.25">
      <c r="A539" s="118">
        <v>17235131</v>
      </c>
      <c r="B539" s="219">
        <v>43752</v>
      </c>
      <c r="C539" s="117">
        <v>54672</v>
      </c>
      <c r="D539" s="117" t="s">
        <v>3473</v>
      </c>
      <c r="E539" s="117" t="s">
        <v>3489</v>
      </c>
      <c r="F539" s="117" t="s">
        <v>3475</v>
      </c>
      <c r="G539" s="117">
        <v>47</v>
      </c>
      <c r="M539" s="215">
        <v>17235131</v>
      </c>
      <c r="N539" s="224">
        <v>47</v>
      </c>
    </row>
    <row r="540" spans="1:14" ht="15" x14ac:dyDescent="0.25">
      <c r="A540" s="120">
        <v>17235132</v>
      </c>
      <c r="B540" s="220">
        <v>43633</v>
      </c>
      <c r="C540" s="119">
        <v>52065</v>
      </c>
      <c r="D540" s="119" t="s">
        <v>3488</v>
      </c>
      <c r="E540" s="119" t="s">
        <v>3491</v>
      </c>
      <c r="F540" s="119" t="s">
        <v>3475</v>
      </c>
      <c r="G540" s="119">
        <v>18</v>
      </c>
      <c r="M540" s="215">
        <v>17235132</v>
      </c>
      <c r="N540" s="224">
        <v>18</v>
      </c>
    </row>
    <row r="541" spans="1:14" ht="15" x14ac:dyDescent="0.25">
      <c r="A541" s="118">
        <v>17235133</v>
      </c>
      <c r="B541" s="219">
        <v>43827</v>
      </c>
      <c r="C541" s="117">
        <v>56464</v>
      </c>
      <c r="D541" s="117" t="s">
        <v>3495</v>
      </c>
      <c r="E541" s="117" t="s">
        <v>3474</v>
      </c>
      <c r="F541" s="117" t="s">
        <v>3475</v>
      </c>
      <c r="G541" s="117">
        <v>43</v>
      </c>
      <c r="M541" s="215">
        <v>17235133</v>
      </c>
      <c r="N541" s="224">
        <v>43</v>
      </c>
    </row>
    <row r="542" spans="1:14" ht="15" x14ac:dyDescent="0.25">
      <c r="A542" s="120">
        <v>17235134</v>
      </c>
      <c r="B542" s="220">
        <v>43772</v>
      </c>
      <c r="C542" s="119">
        <v>55916</v>
      </c>
      <c r="D542" s="119" t="s">
        <v>3494</v>
      </c>
      <c r="E542" s="119" t="s">
        <v>3491</v>
      </c>
      <c r="F542" s="119" t="s">
        <v>3475</v>
      </c>
      <c r="G542" s="119">
        <v>52</v>
      </c>
      <c r="M542" s="215">
        <v>17235134</v>
      </c>
      <c r="N542" s="224">
        <v>52</v>
      </c>
    </row>
    <row r="543" spans="1:14" ht="15" x14ac:dyDescent="0.25">
      <c r="A543" s="118">
        <v>17235135</v>
      </c>
      <c r="B543" s="219">
        <v>43772</v>
      </c>
      <c r="C543" s="117">
        <v>53654</v>
      </c>
      <c r="D543" s="117" t="s">
        <v>3478</v>
      </c>
      <c r="E543" s="117" t="s">
        <v>3487</v>
      </c>
      <c r="F543" s="117" t="s">
        <v>3475</v>
      </c>
      <c r="G543" s="117">
        <v>54</v>
      </c>
      <c r="M543" s="215">
        <v>17235135</v>
      </c>
      <c r="N543" s="224">
        <v>54</v>
      </c>
    </row>
    <row r="544" spans="1:14" ht="15" x14ac:dyDescent="0.25">
      <c r="A544" s="120">
        <v>17235136</v>
      </c>
      <c r="B544" s="220">
        <v>43643</v>
      </c>
      <c r="C544" s="119">
        <v>56464</v>
      </c>
      <c r="D544" s="119" t="s">
        <v>3495</v>
      </c>
      <c r="E544" s="119" t="s">
        <v>3492</v>
      </c>
      <c r="F544" s="119" t="s">
        <v>3485</v>
      </c>
      <c r="G544" s="119">
        <v>21</v>
      </c>
      <c r="M544" s="215">
        <v>17235136</v>
      </c>
      <c r="N544" s="224">
        <v>21</v>
      </c>
    </row>
    <row r="545" spans="1:14" ht="15" x14ac:dyDescent="0.25">
      <c r="A545" s="118">
        <v>17235137</v>
      </c>
      <c r="B545" s="219">
        <v>43821</v>
      </c>
      <c r="C545" s="117">
        <v>51197</v>
      </c>
      <c r="D545" s="117" t="s">
        <v>84</v>
      </c>
      <c r="E545" s="117" t="s">
        <v>3477</v>
      </c>
      <c r="F545" s="117" t="s">
        <v>3475</v>
      </c>
      <c r="G545" s="117">
        <v>67</v>
      </c>
      <c r="M545" s="215">
        <v>17235137</v>
      </c>
      <c r="N545" s="224">
        <v>67</v>
      </c>
    </row>
    <row r="546" spans="1:14" ht="15" x14ac:dyDescent="0.25">
      <c r="A546" s="120">
        <v>17235138</v>
      </c>
      <c r="B546" s="220">
        <v>43763</v>
      </c>
      <c r="C546" s="119">
        <v>50643</v>
      </c>
      <c r="D546" s="119" t="s">
        <v>3481</v>
      </c>
      <c r="E546" s="119" t="s">
        <v>3474</v>
      </c>
      <c r="F546" s="119" t="s">
        <v>3475</v>
      </c>
      <c r="G546" s="119">
        <v>38</v>
      </c>
      <c r="M546" s="215">
        <v>17235138</v>
      </c>
      <c r="N546" s="224">
        <v>38</v>
      </c>
    </row>
    <row r="547" spans="1:14" ht="15" x14ac:dyDescent="0.25">
      <c r="A547" s="118">
        <v>17235139</v>
      </c>
      <c r="B547" s="219">
        <v>43829</v>
      </c>
      <c r="C547" s="117">
        <v>57624</v>
      </c>
      <c r="D547" s="117" t="s">
        <v>3500</v>
      </c>
      <c r="E547" s="117" t="s">
        <v>3479</v>
      </c>
      <c r="F547" s="117" t="s">
        <v>3480</v>
      </c>
      <c r="G547" s="117">
        <v>48</v>
      </c>
      <c r="M547" s="215">
        <v>17235139</v>
      </c>
      <c r="N547" s="224">
        <v>48</v>
      </c>
    </row>
    <row r="548" spans="1:14" ht="15" x14ac:dyDescent="0.25">
      <c r="A548" s="120">
        <v>17235140</v>
      </c>
      <c r="B548" s="220">
        <v>43597</v>
      </c>
      <c r="C548" s="119">
        <v>56047</v>
      </c>
      <c r="D548" s="119" t="s">
        <v>3499</v>
      </c>
      <c r="E548" s="119" t="s">
        <v>3498</v>
      </c>
      <c r="F548" s="119" t="s">
        <v>3475</v>
      </c>
      <c r="G548" s="119">
        <v>48</v>
      </c>
      <c r="M548" s="215">
        <v>17235140</v>
      </c>
      <c r="N548" s="224">
        <v>48</v>
      </c>
    </row>
    <row r="549" spans="1:14" ht="15" x14ac:dyDescent="0.25">
      <c r="A549" s="118">
        <v>17235141</v>
      </c>
      <c r="B549" s="219">
        <v>43507</v>
      </c>
      <c r="C549" s="117">
        <v>54672</v>
      </c>
      <c r="D549" s="117" t="s">
        <v>3473</v>
      </c>
      <c r="E549" s="117" t="s">
        <v>3489</v>
      </c>
      <c r="F549" s="117" t="s">
        <v>3475</v>
      </c>
      <c r="G549" s="117">
        <v>63</v>
      </c>
      <c r="M549" s="215">
        <v>17235141</v>
      </c>
      <c r="N549" s="224">
        <v>63</v>
      </c>
    </row>
    <row r="550" spans="1:14" ht="15" x14ac:dyDescent="0.25">
      <c r="A550" s="120">
        <v>17235142</v>
      </c>
      <c r="B550" s="220">
        <v>43622</v>
      </c>
      <c r="C550" s="119">
        <v>52187</v>
      </c>
      <c r="D550" s="119" t="s">
        <v>3493</v>
      </c>
      <c r="E550" s="119" t="s">
        <v>3489</v>
      </c>
      <c r="F550" s="119" t="s">
        <v>3475</v>
      </c>
      <c r="G550" s="119">
        <v>8</v>
      </c>
      <c r="M550" s="215">
        <v>17235142</v>
      </c>
      <c r="N550" s="224">
        <v>8</v>
      </c>
    </row>
    <row r="551" spans="1:14" ht="15" x14ac:dyDescent="0.25">
      <c r="A551" s="118">
        <v>17235143</v>
      </c>
      <c r="B551" s="219">
        <v>43665</v>
      </c>
      <c r="C551" s="117">
        <v>52956</v>
      </c>
      <c r="D551" s="117" t="s">
        <v>3490</v>
      </c>
      <c r="E551" s="117" t="s">
        <v>3491</v>
      </c>
      <c r="F551" s="117" t="s">
        <v>3475</v>
      </c>
      <c r="G551" s="117">
        <v>58</v>
      </c>
      <c r="M551" s="215">
        <v>17235143</v>
      </c>
      <c r="N551" s="224">
        <v>58</v>
      </c>
    </row>
    <row r="552" spans="1:14" ht="15" x14ac:dyDescent="0.25">
      <c r="A552" s="120">
        <v>17235144</v>
      </c>
      <c r="B552" s="220">
        <v>43803</v>
      </c>
      <c r="C552" s="119">
        <v>50244</v>
      </c>
      <c r="D552" s="119" t="s">
        <v>3496</v>
      </c>
      <c r="E552" s="119" t="s">
        <v>3491</v>
      </c>
      <c r="F552" s="119" t="s">
        <v>3475</v>
      </c>
      <c r="G552" s="119">
        <v>28</v>
      </c>
      <c r="M552" s="215">
        <v>17235144</v>
      </c>
      <c r="N552" s="224">
        <v>28</v>
      </c>
    </row>
    <row r="553" spans="1:14" ht="15" x14ac:dyDescent="0.25">
      <c r="A553" s="118">
        <v>17235145</v>
      </c>
      <c r="B553" s="219">
        <v>43714</v>
      </c>
      <c r="C553" s="117">
        <v>59518</v>
      </c>
      <c r="D553" s="117" t="s">
        <v>3501</v>
      </c>
      <c r="E553" s="117" t="s">
        <v>3487</v>
      </c>
      <c r="F553" s="117" t="s">
        <v>3475</v>
      </c>
      <c r="G553" s="117">
        <v>15</v>
      </c>
      <c r="M553" s="215">
        <v>17235145</v>
      </c>
      <c r="N553" s="224">
        <v>15</v>
      </c>
    </row>
    <row r="554" spans="1:14" ht="15" x14ac:dyDescent="0.25">
      <c r="A554" s="120">
        <v>17235146</v>
      </c>
      <c r="B554" s="220">
        <v>43691</v>
      </c>
      <c r="C554" s="119">
        <v>56047</v>
      </c>
      <c r="D554" s="119" t="s">
        <v>3499</v>
      </c>
      <c r="E554" s="119" t="s">
        <v>3482</v>
      </c>
      <c r="F554" s="119" t="s">
        <v>3483</v>
      </c>
      <c r="G554" s="119">
        <v>32</v>
      </c>
      <c r="M554" s="215">
        <v>17235146</v>
      </c>
      <c r="N554" s="224">
        <v>32</v>
      </c>
    </row>
    <row r="555" spans="1:14" ht="15" x14ac:dyDescent="0.25">
      <c r="A555" s="118">
        <v>17235147</v>
      </c>
      <c r="B555" s="219">
        <v>43780</v>
      </c>
      <c r="C555" s="117">
        <v>59518</v>
      </c>
      <c r="D555" s="117" t="s">
        <v>3501</v>
      </c>
      <c r="E555" s="117" t="s">
        <v>3474</v>
      </c>
      <c r="F555" s="117" t="s">
        <v>3475</v>
      </c>
      <c r="G555" s="117">
        <v>25</v>
      </c>
      <c r="M555" s="215">
        <v>17235147</v>
      </c>
      <c r="N555" s="224">
        <v>25</v>
      </c>
    </row>
    <row r="556" spans="1:14" ht="15" x14ac:dyDescent="0.25">
      <c r="A556" s="120">
        <v>17235148</v>
      </c>
      <c r="B556" s="220">
        <v>43575</v>
      </c>
      <c r="C556" s="119">
        <v>55904</v>
      </c>
      <c r="D556" s="119" t="s">
        <v>3486</v>
      </c>
      <c r="E556" s="119" t="s">
        <v>3489</v>
      </c>
      <c r="F556" s="119" t="s">
        <v>3475</v>
      </c>
      <c r="G556" s="119">
        <v>14</v>
      </c>
      <c r="M556" s="215">
        <v>17235148</v>
      </c>
      <c r="N556" s="224">
        <v>14</v>
      </c>
    </row>
    <row r="557" spans="1:14" ht="15" x14ac:dyDescent="0.25">
      <c r="A557" s="118">
        <v>17235149</v>
      </c>
      <c r="B557" s="219">
        <v>43684</v>
      </c>
      <c r="C557" s="117">
        <v>52187</v>
      </c>
      <c r="D557" s="117" t="s">
        <v>3493</v>
      </c>
      <c r="E557" s="117" t="s">
        <v>3489</v>
      </c>
      <c r="F557" s="117" t="s">
        <v>3475</v>
      </c>
      <c r="G557" s="117">
        <v>60</v>
      </c>
      <c r="M557" s="215">
        <v>17235149</v>
      </c>
      <c r="N557" s="224">
        <v>60</v>
      </c>
    </row>
    <row r="558" spans="1:14" ht="15" x14ac:dyDescent="0.25">
      <c r="A558" s="120">
        <v>17235150</v>
      </c>
      <c r="B558" s="220">
        <v>43483</v>
      </c>
      <c r="C558" s="119">
        <v>52956</v>
      </c>
      <c r="D558" s="119" t="s">
        <v>3490</v>
      </c>
      <c r="E558" s="119" t="s">
        <v>3498</v>
      </c>
      <c r="F558" s="119" t="s">
        <v>3475</v>
      </c>
      <c r="G558" s="119">
        <v>28</v>
      </c>
      <c r="M558" s="215">
        <v>17235150</v>
      </c>
      <c r="N558" s="224">
        <v>28</v>
      </c>
    </row>
    <row r="559" spans="1:14" ht="15" x14ac:dyDescent="0.25">
      <c r="A559" s="118">
        <v>17235151</v>
      </c>
      <c r="B559" s="219">
        <v>43542</v>
      </c>
      <c r="C559" s="117">
        <v>52380</v>
      </c>
      <c r="D559" s="117" t="s">
        <v>3497</v>
      </c>
      <c r="E559" s="117" t="s">
        <v>3477</v>
      </c>
      <c r="F559" s="117" t="s">
        <v>3475</v>
      </c>
      <c r="G559" s="117">
        <v>65</v>
      </c>
      <c r="M559" s="215">
        <v>17235151</v>
      </c>
      <c r="N559" s="224">
        <v>65</v>
      </c>
    </row>
    <row r="560" spans="1:14" ht="15" x14ac:dyDescent="0.25">
      <c r="A560" s="120">
        <v>17235152</v>
      </c>
      <c r="B560" s="220">
        <v>43528</v>
      </c>
      <c r="C560" s="119">
        <v>59518</v>
      </c>
      <c r="D560" s="119" t="s">
        <v>3501</v>
      </c>
      <c r="E560" s="119" t="s">
        <v>3479</v>
      </c>
      <c r="F560" s="119" t="s">
        <v>3480</v>
      </c>
      <c r="G560" s="119">
        <v>6</v>
      </c>
      <c r="M560" s="215">
        <v>17235152</v>
      </c>
      <c r="N560" s="224">
        <v>6</v>
      </c>
    </row>
    <row r="561" spans="1:14" ht="15" x14ac:dyDescent="0.25">
      <c r="A561" s="118">
        <v>17235153</v>
      </c>
      <c r="B561" s="219">
        <v>43724</v>
      </c>
      <c r="C561" s="117">
        <v>56047</v>
      </c>
      <c r="D561" s="117" t="s">
        <v>3499</v>
      </c>
      <c r="E561" s="117" t="s">
        <v>3477</v>
      </c>
      <c r="F561" s="117" t="s">
        <v>3475</v>
      </c>
      <c r="G561" s="117">
        <v>66</v>
      </c>
      <c r="M561" s="215">
        <v>17235153</v>
      </c>
      <c r="N561" s="224">
        <v>66</v>
      </c>
    </row>
    <row r="562" spans="1:14" ht="15" x14ac:dyDescent="0.25">
      <c r="A562" s="120">
        <v>17235154</v>
      </c>
      <c r="B562" s="220">
        <v>43677</v>
      </c>
      <c r="C562" s="119">
        <v>56464</v>
      </c>
      <c r="D562" s="119" t="s">
        <v>3495</v>
      </c>
      <c r="E562" s="119" t="s">
        <v>3477</v>
      </c>
      <c r="F562" s="119" t="s">
        <v>3475</v>
      </c>
      <c r="G562" s="119">
        <v>40</v>
      </c>
      <c r="M562" s="215">
        <v>17235154</v>
      </c>
      <c r="N562" s="224">
        <v>40</v>
      </c>
    </row>
    <row r="563" spans="1:14" ht="15" x14ac:dyDescent="0.25">
      <c r="A563" s="118">
        <v>17235155</v>
      </c>
      <c r="B563" s="219">
        <v>43615</v>
      </c>
      <c r="C563" s="117">
        <v>53654</v>
      </c>
      <c r="D563" s="117" t="s">
        <v>3478</v>
      </c>
      <c r="E563" s="117" t="s">
        <v>3491</v>
      </c>
      <c r="F563" s="117" t="s">
        <v>3475</v>
      </c>
      <c r="G563" s="117">
        <v>9</v>
      </c>
      <c r="M563" s="215">
        <v>17235155</v>
      </c>
      <c r="N563" s="224">
        <v>9</v>
      </c>
    </row>
    <row r="564" spans="1:14" ht="15" x14ac:dyDescent="0.25">
      <c r="A564" s="120">
        <v>17235156</v>
      </c>
      <c r="B564" s="220">
        <v>43594</v>
      </c>
      <c r="C564" s="119">
        <v>56047</v>
      </c>
      <c r="D564" s="119" t="s">
        <v>3499</v>
      </c>
      <c r="E564" s="119" t="s">
        <v>3489</v>
      </c>
      <c r="F564" s="119" t="s">
        <v>3475</v>
      </c>
      <c r="G564" s="119">
        <v>36</v>
      </c>
      <c r="M564" s="215">
        <v>17235156</v>
      </c>
      <c r="N564" s="224">
        <v>36</v>
      </c>
    </row>
    <row r="565" spans="1:14" ht="15" x14ac:dyDescent="0.25">
      <c r="A565" s="118">
        <v>17235157</v>
      </c>
      <c r="B565" s="219">
        <v>43510</v>
      </c>
      <c r="C565" s="117">
        <v>57624</v>
      </c>
      <c r="D565" s="117" t="s">
        <v>3500</v>
      </c>
      <c r="E565" s="117" t="s">
        <v>3477</v>
      </c>
      <c r="F565" s="117" t="s">
        <v>3475</v>
      </c>
      <c r="G565" s="117">
        <v>58</v>
      </c>
      <c r="M565" s="215">
        <v>17235157</v>
      </c>
      <c r="N565" s="224">
        <v>58</v>
      </c>
    </row>
    <row r="566" spans="1:14" ht="15" x14ac:dyDescent="0.25">
      <c r="A566" s="120">
        <v>17235158</v>
      </c>
      <c r="B566" s="220">
        <v>43641</v>
      </c>
      <c r="C566" s="119">
        <v>55904</v>
      </c>
      <c r="D566" s="119" t="s">
        <v>3486</v>
      </c>
      <c r="E566" s="119" t="s">
        <v>3477</v>
      </c>
      <c r="F566" s="119" t="s">
        <v>3475</v>
      </c>
      <c r="G566" s="119">
        <v>57</v>
      </c>
      <c r="M566" s="215">
        <v>17235158</v>
      </c>
      <c r="N566" s="224">
        <v>57</v>
      </c>
    </row>
    <row r="567" spans="1:14" ht="15" x14ac:dyDescent="0.25">
      <c r="A567" s="118">
        <v>17235159</v>
      </c>
      <c r="B567" s="219">
        <v>43542</v>
      </c>
      <c r="C567" s="117">
        <v>59518</v>
      </c>
      <c r="D567" s="117" t="s">
        <v>3501</v>
      </c>
      <c r="E567" s="117" t="s">
        <v>3477</v>
      </c>
      <c r="F567" s="117" t="s">
        <v>3475</v>
      </c>
      <c r="G567" s="117">
        <v>61</v>
      </c>
      <c r="M567" s="215">
        <v>17235159</v>
      </c>
      <c r="N567" s="224">
        <v>61</v>
      </c>
    </row>
    <row r="568" spans="1:14" ht="15" x14ac:dyDescent="0.25">
      <c r="A568" s="120">
        <v>17235160</v>
      </c>
      <c r="B568" s="220">
        <v>43561</v>
      </c>
      <c r="C568" s="119">
        <v>50643</v>
      </c>
      <c r="D568" s="119" t="s">
        <v>3481</v>
      </c>
      <c r="E568" s="119" t="s">
        <v>3492</v>
      </c>
      <c r="F568" s="119" t="s">
        <v>3485</v>
      </c>
      <c r="G568" s="119">
        <v>1</v>
      </c>
      <c r="M568" s="215">
        <v>17235160</v>
      </c>
      <c r="N568" s="224">
        <v>1</v>
      </c>
    </row>
    <row r="569" spans="1:14" ht="15" x14ac:dyDescent="0.25">
      <c r="A569" s="118">
        <v>17235161</v>
      </c>
      <c r="B569" s="219">
        <v>43734</v>
      </c>
      <c r="C569" s="117">
        <v>55807</v>
      </c>
      <c r="D569" s="117" t="s">
        <v>3476</v>
      </c>
      <c r="E569" s="117" t="s">
        <v>3498</v>
      </c>
      <c r="F569" s="117" t="s">
        <v>3475</v>
      </c>
      <c r="G569" s="117">
        <v>56</v>
      </c>
      <c r="M569" s="215">
        <v>17235161</v>
      </c>
      <c r="N569" s="224">
        <v>56</v>
      </c>
    </row>
    <row r="570" spans="1:14" ht="15" x14ac:dyDescent="0.25">
      <c r="A570" s="120">
        <v>17235162</v>
      </c>
      <c r="B570" s="220">
        <v>43477</v>
      </c>
      <c r="C570" s="119">
        <v>50643</v>
      </c>
      <c r="D570" s="119" t="s">
        <v>3481</v>
      </c>
      <c r="E570" s="119" t="s">
        <v>3498</v>
      </c>
      <c r="F570" s="119" t="s">
        <v>3475</v>
      </c>
      <c r="G570" s="119">
        <v>1</v>
      </c>
      <c r="M570" s="215">
        <v>17235162</v>
      </c>
      <c r="N570" s="224">
        <v>1</v>
      </c>
    </row>
    <row r="571" spans="1:14" ht="15" x14ac:dyDescent="0.25">
      <c r="A571" s="118">
        <v>17235163</v>
      </c>
      <c r="B571" s="219">
        <v>43493</v>
      </c>
      <c r="C571" s="117">
        <v>53654</v>
      </c>
      <c r="D571" s="117" t="s">
        <v>3478</v>
      </c>
      <c r="E571" s="117" t="s">
        <v>3498</v>
      </c>
      <c r="F571" s="117" t="s">
        <v>3475</v>
      </c>
      <c r="G571" s="117">
        <v>31</v>
      </c>
      <c r="M571" s="215">
        <v>17235163</v>
      </c>
      <c r="N571" s="224">
        <v>31</v>
      </c>
    </row>
    <row r="572" spans="1:14" ht="15" x14ac:dyDescent="0.25">
      <c r="A572" s="120">
        <v>17235164</v>
      </c>
      <c r="B572" s="220">
        <v>43573</v>
      </c>
      <c r="C572" s="119">
        <v>59518</v>
      </c>
      <c r="D572" s="119" t="s">
        <v>3501</v>
      </c>
      <c r="E572" s="119" t="s">
        <v>3479</v>
      </c>
      <c r="F572" s="119" t="s">
        <v>3480</v>
      </c>
      <c r="G572" s="119">
        <v>45</v>
      </c>
      <c r="M572" s="215">
        <v>17235164</v>
      </c>
      <c r="N572" s="224">
        <v>45</v>
      </c>
    </row>
    <row r="573" spans="1:14" ht="15" x14ac:dyDescent="0.25">
      <c r="A573" s="118">
        <v>17235165</v>
      </c>
      <c r="B573" s="219">
        <v>43608</v>
      </c>
      <c r="C573" s="117">
        <v>52380</v>
      </c>
      <c r="D573" s="117" t="s">
        <v>3497</v>
      </c>
      <c r="E573" s="117" t="s">
        <v>3498</v>
      </c>
      <c r="F573" s="117" t="s">
        <v>3475</v>
      </c>
      <c r="G573" s="117">
        <v>33</v>
      </c>
      <c r="M573" s="215">
        <v>17235165</v>
      </c>
      <c r="N573" s="224">
        <v>33</v>
      </c>
    </row>
    <row r="574" spans="1:14" ht="15" x14ac:dyDescent="0.25">
      <c r="A574" s="120">
        <v>17235166</v>
      </c>
      <c r="B574" s="220">
        <v>43787</v>
      </c>
      <c r="C574" s="119">
        <v>52380</v>
      </c>
      <c r="D574" s="119" t="s">
        <v>3497</v>
      </c>
      <c r="E574" s="119" t="s">
        <v>3492</v>
      </c>
      <c r="F574" s="119" t="s">
        <v>3485</v>
      </c>
      <c r="G574" s="119">
        <v>14</v>
      </c>
      <c r="M574" s="215">
        <v>17235166</v>
      </c>
      <c r="N574" s="224">
        <v>14</v>
      </c>
    </row>
    <row r="575" spans="1:14" ht="15" x14ac:dyDescent="0.25">
      <c r="A575" s="118">
        <v>17235167</v>
      </c>
      <c r="B575" s="219">
        <v>43715</v>
      </c>
      <c r="C575" s="117">
        <v>55904</v>
      </c>
      <c r="D575" s="117" t="s">
        <v>3486</v>
      </c>
      <c r="E575" s="117" t="s">
        <v>3479</v>
      </c>
      <c r="F575" s="117" t="s">
        <v>3480</v>
      </c>
      <c r="G575" s="117">
        <v>53</v>
      </c>
      <c r="M575" s="215">
        <v>17235167</v>
      </c>
      <c r="N575" s="224">
        <v>53</v>
      </c>
    </row>
    <row r="576" spans="1:14" ht="15" x14ac:dyDescent="0.25">
      <c r="A576" s="120">
        <v>17235168</v>
      </c>
      <c r="B576" s="220">
        <v>43517</v>
      </c>
      <c r="C576" s="119">
        <v>55904</v>
      </c>
      <c r="D576" s="119" t="s">
        <v>3486</v>
      </c>
      <c r="E576" s="119" t="s">
        <v>3491</v>
      </c>
      <c r="F576" s="119" t="s">
        <v>3475</v>
      </c>
      <c r="G576" s="119">
        <v>18</v>
      </c>
      <c r="M576" s="215">
        <v>17235168</v>
      </c>
      <c r="N576" s="224">
        <v>18</v>
      </c>
    </row>
    <row r="577" spans="1:14" ht="15" x14ac:dyDescent="0.25">
      <c r="A577" s="118">
        <v>17235169</v>
      </c>
      <c r="B577" s="219">
        <v>43774</v>
      </c>
      <c r="C577" s="117">
        <v>55807</v>
      </c>
      <c r="D577" s="117" t="s">
        <v>3476</v>
      </c>
      <c r="E577" s="117" t="s">
        <v>3479</v>
      </c>
      <c r="F577" s="117" t="s">
        <v>3480</v>
      </c>
      <c r="G577" s="117">
        <v>37</v>
      </c>
      <c r="M577" s="215">
        <v>17235169</v>
      </c>
      <c r="N577" s="224">
        <v>37</v>
      </c>
    </row>
    <row r="578" spans="1:14" ht="15" x14ac:dyDescent="0.25">
      <c r="A578" s="120">
        <v>17235170</v>
      </c>
      <c r="B578" s="220">
        <v>43612</v>
      </c>
      <c r="C578" s="119">
        <v>51197</v>
      </c>
      <c r="D578" s="119" t="s">
        <v>84</v>
      </c>
      <c r="E578" s="119" t="s">
        <v>3487</v>
      </c>
      <c r="F578" s="119" t="s">
        <v>3475</v>
      </c>
      <c r="G578" s="119">
        <v>59</v>
      </c>
      <c r="M578" s="215">
        <v>17235170</v>
      </c>
      <c r="N578" s="224">
        <v>59</v>
      </c>
    </row>
    <row r="579" spans="1:14" ht="15" x14ac:dyDescent="0.25">
      <c r="A579" s="118">
        <v>17235171</v>
      </c>
      <c r="B579" s="219">
        <v>43554</v>
      </c>
      <c r="C579" s="117">
        <v>52187</v>
      </c>
      <c r="D579" s="117" t="s">
        <v>3493</v>
      </c>
      <c r="E579" s="117" t="s">
        <v>3492</v>
      </c>
      <c r="F579" s="117" t="s">
        <v>3485</v>
      </c>
      <c r="G579" s="117">
        <v>22</v>
      </c>
      <c r="M579" s="215">
        <v>17235171</v>
      </c>
      <c r="N579" s="224">
        <v>22</v>
      </c>
    </row>
    <row r="580" spans="1:14" ht="15" x14ac:dyDescent="0.25">
      <c r="A580" s="120">
        <v>17235172</v>
      </c>
      <c r="B580" s="220">
        <v>43650</v>
      </c>
      <c r="C580" s="119">
        <v>52187</v>
      </c>
      <c r="D580" s="119" t="s">
        <v>3493</v>
      </c>
      <c r="E580" s="119" t="s">
        <v>3479</v>
      </c>
      <c r="F580" s="119" t="s">
        <v>3480</v>
      </c>
      <c r="G580" s="119">
        <v>47</v>
      </c>
      <c r="M580" s="215">
        <v>17235172</v>
      </c>
      <c r="N580" s="224">
        <v>47</v>
      </c>
    </row>
    <row r="581" spans="1:14" ht="15" x14ac:dyDescent="0.25">
      <c r="A581" s="118">
        <v>17235173</v>
      </c>
      <c r="B581" s="219">
        <v>43593</v>
      </c>
      <c r="C581" s="117">
        <v>54672</v>
      </c>
      <c r="D581" s="117" t="s">
        <v>3473</v>
      </c>
      <c r="E581" s="117" t="s">
        <v>3477</v>
      </c>
      <c r="F581" s="117" t="s">
        <v>3475</v>
      </c>
      <c r="G581" s="117">
        <v>51</v>
      </c>
      <c r="M581" s="215">
        <v>17235173</v>
      </c>
      <c r="N581" s="224">
        <v>51</v>
      </c>
    </row>
    <row r="582" spans="1:14" ht="15" x14ac:dyDescent="0.25">
      <c r="A582" s="120">
        <v>17235174</v>
      </c>
      <c r="B582" s="220">
        <v>43466</v>
      </c>
      <c r="C582" s="119">
        <v>56047</v>
      </c>
      <c r="D582" s="119" t="s">
        <v>3499</v>
      </c>
      <c r="E582" s="119" t="s">
        <v>3474</v>
      </c>
      <c r="F582" s="119" t="s">
        <v>3475</v>
      </c>
      <c r="G582" s="119">
        <v>50</v>
      </c>
      <c r="M582" s="215">
        <v>17235174</v>
      </c>
      <c r="N582" s="224">
        <v>50</v>
      </c>
    </row>
    <row r="583" spans="1:14" ht="15" x14ac:dyDescent="0.25">
      <c r="A583" s="118">
        <v>17235175</v>
      </c>
      <c r="B583" s="219">
        <v>43806</v>
      </c>
      <c r="C583" s="117">
        <v>53654</v>
      </c>
      <c r="D583" s="117" t="s">
        <v>3478</v>
      </c>
      <c r="E583" s="117" t="s">
        <v>3489</v>
      </c>
      <c r="F583" s="117" t="s">
        <v>3475</v>
      </c>
      <c r="G583" s="117">
        <v>29</v>
      </c>
      <c r="M583" s="215">
        <v>17235175</v>
      </c>
      <c r="N583" s="224">
        <v>29</v>
      </c>
    </row>
    <row r="584" spans="1:14" ht="15" x14ac:dyDescent="0.25">
      <c r="A584" s="120">
        <v>17235176</v>
      </c>
      <c r="B584" s="220">
        <v>43629</v>
      </c>
      <c r="C584" s="119">
        <v>52065</v>
      </c>
      <c r="D584" s="119" t="s">
        <v>3488</v>
      </c>
      <c r="E584" s="119" t="s">
        <v>3474</v>
      </c>
      <c r="F584" s="119" t="s">
        <v>3475</v>
      </c>
      <c r="G584" s="119">
        <v>38</v>
      </c>
      <c r="M584" s="215">
        <v>17235176</v>
      </c>
      <c r="N584" s="224">
        <v>38</v>
      </c>
    </row>
    <row r="585" spans="1:14" ht="15" x14ac:dyDescent="0.25">
      <c r="A585" s="118">
        <v>17235177</v>
      </c>
      <c r="B585" s="219">
        <v>43641</v>
      </c>
      <c r="C585" s="117">
        <v>50244</v>
      </c>
      <c r="D585" s="117" t="s">
        <v>3496</v>
      </c>
      <c r="E585" s="117" t="s">
        <v>3474</v>
      </c>
      <c r="F585" s="117" t="s">
        <v>3475</v>
      </c>
      <c r="G585" s="117">
        <v>48</v>
      </c>
      <c r="M585" s="215">
        <v>17235177</v>
      </c>
      <c r="N585" s="224">
        <v>48</v>
      </c>
    </row>
    <row r="586" spans="1:14" ht="15" x14ac:dyDescent="0.25">
      <c r="A586" s="120">
        <v>17235178</v>
      </c>
      <c r="B586" s="220">
        <v>43609</v>
      </c>
      <c r="C586" s="119">
        <v>52956</v>
      </c>
      <c r="D586" s="119" t="s">
        <v>3490</v>
      </c>
      <c r="E586" s="119" t="s">
        <v>3498</v>
      </c>
      <c r="F586" s="119" t="s">
        <v>3475</v>
      </c>
      <c r="G586" s="119">
        <v>3</v>
      </c>
      <c r="M586" s="215">
        <v>17235178</v>
      </c>
      <c r="N586" s="224">
        <v>3</v>
      </c>
    </row>
    <row r="587" spans="1:14" ht="15" x14ac:dyDescent="0.25">
      <c r="A587" s="118">
        <v>17235179</v>
      </c>
      <c r="B587" s="219">
        <v>43821</v>
      </c>
      <c r="C587" s="117">
        <v>55916</v>
      </c>
      <c r="D587" s="117" t="s">
        <v>3494</v>
      </c>
      <c r="E587" s="117" t="s">
        <v>3487</v>
      </c>
      <c r="F587" s="117" t="s">
        <v>3475</v>
      </c>
      <c r="G587" s="117">
        <v>60</v>
      </c>
      <c r="M587" s="215">
        <v>17235179</v>
      </c>
      <c r="N587" s="224">
        <v>60</v>
      </c>
    </row>
    <row r="588" spans="1:14" ht="15" x14ac:dyDescent="0.25">
      <c r="A588" s="120">
        <v>17235180</v>
      </c>
      <c r="B588" s="220">
        <v>43590</v>
      </c>
      <c r="C588" s="119">
        <v>55916</v>
      </c>
      <c r="D588" s="119" t="s">
        <v>3494</v>
      </c>
      <c r="E588" s="119" t="s">
        <v>3487</v>
      </c>
      <c r="F588" s="119" t="s">
        <v>3475</v>
      </c>
      <c r="G588" s="119">
        <v>55</v>
      </c>
      <c r="M588" s="215">
        <v>17235180</v>
      </c>
      <c r="N588" s="224">
        <v>55</v>
      </c>
    </row>
    <row r="589" spans="1:14" ht="15" x14ac:dyDescent="0.25">
      <c r="A589" s="118">
        <v>17235181</v>
      </c>
      <c r="B589" s="219">
        <v>43469</v>
      </c>
      <c r="C589" s="117">
        <v>55916</v>
      </c>
      <c r="D589" s="117" t="s">
        <v>3494</v>
      </c>
      <c r="E589" s="117" t="s">
        <v>3491</v>
      </c>
      <c r="F589" s="117" t="s">
        <v>3475</v>
      </c>
      <c r="G589" s="117">
        <v>44</v>
      </c>
      <c r="M589" s="215">
        <v>17235181</v>
      </c>
      <c r="N589" s="224">
        <v>44</v>
      </c>
    </row>
    <row r="590" spans="1:14" ht="15" x14ac:dyDescent="0.25">
      <c r="A590" s="120">
        <v>17235182</v>
      </c>
      <c r="B590" s="220">
        <v>43478</v>
      </c>
      <c r="C590" s="119">
        <v>55916</v>
      </c>
      <c r="D590" s="119" t="s">
        <v>3494</v>
      </c>
      <c r="E590" s="119" t="s">
        <v>3487</v>
      </c>
      <c r="F590" s="119" t="s">
        <v>3475</v>
      </c>
      <c r="G590" s="119">
        <v>21</v>
      </c>
      <c r="M590" s="215">
        <v>17235182</v>
      </c>
      <c r="N590" s="224">
        <v>21</v>
      </c>
    </row>
    <row r="591" spans="1:14" ht="15" x14ac:dyDescent="0.25">
      <c r="A591" s="118">
        <v>17235183</v>
      </c>
      <c r="B591" s="219">
        <v>43643</v>
      </c>
      <c r="C591" s="117">
        <v>56047</v>
      </c>
      <c r="D591" s="117" t="s">
        <v>3499</v>
      </c>
      <c r="E591" s="117" t="s">
        <v>3491</v>
      </c>
      <c r="F591" s="117" t="s">
        <v>3475</v>
      </c>
      <c r="G591" s="117">
        <v>17</v>
      </c>
      <c r="M591" s="215">
        <v>17235183</v>
      </c>
      <c r="N591" s="224">
        <v>17</v>
      </c>
    </row>
    <row r="592" spans="1:14" ht="15" x14ac:dyDescent="0.25">
      <c r="A592" s="120">
        <v>17235184</v>
      </c>
      <c r="B592" s="220">
        <v>43730</v>
      </c>
      <c r="C592" s="119">
        <v>51197</v>
      </c>
      <c r="D592" s="119" t="s">
        <v>84</v>
      </c>
      <c r="E592" s="119" t="s">
        <v>3491</v>
      </c>
      <c r="F592" s="119" t="s">
        <v>3475</v>
      </c>
      <c r="G592" s="119">
        <v>24</v>
      </c>
      <c r="M592" s="215">
        <v>17235184</v>
      </c>
      <c r="N592" s="224">
        <v>24</v>
      </c>
    </row>
    <row r="593" spans="1:14" ht="15" x14ac:dyDescent="0.25">
      <c r="A593" s="118">
        <v>17235185</v>
      </c>
      <c r="B593" s="219">
        <v>43500</v>
      </c>
      <c r="C593" s="117">
        <v>55904</v>
      </c>
      <c r="D593" s="117" t="s">
        <v>3486</v>
      </c>
      <c r="E593" s="117" t="s">
        <v>3477</v>
      </c>
      <c r="F593" s="117" t="s">
        <v>3475</v>
      </c>
      <c r="G593" s="117">
        <v>67</v>
      </c>
      <c r="M593" s="215">
        <v>17235185</v>
      </c>
      <c r="N593" s="224">
        <v>67</v>
      </c>
    </row>
    <row r="594" spans="1:14" ht="15" x14ac:dyDescent="0.25">
      <c r="A594" s="120">
        <v>17235186</v>
      </c>
      <c r="B594" s="220">
        <v>43573</v>
      </c>
      <c r="C594" s="119">
        <v>55916</v>
      </c>
      <c r="D594" s="119" t="s">
        <v>3494</v>
      </c>
      <c r="E594" s="119" t="s">
        <v>3482</v>
      </c>
      <c r="F594" s="119" t="s">
        <v>3483</v>
      </c>
      <c r="G594" s="119">
        <v>57</v>
      </c>
      <c r="M594" s="215">
        <v>17235186</v>
      </c>
      <c r="N594" s="224">
        <v>57</v>
      </c>
    </row>
    <row r="595" spans="1:14" ht="15" x14ac:dyDescent="0.25">
      <c r="A595" s="118">
        <v>17235187</v>
      </c>
      <c r="B595" s="219">
        <v>43759</v>
      </c>
      <c r="C595" s="117">
        <v>52380</v>
      </c>
      <c r="D595" s="117" t="s">
        <v>3497</v>
      </c>
      <c r="E595" s="117" t="s">
        <v>3487</v>
      </c>
      <c r="F595" s="117" t="s">
        <v>3475</v>
      </c>
      <c r="G595" s="117">
        <v>18</v>
      </c>
      <c r="M595" s="215">
        <v>17235187</v>
      </c>
      <c r="N595" s="224">
        <v>18</v>
      </c>
    </row>
    <row r="596" spans="1:14" ht="15" x14ac:dyDescent="0.25">
      <c r="A596" s="120">
        <v>17235188</v>
      </c>
      <c r="B596" s="220">
        <v>43749</v>
      </c>
      <c r="C596" s="119">
        <v>55807</v>
      </c>
      <c r="D596" s="119" t="s">
        <v>3476</v>
      </c>
      <c r="E596" s="119" t="s">
        <v>3477</v>
      </c>
      <c r="F596" s="119" t="s">
        <v>3475</v>
      </c>
      <c r="G596" s="119">
        <v>51</v>
      </c>
      <c r="M596" s="215">
        <v>17235188</v>
      </c>
      <c r="N596" s="224">
        <v>51</v>
      </c>
    </row>
    <row r="597" spans="1:14" ht="15" x14ac:dyDescent="0.25">
      <c r="A597" s="118">
        <v>17235189</v>
      </c>
      <c r="B597" s="219">
        <v>43661</v>
      </c>
      <c r="C597" s="117">
        <v>55916</v>
      </c>
      <c r="D597" s="117" t="s">
        <v>3494</v>
      </c>
      <c r="E597" s="117" t="s">
        <v>3498</v>
      </c>
      <c r="F597" s="117" t="s">
        <v>3475</v>
      </c>
      <c r="G597" s="117">
        <v>3</v>
      </c>
      <c r="M597" s="215">
        <v>17235189</v>
      </c>
      <c r="N597" s="224">
        <v>3</v>
      </c>
    </row>
    <row r="598" spans="1:14" ht="15" x14ac:dyDescent="0.25">
      <c r="A598" s="120">
        <v>17235190</v>
      </c>
      <c r="B598" s="220">
        <v>43619</v>
      </c>
      <c r="C598" s="119">
        <v>56464</v>
      </c>
      <c r="D598" s="119" t="s">
        <v>3495</v>
      </c>
      <c r="E598" s="119" t="s">
        <v>3479</v>
      </c>
      <c r="F598" s="119" t="s">
        <v>3480</v>
      </c>
      <c r="G598" s="119">
        <v>66</v>
      </c>
      <c r="M598" s="215">
        <v>17235190</v>
      </c>
      <c r="N598" s="224">
        <v>66</v>
      </c>
    </row>
    <row r="599" spans="1:14" ht="15" x14ac:dyDescent="0.25">
      <c r="A599" s="118">
        <v>17235191</v>
      </c>
      <c r="B599" s="219">
        <v>43779</v>
      </c>
      <c r="C599" s="117">
        <v>52065</v>
      </c>
      <c r="D599" s="117" t="s">
        <v>3488</v>
      </c>
      <c r="E599" s="117" t="s">
        <v>3479</v>
      </c>
      <c r="F599" s="117" t="s">
        <v>3480</v>
      </c>
      <c r="G599" s="117">
        <v>6</v>
      </c>
      <c r="M599" s="215">
        <v>17235191</v>
      </c>
      <c r="N599" s="224">
        <v>6</v>
      </c>
    </row>
    <row r="600" spans="1:14" ht="15" x14ac:dyDescent="0.25">
      <c r="A600" s="120">
        <v>17235192</v>
      </c>
      <c r="B600" s="220">
        <v>43637</v>
      </c>
      <c r="C600" s="119">
        <v>52956</v>
      </c>
      <c r="D600" s="119" t="s">
        <v>3490</v>
      </c>
      <c r="E600" s="119" t="s">
        <v>3482</v>
      </c>
      <c r="F600" s="119" t="s">
        <v>3483</v>
      </c>
      <c r="G600" s="119">
        <v>49</v>
      </c>
      <c r="M600" s="215">
        <v>17235192</v>
      </c>
      <c r="N600" s="224">
        <v>49</v>
      </c>
    </row>
    <row r="601" spans="1:14" ht="15" x14ac:dyDescent="0.25">
      <c r="A601" s="118">
        <v>17235193</v>
      </c>
      <c r="B601" s="219">
        <v>43499</v>
      </c>
      <c r="C601" s="117">
        <v>55916</v>
      </c>
      <c r="D601" s="117" t="s">
        <v>3494</v>
      </c>
      <c r="E601" s="117" t="s">
        <v>3489</v>
      </c>
      <c r="F601" s="117" t="s">
        <v>3475</v>
      </c>
      <c r="G601" s="117">
        <v>32</v>
      </c>
      <c r="M601" s="215">
        <v>17235193</v>
      </c>
      <c r="N601" s="224">
        <v>32</v>
      </c>
    </row>
    <row r="602" spans="1:14" ht="15" x14ac:dyDescent="0.25">
      <c r="A602" s="120">
        <v>17235194</v>
      </c>
      <c r="B602" s="220">
        <v>43641</v>
      </c>
      <c r="C602" s="119">
        <v>56464</v>
      </c>
      <c r="D602" s="119" t="s">
        <v>3495</v>
      </c>
      <c r="E602" s="119" t="s">
        <v>3482</v>
      </c>
      <c r="F602" s="119" t="s">
        <v>3483</v>
      </c>
      <c r="G602" s="119">
        <v>13</v>
      </c>
      <c r="M602" s="215">
        <v>17235194</v>
      </c>
      <c r="N602" s="224">
        <v>13</v>
      </c>
    </row>
    <row r="603" spans="1:14" ht="15" x14ac:dyDescent="0.25">
      <c r="A603" s="118">
        <v>17235195</v>
      </c>
      <c r="B603" s="219">
        <v>43664</v>
      </c>
      <c r="C603" s="117">
        <v>55916</v>
      </c>
      <c r="D603" s="117" t="s">
        <v>3494</v>
      </c>
      <c r="E603" s="117" t="s">
        <v>3477</v>
      </c>
      <c r="F603" s="117" t="s">
        <v>3475</v>
      </c>
      <c r="G603" s="117">
        <v>62</v>
      </c>
      <c r="M603" s="215">
        <v>17235195</v>
      </c>
      <c r="N603" s="224">
        <v>62</v>
      </c>
    </row>
    <row r="604" spans="1:14" ht="15" x14ac:dyDescent="0.25">
      <c r="A604" s="120">
        <v>17235196</v>
      </c>
      <c r="B604" s="220">
        <v>43728</v>
      </c>
      <c r="C604" s="119">
        <v>59518</v>
      </c>
      <c r="D604" s="119" t="s">
        <v>3501</v>
      </c>
      <c r="E604" s="119" t="s">
        <v>3479</v>
      </c>
      <c r="F604" s="119" t="s">
        <v>3480</v>
      </c>
      <c r="G604" s="119">
        <v>61</v>
      </c>
      <c r="M604" s="215">
        <v>17235196</v>
      </c>
      <c r="N604" s="224">
        <v>61</v>
      </c>
    </row>
    <row r="605" spans="1:14" ht="15" x14ac:dyDescent="0.25">
      <c r="A605" s="118">
        <v>17235197</v>
      </c>
      <c r="B605" s="219">
        <v>43766</v>
      </c>
      <c r="C605" s="117">
        <v>55904</v>
      </c>
      <c r="D605" s="117" t="s">
        <v>3486</v>
      </c>
      <c r="E605" s="117" t="s">
        <v>3491</v>
      </c>
      <c r="F605" s="117" t="s">
        <v>3475</v>
      </c>
      <c r="G605" s="117">
        <v>61</v>
      </c>
      <c r="M605" s="215">
        <v>17235197</v>
      </c>
      <c r="N605" s="224">
        <v>61</v>
      </c>
    </row>
    <row r="606" spans="1:14" ht="15" x14ac:dyDescent="0.25">
      <c r="A606" s="120">
        <v>17235198</v>
      </c>
      <c r="B606" s="220">
        <v>43809</v>
      </c>
      <c r="C606" s="119">
        <v>53654</v>
      </c>
      <c r="D606" s="119" t="s">
        <v>3478</v>
      </c>
      <c r="E606" s="119" t="s">
        <v>3474</v>
      </c>
      <c r="F606" s="119" t="s">
        <v>3475</v>
      </c>
      <c r="G606" s="119">
        <v>45</v>
      </c>
      <c r="M606" s="215">
        <v>17235198</v>
      </c>
      <c r="N606" s="224">
        <v>45</v>
      </c>
    </row>
    <row r="607" spans="1:14" ht="15" x14ac:dyDescent="0.25">
      <c r="A607" s="118">
        <v>17235199</v>
      </c>
      <c r="B607" s="219">
        <v>43813</v>
      </c>
      <c r="C607" s="117">
        <v>55904</v>
      </c>
      <c r="D607" s="117" t="s">
        <v>3486</v>
      </c>
      <c r="E607" s="117" t="s">
        <v>3491</v>
      </c>
      <c r="F607" s="117" t="s">
        <v>3475</v>
      </c>
      <c r="G607" s="117">
        <v>55</v>
      </c>
      <c r="M607" s="215">
        <v>17235199</v>
      </c>
      <c r="N607" s="224">
        <v>55</v>
      </c>
    </row>
    <row r="608" spans="1:14" ht="15" x14ac:dyDescent="0.25">
      <c r="A608" s="120">
        <v>17235200</v>
      </c>
      <c r="B608" s="220">
        <v>43502</v>
      </c>
      <c r="C608" s="119">
        <v>55916</v>
      </c>
      <c r="D608" s="119" t="s">
        <v>3494</v>
      </c>
      <c r="E608" s="119" t="s">
        <v>3498</v>
      </c>
      <c r="F608" s="119" t="s">
        <v>3475</v>
      </c>
      <c r="G608" s="119">
        <v>55</v>
      </c>
      <c r="M608" s="215">
        <v>17235200</v>
      </c>
      <c r="N608" s="224">
        <v>55</v>
      </c>
    </row>
    <row r="609" spans="1:14" ht="15" x14ac:dyDescent="0.25">
      <c r="A609" s="118">
        <v>17235201</v>
      </c>
      <c r="B609" s="219">
        <v>43503</v>
      </c>
      <c r="C609" s="117">
        <v>55904</v>
      </c>
      <c r="D609" s="117" t="s">
        <v>3486</v>
      </c>
      <c r="E609" s="117" t="s">
        <v>3498</v>
      </c>
      <c r="F609" s="117" t="s">
        <v>3475</v>
      </c>
      <c r="G609" s="117">
        <v>19</v>
      </c>
      <c r="M609" s="215">
        <v>17235201</v>
      </c>
      <c r="N609" s="224">
        <v>19</v>
      </c>
    </row>
    <row r="610" spans="1:14" ht="15" x14ac:dyDescent="0.25">
      <c r="A610" s="120">
        <v>17235202</v>
      </c>
      <c r="B610" s="220">
        <v>43637</v>
      </c>
      <c r="C610" s="119">
        <v>52956</v>
      </c>
      <c r="D610" s="119" t="s">
        <v>3490</v>
      </c>
      <c r="E610" s="119" t="s">
        <v>3498</v>
      </c>
      <c r="F610" s="119" t="s">
        <v>3475</v>
      </c>
      <c r="G610" s="119">
        <v>18</v>
      </c>
      <c r="M610" s="215">
        <v>17235202</v>
      </c>
      <c r="N610" s="224">
        <v>18</v>
      </c>
    </row>
    <row r="611" spans="1:14" ht="15" x14ac:dyDescent="0.25">
      <c r="A611" s="118">
        <v>17235203</v>
      </c>
      <c r="B611" s="219">
        <v>43644</v>
      </c>
      <c r="C611" s="117">
        <v>54672</v>
      </c>
      <c r="D611" s="117" t="s">
        <v>3473</v>
      </c>
      <c r="E611" s="117" t="s">
        <v>3492</v>
      </c>
      <c r="F611" s="117" t="s">
        <v>3485</v>
      </c>
      <c r="G611" s="117">
        <v>33</v>
      </c>
      <c r="M611" s="215">
        <v>17235203</v>
      </c>
      <c r="N611" s="224">
        <v>33</v>
      </c>
    </row>
    <row r="612" spans="1:14" ht="15" x14ac:dyDescent="0.25">
      <c r="A612" s="120">
        <v>17235204</v>
      </c>
      <c r="B612" s="220">
        <v>43622</v>
      </c>
      <c r="C612" s="119">
        <v>52380</v>
      </c>
      <c r="D612" s="119" t="s">
        <v>3497</v>
      </c>
      <c r="E612" s="119" t="s">
        <v>3477</v>
      </c>
      <c r="F612" s="119" t="s">
        <v>3475</v>
      </c>
      <c r="G612" s="119">
        <v>16</v>
      </c>
      <c r="M612" s="215">
        <v>17235204</v>
      </c>
      <c r="N612" s="224">
        <v>16</v>
      </c>
    </row>
    <row r="613" spans="1:14" ht="15" x14ac:dyDescent="0.25">
      <c r="A613" s="118">
        <v>17235205</v>
      </c>
      <c r="B613" s="219">
        <v>43483</v>
      </c>
      <c r="C613" s="117">
        <v>52380</v>
      </c>
      <c r="D613" s="117" t="s">
        <v>3497</v>
      </c>
      <c r="E613" s="117" t="s">
        <v>3498</v>
      </c>
      <c r="F613" s="117" t="s">
        <v>3475</v>
      </c>
      <c r="G613" s="117">
        <v>45</v>
      </c>
      <c r="M613" s="215">
        <v>17235205</v>
      </c>
      <c r="N613" s="224">
        <v>45</v>
      </c>
    </row>
    <row r="614" spans="1:14" ht="15" x14ac:dyDescent="0.25">
      <c r="A614" s="120">
        <v>17235206</v>
      </c>
      <c r="B614" s="220">
        <v>43469</v>
      </c>
      <c r="C614" s="119">
        <v>52380</v>
      </c>
      <c r="D614" s="119" t="s">
        <v>3497</v>
      </c>
      <c r="E614" s="119" t="s">
        <v>3474</v>
      </c>
      <c r="F614" s="119" t="s">
        <v>3475</v>
      </c>
      <c r="G614" s="119">
        <v>42</v>
      </c>
      <c r="M614" s="215">
        <v>17235206</v>
      </c>
      <c r="N614" s="224">
        <v>42</v>
      </c>
    </row>
    <row r="615" spans="1:14" ht="15" x14ac:dyDescent="0.25">
      <c r="A615" s="118">
        <v>17235207</v>
      </c>
      <c r="B615" s="219">
        <v>43683</v>
      </c>
      <c r="C615" s="117">
        <v>54672</v>
      </c>
      <c r="D615" s="117" t="s">
        <v>3473</v>
      </c>
      <c r="E615" s="117" t="s">
        <v>3482</v>
      </c>
      <c r="F615" s="117" t="s">
        <v>3483</v>
      </c>
      <c r="G615" s="117">
        <v>53</v>
      </c>
      <c r="M615" s="215">
        <v>17235207</v>
      </c>
      <c r="N615" s="224">
        <v>53</v>
      </c>
    </row>
    <row r="616" spans="1:14" ht="15" x14ac:dyDescent="0.25">
      <c r="A616" s="120">
        <v>17235208</v>
      </c>
      <c r="B616" s="220">
        <v>43672</v>
      </c>
      <c r="C616" s="119">
        <v>52065</v>
      </c>
      <c r="D616" s="119" t="s">
        <v>3488</v>
      </c>
      <c r="E616" s="119" t="s">
        <v>3477</v>
      </c>
      <c r="F616" s="119" t="s">
        <v>3475</v>
      </c>
      <c r="G616" s="119">
        <v>8</v>
      </c>
      <c r="M616" s="215">
        <v>17235208</v>
      </c>
      <c r="N616" s="224">
        <v>8</v>
      </c>
    </row>
    <row r="617" spans="1:14" ht="15" x14ac:dyDescent="0.25">
      <c r="A617" s="118">
        <v>17235209</v>
      </c>
      <c r="B617" s="219">
        <v>43526</v>
      </c>
      <c r="C617" s="117">
        <v>54672</v>
      </c>
      <c r="D617" s="117" t="s">
        <v>3473</v>
      </c>
      <c r="E617" s="117" t="s">
        <v>3498</v>
      </c>
      <c r="F617" s="117" t="s">
        <v>3475</v>
      </c>
      <c r="G617" s="117">
        <v>27</v>
      </c>
      <c r="M617" s="215">
        <v>17235209</v>
      </c>
      <c r="N617" s="224">
        <v>27</v>
      </c>
    </row>
    <row r="618" spans="1:14" ht="15" x14ac:dyDescent="0.25">
      <c r="A618" s="120">
        <v>17235210</v>
      </c>
      <c r="B618" s="220">
        <v>43602</v>
      </c>
      <c r="C618" s="119">
        <v>55904</v>
      </c>
      <c r="D618" s="119" t="s">
        <v>3486</v>
      </c>
      <c r="E618" s="119" t="s">
        <v>3479</v>
      </c>
      <c r="F618" s="119" t="s">
        <v>3480</v>
      </c>
      <c r="G618" s="119">
        <v>16</v>
      </c>
      <c r="M618" s="215">
        <v>17235210</v>
      </c>
      <c r="N618" s="224">
        <v>16</v>
      </c>
    </row>
    <row r="619" spans="1:14" ht="15" x14ac:dyDescent="0.25">
      <c r="A619" s="118">
        <v>17235211</v>
      </c>
      <c r="B619" s="219">
        <v>43607</v>
      </c>
      <c r="C619" s="117">
        <v>50643</v>
      </c>
      <c r="D619" s="117" t="s">
        <v>3481</v>
      </c>
      <c r="E619" s="117" t="s">
        <v>3474</v>
      </c>
      <c r="F619" s="117" t="s">
        <v>3475</v>
      </c>
      <c r="G619" s="117">
        <v>65</v>
      </c>
      <c r="M619" s="215">
        <v>17235211</v>
      </c>
      <c r="N619" s="224">
        <v>65</v>
      </c>
    </row>
    <row r="620" spans="1:14" ht="15" x14ac:dyDescent="0.25">
      <c r="A620" s="120">
        <v>17235212</v>
      </c>
      <c r="B620" s="220">
        <v>43627</v>
      </c>
      <c r="C620" s="119">
        <v>50643</v>
      </c>
      <c r="D620" s="119" t="s">
        <v>3481</v>
      </c>
      <c r="E620" s="119" t="s">
        <v>3477</v>
      </c>
      <c r="F620" s="119" t="s">
        <v>3475</v>
      </c>
      <c r="G620" s="119">
        <v>34</v>
      </c>
      <c r="M620" s="215">
        <v>17235212</v>
      </c>
      <c r="N620" s="224">
        <v>34</v>
      </c>
    </row>
    <row r="621" spans="1:14" ht="15" x14ac:dyDescent="0.25">
      <c r="A621" s="118">
        <v>17235213</v>
      </c>
      <c r="B621" s="219">
        <v>43530</v>
      </c>
      <c r="C621" s="117">
        <v>53654</v>
      </c>
      <c r="D621" s="117" t="s">
        <v>3478</v>
      </c>
      <c r="E621" s="117" t="s">
        <v>3477</v>
      </c>
      <c r="F621" s="117" t="s">
        <v>3475</v>
      </c>
      <c r="G621" s="117">
        <v>40</v>
      </c>
      <c r="M621" s="215">
        <v>17235213</v>
      </c>
      <c r="N621" s="224">
        <v>40</v>
      </c>
    </row>
    <row r="622" spans="1:14" ht="15" x14ac:dyDescent="0.25">
      <c r="A622" s="120">
        <v>17235214</v>
      </c>
      <c r="B622" s="220">
        <v>43611</v>
      </c>
      <c r="C622" s="119">
        <v>57624</v>
      </c>
      <c r="D622" s="119" t="s">
        <v>3500</v>
      </c>
      <c r="E622" s="119" t="s">
        <v>3477</v>
      </c>
      <c r="F622" s="119" t="s">
        <v>3475</v>
      </c>
      <c r="G622" s="119">
        <v>55</v>
      </c>
      <c r="M622" s="215">
        <v>17235214</v>
      </c>
      <c r="N622" s="224">
        <v>55</v>
      </c>
    </row>
    <row r="623" spans="1:14" ht="15" x14ac:dyDescent="0.25">
      <c r="A623" s="118">
        <v>17235215</v>
      </c>
      <c r="B623" s="219">
        <v>43506</v>
      </c>
      <c r="C623" s="117">
        <v>55904</v>
      </c>
      <c r="D623" s="117" t="s">
        <v>3486</v>
      </c>
      <c r="E623" s="117" t="s">
        <v>3474</v>
      </c>
      <c r="F623" s="117" t="s">
        <v>3475</v>
      </c>
      <c r="G623" s="117">
        <v>11</v>
      </c>
      <c r="M623" s="215">
        <v>17235215</v>
      </c>
      <c r="N623" s="224">
        <v>11</v>
      </c>
    </row>
    <row r="624" spans="1:14" ht="15" x14ac:dyDescent="0.25">
      <c r="A624" s="120">
        <v>17235216</v>
      </c>
      <c r="B624" s="220">
        <v>43466</v>
      </c>
      <c r="C624" s="119">
        <v>50244</v>
      </c>
      <c r="D624" s="119" t="s">
        <v>3496</v>
      </c>
      <c r="E624" s="119" t="s">
        <v>3489</v>
      </c>
      <c r="F624" s="119" t="s">
        <v>3475</v>
      </c>
      <c r="G624" s="119">
        <v>8</v>
      </c>
      <c r="M624" s="215">
        <v>17235216</v>
      </c>
      <c r="N624" s="224">
        <v>8</v>
      </c>
    </row>
    <row r="625" spans="1:14" ht="15" x14ac:dyDescent="0.25">
      <c r="A625" s="118">
        <v>17235217</v>
      </c>
      <c r="B625" s="219">
        <v>43550</v>
      </c>
      <c r="C625" s="117">
        <v>50244</v>
      </c>
      <c r="D625" s="117" t="s">
        <v>3496</v>
      </c>
      <c r="E625" s="117" t="s">
        <v>3489</v>
      </c>
      <c r="F625" s="117" t="s">
        <v>3475</v>
      </c>
      <c r="G625" s="117">
        <v>41</v>
      </c>
      <c r="M625" s="215">
        <v>17235217</v>
      </c>
      <c r="N625" s="224">
        <v>41</v>
      </c>
    </row>
    <row r="626" spans="1:14" ht="15" x14ac:dyDescent="0.25">
      <c r="A626" s="120">
        <v>17235218</v>
      </c>
      <c r="B626" s="220">
        <v>43607</v>
      </c>
      <c r="C626" s="119">
        <v>59518</v>
      </c>
      <c r="D626" s="119" t="s">
        <v>3501</v>
      </c>
      <c r="E626" s="119" t="s">
        <v>3491</v>
      </c>
      <c r="F626" s="119" t="s">
        <v>3475</v>
      </c>
      <c r="G626" s="119">
        <v>24</v>
      </c>
      <c r="M626" s="215">
        <v>17235218</v>
      </c>
      <c r="N626" s="224">
        <v>24</v>
      </c>
    </row>
    <row r="627" spans="1:14" ht="15" x14ac:dyDescent="0.25">
      <c r="A627" s="118">
        <v>17235219</v>
      </c>
      <c r="B627" s="219">
        <v>43671</v>
      </c>
      <c r="C627" s="117">
        <v>56464</v>
      </c>
      <c r="D627" s="117" t="s">
        <v>3495</v>
      </c>
      <c r="E627" s="117" t="s">
        <v>3489</v>
      </c>
      <c r="F627" s="117" t="s">
        <v>3475</v>
      </c>
      <c r="G627" s="117">
        <v>43</v>
      </c>
      <c r="M627" s="215">
        <v>17235219</v>
      </c>
      <c r="N627" s="224">
        <v>43</v>
      </c>
    </row>
    <row r="628" spans="1:14" ht="15" x14ac:dyDescent="0.25">
      <c r="A628" s="120">
        <v>17235220</v>
      </c>
      <c r="B628" s="220">
        <v>43510</v>
      </c>
      <c r="C628" s="119">
        <v>55807</v>
      </c>
      <c r="D628" s="119" t="s">
        <v>3476</v>
      </c>
      <c r="E628" s="119" t="s">
        <v>3491</v>
      </c>
      <c r="F628" s="119" t="s">
        <v>3475</v>
      </c>
      <c r="G628" s="119">
        <v>64</v>
      </c>
      <c r="M628" s="215">
        <v>17235220</v>
      </c>
      <c r="N628" s="224">
        <v>64</v>
      </c>
    </row>
    <row r="629" spans="1:14" ht="15" x14ac:dyDescent="0.25">
      <c r="A629" s="118">
        <v>17235221</v>
      </c>
      <c r="B629" s="219">
        <v>43788</v>
      </c>
      <c r="C629" s="117">
        <v>53654</v>
      </c>
      <c r="D629" s="117" t="s">
        <v>3478</v>
      </c>
      <c r="E629" s="117" t="s">
        <v>3491</v>
      </c>
      <c r="F629" s="117" t="s">
        <v>3475</v>
      </c>
      <c r="G629" s="117">
        <v>29</v>
      </c>
      <c r="M629" s="215">
        <v>17235221</v>
      </c>
      <c r="N629" s="224">
        <v>29</v>
      </c>
    </row>
    <row r="630" spans="1:14" ht="15" x14ac:dyDescent="0.25">
      <c r="A630" s="120">
        <v>17235222</v>
      </c>
      <c r="B630" s="220">
        <v>43608</v>
      </c>
      <c r="C630" s="119">
        <v>56464</v>
      </c>
      <c r="D630" s="119" t="s">
        <v>3495</v>
      </c>
      <c r="E630" s="119" t="s">
        <v>3482</v>
      </c>
      <c r="F630" s="119" t="s">
        <v>3483</v>
      </c>
      <c r="G630" s="119">
        <v>54</v>
      </c>
      <c r="M630" s="215">
        <v>17235222</v>
      </c>
      <c r="N630" s="224">
        <v>54</v>
      </c>
    </row>
    <row r="631" spans="1:14" ht="15" x14ac:dyDescent="0.25">
      <c r="A631" s="118">
        <v>17235223</v>
      </c>
      <c r="B631" s="219">
        <v>43792</v>
      </c>
      <c r="C631" s="117">
        <v>52956</v>
      </c>
      <c r="D631" s="117" t="s">
        <v>3490</v>
      </c>
      <c r="E631" s="117" t="s">
        <v>3491</v>
      </c>
      <c r="F631" s="117" t="s">
        <v>3475</v>
      </c>
      <c r="G631" s="117">
        <v>35</v>
      </c>
      <c r="M631" s="215">
        <v>17235223</v>
      </c>
      <c r="N631" s="224">
        <v>35</v>
      </c>
    </row>
    <row r="632" spans="1:14" ht="15" x14ac:dyDescent="0.25">
      <c r="A632" s="120">
        <v>17235224</v>
      </c>
      <c r="B632" s="220">
        <v>43743</v>
      </c>
      <c r="C632" s="119">
        <v>56047</v>
      </c>
      <c r="D632" s="119" t="s">
        <v>3499</v>
      </c>
      <c r="E632" s="119" t="s">
        <v>3487</v>
      </c>
      <c r="F632" s="119" t="s">
        <v>3475</v>
      </c>
      <c r="G632" s="119">
        <v>66</v>
      </c>
      <c r="M632" s="215">
        <v>17235224</v>
      </c>
      <c r="N632" s="224">
        <v>66</v>
      </c>
    </row>
    <row r="633" spans="1:14" ht="15" x14ac:dyDescent="0.25">
      <c r="A633" s="118">
        <v>17235225</v>
      </c>
      <c r="B633" s="219">
        <v>43580</v>
      </c>
      <c r="C633" s="117">
        <v>54672</v>
      </c>
      <c r="D633" s="117" t="s">
        <v>3473</v>
      </c>
      <c r="E633" s="117" t="s">
        <v>3474</v>
      </c>
      <c r="F633" s="117" t="s">
        <v>3475</v>
      </c>
      <c r="G633" s="117">
        <v>19</v>
      </c>
      <c r="M633" s="215">
        <v>17235225</v>
      </c>
      <c r="N633" s="224">
        <v>19</v>
      </c>
    </row>
    <row r="634" spans="1:14" ht="15" x14ac:dyDescent="0.25">
      <c r="A634" s="120">
        <v>17235226</v>
      </c>
      <c r="B634" s="220">
        <v>43603</v>
      </c>
      <c r="C634" s="119">
        <v>52187</v>
      </c>
      <c r="D634" s="119" t="s">
        <v>3493</v>
      </c>
      <c r="E634" s="119" t="s">
        <v>3482</v>
      </c>
      <c r="F634" s="119" t="s">
        <v>3483</v>
      </c>
      <c r="G634" s="119">
        <v>56</v>
      </c>
      <c r="M634" s="215">
        <v>17235226</v>
      </c>
      <c r="N634" s="224">
        <v>56</v>
      </c>
    </row>
    <row r="635" spans="1:14" ht="15" x14ac:dyDescent="0.25">
      <c r="A635" s="118">
        <v>17235227</v>
      </c>
      <c r="B635" s="219">
        <v>43800</v>
      </c>
      <c r="C635" s="117">
        <v>52065</v>
      </c>
      <c r="D635" s="117" t="s">
        <v>3488</v>
      </c>
      <c r="E635" s="117" t="s">
        <v>3487</v>
      </c>
      <c r="F635" s="117" t="s">
        <v>3475</v>
      </c>
      <c r="G635" s="117">
        <v>2</v>
      </c>
      <c r="M635" s="215">
        <v>17235227</v>
      </c>
      <c r="N635" s="224">
        <v>2</v>
      </c>
    </row>
    <row r="636" spans="1:14" ht="15" x14ac:dyDescent="0.25">
      <c r="A636" s="120">
        <v>17235228</v>
      </c>
      <c r="B636" s="220">
        <v>43726</v>
      </c>
      <c r="C636" s="119">
        <v>52380</v>
      </c>
      <c r="D636" s="119" t="s">
        <v>3497</v>
      </c>
      <c r="E636" s="119" t="s">
        <v>3492</v>
      </c>
      <c r="F636" s="119" t="s">
        <v>3485</v>
      </c>
      <c r="G636" s="119">
        <v>4</v>
      </c>
      <c r="M636" s="215">
        <v>17235228</v>
      </c>
      <c r="N636" s="224">
        <v>4</v>
      </c>
    </row>
    <row r="637" spans="1:14" ht="15" x14ac:dyDescent="0.25">
      <c r="A637" s="118">
        <v>17235229</v>
      </c>
      <c r="B637" s="219">
        <v>43508</v>
      </c>
      <c r="C637" s="117">
        <v>57624</v>
      </c>
      <c r="D637" s="117" t="s">
        <v>3500</v>
      </c>
      <c r="E637" s="117" t="s">
        <v>3492</v>
      </c>
      <c r="F637" s="117" t="s">
        <v>3485</v>
      </c>
      <c r="G637" s="117">
        <v>50</v>
      </c>
      <c r="M637" s="215">
        <v>17235229</v>
      </c>
      <c r="N637" s="224">
        <v>50</v>
      </c>
    </row>
    <row r="638" spans="1:14" ht="15" x14ac:dyDescent="0.25">
      <c r="A638" s="120">
        <v>17235230</v>
      </c>
      <c r="B638" s="220">
        <v>43491</v>
      </c>
      <c r="C638" s="119">
        <v>57624</v>
      </c>
      <c r="D638" s="119" t="s">
        <v>3500</v>
      </c>
      <c r="E638" s="119" t="s">
        <v>3477</v>
      </c>
      <c r="F638" s="119" t="s">
        <v>3475</v>
      </c>
      <c r="G638" s="119">
        <v>47</v>
      </c>
      <c r="M638" s="215">
        <v>17235230</v>
      </c>
      <c r="N638" s="224">
        <v>47</v>
      </c>
    </row>
    <row r="639" spans="1:14" ht="15" x14ac:dyDescent="0.25">
      <c r="A639" s="118">
        <v>17235231</v>
      </c>
      <c r="B639" s="219">
        <v>43497</v>
      </c>
      <c r="C639" s="117">
        <v>52065</v>
      </c>
      <c r="D639" s="117" t="s">
        <v>3488</v>
      </c>
      <c r="E639" s="117" t="s">
        <v>3492</v>
      </c>
      <c r="F639" s="117" t="s">
        <v>3485</v>
      </c>
      <c r="G639" s="117">
        <v>10</v>
      </c>
      <c r="M639" s="215">
        <v>17235231</v>
      </c>
      <c r="N639" s="224">
        <v>10</v>
      </c>
    </row>
    <row r="640" spans="1:14" ht="15" x14ac:dyDescent="0.25">
      <c r="A640" s="120">
        <v>17235232</v>
      </c>
      <c r="B640" s="220">
        <v>43564</v>
      </c>
      <c r="C640" s="119">
        <v>52065</v>
      </c>
      <c r="D640" s="119" t="s">
        <v>3488</v>
      </c>
      <c r="E640" s="119" t="s">
        <v>3498</v>
      </c>
      <c r="F640" s="119" t="s">
        <v>3475</v>
      </c>
      <c r="G640" s="119">
        <v>5</v>
      </c>
      <c r="M640" s="215">
        <v>17235232</v>
      </c>
      <c r="N640" s="224">
        <v>5</v>
      </c>
    </row>
    <row r="641" spans="1:14" ht="15" x14ac:dyDescent="0.25">
      <c r="A641" s="118">
        <v>17235233</v>
      </c>
      <c r="B641" s="219">
        <v>43581</v>
      </c>
      <c r="C641" s="117">
        <v>52956</v>
      </c>
      <c r="D641" s="117" t="s">
        <v>3490</v>
      </c>
      <c r="E641" s="117" t="s">
        <v>3487</v>
      </c>
      <c r="F641" s="117" t="s">
        <v>3475</v>
      </c>
      <c r="G641" s="117">
        <v>29</v>
      </c>
      <c r="M641" s="215">
        <v>17235233</v>
      </c>
      <c r="N641" s="224">
        <v>29</v>
      </c>
    </row>
    <row r="642" spans="1:14" ht="15" x14ac:dyDescent="0.25">
      <c r="A642" s="120">
        <v>17235234</v>
      </c>
      <c r="B642" s="220">
        <v>43740</v>
      </c>
      <c r="C642" s="119">
        <v>57624</v>
      </c>
      <c r="D642" s="119" t="s">
        <v>3500</v>
      </c>
      <c r="E642" s="119" t="s">
        <v>3477</v>
      </c>
      <c r="F642" s="119" t="s">
        <v>3475</v>
      </c>
      <c r="G642" s="119">
        <v>23</v>
      </c>
      <c r="M642" s="215">
        <v>17235234</v>
      </c>
      <c r="N642" s="224">
        <v>23</v>
      </c>
    </row>
    <row r="643" spans="1:14" ht="15" x14ac:dyDescent="0.25">
      <c r="A643" s="118">
        <v>17235235</v>
      </c>
      <c r="B643" s="219">
        <v>43565</v>
      </c>
      <c r="C643" s="117">
        <v>56047</v>
      </c>
      <c r="D643" s="117" t="s">
        <v>3499</v>
      </c>
      <c r="E643" s="117" t="s">
        <v>3492</v>
      </c>
      <c r="F643" s="117" t="s">
        <v>3485</v>
      </c>
      <c r="G643" s="117">
        <v>13</v>
      </c>
      <c r="M643" s="215">
        <v>17235235</v>
      </c>
      <c r="N643" s="224">
        <v>13</v>
      </c>
    </row>
    <row r="644" spans="1:14" ht="15" x14ac:dyDescent="0.25">
      <c r="A644" s="120">
        <v>17235236</v>
      </c>
      <c r="B644" s="220">
        <v>43815</v>
      </c>
      <c r="C644" s="119">
        <v>59518</v>
      </c>
      <c r="D644" s="119" t="s">
        <v>3501</v>
      </c>
      <c r="E644" s="119" t="s">
        <v>3489</v>
      </c>
      <c r="F644" s="119" t="s">
        <v>3475</v>
      </c>
      <c r="G644" s="119">
        <v>62</v>
      </c>
      <c r="M644" s="215">
        <v>17235236</v>
      </c>
      <c r="N644" s="224">
        <v>62</v>
      </c>
    </row>
    <row r="645" spans="1:14" ht="15" x14ac:dyDescent="0.25">
      <c r="A645" s="118">
        <v>17235237</v>
      </c>
      <c r="B645" s="219">
        <v>43540</v>
      </c>
      <c r="C645" s="117">
        <v>55916</v>
      </c>
      <c r="D645" s="117" t="s">
        <v>3494</v>
      </c>
      <c r="E645" s="117" t="s">
        <v>3492</v>
      </c>
      <c r="F645" s="117" t="s">
        <v>3485</v>
      </c>
      <c r="G645" s="117">
        <v>48</v>
      </c>
      <c r="M645" s="215">
        <v>17235237</v>
      </c>
      <c r="N645" s="224">
        <v>48</v>
      </c>
    </row>
    <row r="646" spans="1:14" ht="15" x14ac:dyDescent="0.25">
      <c r="A646" s="120">
        <v>17235238</v>
      </c>
      <c r="B646" s="220">
        <v>43571</v>
      </c>
      <c r="C646" s="119">
        <v>52956</v>
      </c>
      <c r="D646" s="119" t="s">
        <v>3490</v>
      </c>
      <c r="E646" s="119" t="s">
        <v>3479</v>
      </c>
      <c r="F646" s="119" t="s">
        <v>3480</v>
      </c>
      <c r="G646" s="119">
        <v>50</v>
      </c>
      <c r="M646" s="215">
        <v>17235238</v>
      </c>
      <c r="N646" s="224">
        <v>50</v>
      </c>
    </row>
    <row r="647" spans="1:14" ht="15" x14ac:dyDescent="0.25">
      <c r="A647" s="118">
        <v>17235239</v>
      </c>
      <c r="B647" s="219">
        <v>43471</v>
      </c>
      <c r="C647" s="117">
        <v>50244</v>
      </c>
      <c r="D647" s="117" t="s">
        <v>3496</v>
      </c>
      <c r="E647" s="117" t="s">
        <v>3479</v>
      </c>
      <c r="F647" s="117" t="s">
        <v>3480</v>
      </c>
      <c r="G647" s="117">
        <v>15</v>
      </c>
      <c r="M647" s="215">
        <v>17235239</v>
      </c>
      <c r="N647" s="224">
        <v>15</v>
      </c>
    </row>
    <row r="648" spans="1:14" ht="15" x14ac:dyDescent="0.25">
      <c r="A648" s="120">
        <v>17235240</v>
      </c>
      <c r="B648" s="220">
        <v>43721</v>
      </c>
      <c r="C648" s="119">
        <v>52187</v>
      </c>
      <c r="D648" s="119" t="s">
        <v>3493</v>
      </c>
      <c r="E648" s="119" t="s">
        <v>3474</v>
      </c>
      <c r="F648" s="119" t="s">
        <v>3475</v>
      </c>
      <c r="G648" s="119">
        <v>2</v>
      </c>
      <c r="M648" s="215">
        <v>17235240</v>
      </c>
      <c r="N648" s="224">
        <v>2</v>
      </c>
    </row>
    <row r="649" spans="1:14" ht="15" x14ac:dyDescent="0.25">
      <c r="A649" s="118">
        <v>17235241</v>
      </c>
      <c r="B649" s="219">
        <v>43568</v>
      </c>
      <c r="C649" s="117">
        <v>54672</v>
      </c>
      <c r="D649" s="117" t="s">
        <v>3473</v>
      </c>
      <c r="E649" s="117" t="s">
        <v>3498</v>
      </c>
      <c r="F649" s="117" t="s">
        <v>3475</v>
      </c>
      <c r="G649" s="117">
        <v>6</v>
      </c>
      <c r="M649" s="215">
        <v>17235241</v>
      </c>
      <c r="N649" s="224">
        <v>6</v>
      </c>
    </row>
    <row r="650" spans="1:14" ht="15" x14ac:dyDescent="0.25">
      <c r="A650" s="120">
        <v>17235242</v>
      </c>
      <c r="B650" s="220">
        <v>43814</v>
      </c>
      <c r="C650" s="119">
        <v>55904</v>
      </c>
      <c r="D650" s="119" t="s">
        <v>3486</v>
      </c>
      <c r="E650" s="119" t="s">
        <v>3489</v>
      </c>
      <c r="F650" s="119" t="s">
        <v>3475</v>
      </c>
      <c r="G650" s="119">
        <v>54</v>
      </c>
      <c r="M650" s="215">
        <v>17235242</v>
      </c>
      <c r="N650" s="224">
        <v>54</v>
      </c>
    </row>
    <row r="651" spans="1:14" ht="15" x14ac:dyDescent="0.25">
      <c r="A651" s="118">
        <v>17235243</v>
      </c>
      <c r="B651" s="219">
        <v>43484</v>
      </c>
      <c r="C651" s="117">
        <v>56464</v>
      </c>
      <c r="D651" s="117" t="s">
        <v>3495</v>
      </c>
      <c r="E651" s="117" t="s">
        <v>3489</v>
      </c>
      <c r="F651" s="117" t="s">
        <v>3475</v>
      </c>
      <c r="G651" s="117">
        <v>41</v>
      </c>
      <c r="M651" s="215">
        <v>17235243</v>
      </c>
      <c r="N651" s="224">
        <v>41</v>
      </c>
    </row>
    <row r="652" spans="1:14" ht="15" x14ac:dyDescent="0.25">
      <c r="A652" s="120">
        <v>17235244</v>
      </c>
      <c r="B652" s="220">
        <v>43618</v>
      </c>
      <c r="C652" s="119">
        <v>50643</v>
      </c>
      <c r="D652" s="119" t="s">
        <v>3481</v>
      </c>
      <c r="E652" s="119" t="s">
        <v>3489</v>
      </c>
      <c r="F652" s="119" t="s">
        <v>3475</v>
      </c>
      <c r="G652" s="119">
        <v>21</v>
      </c>
      <c r="M652" s="215">
        <v>17235244</v>
      </c>
      <c r="N652" s="224">
        <v>21</v>
      </c>
    </row>
    <row r="653" spans="1:14" ht="15" x14ac:dyDescent="0.25">
      <c r="A653" s="118">
        <v>17235245</v>
      </c>
      <c r="B653" s="219">
        <v>43616</v>
      </c>
      <c r="C653" s="117">
        <v>56047</v>
      </c>
      <c r="D653" s="117" t="s">
        <v>3499</v>
      </c>
      <c r="E653" s="117" t="s">
        <v>3492</v>
      </c>
      <c r="F653" s="117" t="s">
        <v>3485</v>
      </c>
      <c r="G653" s="117">
        <v>18</v>
      </c>
      <c r="M653" s="215">
        <v>17235245</v>
      </c>
      <c r="N653" s="224">
        <v>18</v>
      </c>
    </row>
    <row r="654" spans="1:14" ht="15" x14ac:dyDescent="0.25">
      <c r="A654" s="120">
        <v>17235246</v>
      </c>
      <c r="B654" s="220">
        <v>43604</v>
      </c>
      <c r="C654" s="119">
        <v>55807</v>
      </c>
      <c r="D654" s="119" t="s">
        <v>3476</v>
      </c>
      <c r="E654" s="119" t="s">
        <v>3498</v>
      </c>
      <c r="F654" s="119" t="s">
        <v>3475</v>
      </c>
      <c r="G654" s="119">
        <v>51</v>
      </c>
      <c r="M654" s="215">
        <v>17235246</v>
      </c>
      <c r="N654" s="224">
        <v>51</v>
      </c>
    </row>
    <row r="655" spans="1:14" ht="15" x14ac:dyDescent="0.25">
      <c r="A655" s="118">
        <v>17235247</v>
      </c>
      <c r="B655" s="219">
        <v>43794</v>
      </c>
      <c r="C655" s="117">
        <v>55916</v>
      </c>
      <c r="D655" s="117" t="s">
        <v>3494</v>
      </c>
      <c r="E655" s="117" t="s">
        <v>3491</v>
      </c>
      <c r="F655" s="117" t="s">
        <v>3475</v>
      </c>
      <c r="G655" s="117">
        <v>13</v>
      </c>
      <c r="M655" s="215">
        <v>17235247</v>
      </c>
      <c r="N655" s="224">
        <v>13</v>
      </c>
    </row>
    <row r="656" spans="1:14" ht="15" x14ac:dyDescent="0.25">
      <c r="A656" s="120">
        <v>17235248</v>
      </c>
      <c r="B656" s="220">
        <v>43526</v>
      </c>
      <c r="C656" s="119">
        <v>55916</v>
      </c>
      <c r="D656" s="119" t="s">
        <v>3494</v>
      </c>
      <c r="E656" s="119" t="s">
        <v>3489</v>
      </c>
      <c r="F656" s="119" t="s">
        <v>3475</v>
      </c>
      <c r="G656" s="119">
        <v>54</v>
      </c>
      <c r="M656" s="215">
        <v>17235248</v>
      </c>
      <c r="N656" s="224">
        <v>54</v>
      </c>
    </row>
    <row r="657" spans="1:14" ht="15" x14ac:dyDescent="0.25">
      <c r="A657" s="118">
        <v>17235249</v>
      </c>
      <c r="B657" s="219">
        <v>43729</v>
      </c>
      <c r="C657" s="117">
        <v>56464</v>
      </c>
      <c r="D657" s="117" t="s">
        <v>3495</v>
      </c>
      <c r="E657" s="117" t="s">
        <v>3479</v>
      </c>
      <c r="F657" s="117" t="s">
        <v>3480</v>
      </c>
      <c r="G657" s="117">
        <v>2</v>
      </c>
      <c r="M657" s="215">
        <v>17235249</v>
      </c>
      <c r="N657" s="224">
        <v>2</v>
      </c>
    </row>
    <row r="658" spans="1:14" ht="15" x14ac:dyDescent="0.25">
      <c r="A658" s="120">
        <v>17235250</v>
      </c>
      <c r="B658" s="220">
        <v>43564</v>
      </c>
      <c r="C658" s="119">
        <v>57624</v>
      </c>
      <c r="D658" s="119" t="s">
        <v>3500</v>
      </c>
      <c r="E658" s="119" t="s">
        <v>3482</v>
      </c>
      <c r="F658" s="119" t="s">
        <v>3483</v>
      </c>
      <c r="G658" s="119">
        <v>14</v>
      </c>
      <c r="M658" s="215">
        <v>17235250</v>
      </c>
      <c r="N658" s="224">
        <v>14</v>
      </c>
    </row>
    <row r="659" spans="1:14" ht="15" x14ac:dyDescent="0.25">
      <c r="A659" s="118">
        <v>17235251</v>
      </c>
      <c r="B659" s="219">
        <v>43539</v>
      </c>
      <c r="C659" s="117">
        <v>50643</v>
      </c>
      <c r="D659" s="117" t="s">
        <v>3481</v>
      </c>
      <c r="E659" s="117" t="s">
        <v>3474</v>
      </c>
      <c r="F659" s="117" t="s">
        <v>3475</v>
      </c>
      <c r="G659" s="117">
        <v>9</v>
      </c>
      <c r="M659" s="215">
        <v>17235251</v>
      </c>
      <c r="N659" s="224">
        <v>9</v>
      </c>
    </row>
    <row r="660" spans="1:14" ht="15" x14ac:dyDescent="0.25">
      <c r="A660" s="120">
        <v>17235252</v>
      </c>
      <c r="B660" s="220">
        <v>43741</v>
      </c>
      <c r="C660" s="119">
        <v>53654</v>
      </c>
      <c r="D660" s="119" t="s">
        <v>3478</v>
      </c>
      <c r="E660" s="119" t="s">
        <v>3474</v>
      </c>
      <c r="F660" s="119" t="s">
        <v>3475</v>
      </c>
      <c r="G660" s="119">
        <v>21</v>
      </c>
      <c r="M660" s="215">
        <v>17235252</v>
      </c>
      <c r="N660" s="224">
        <v>21</v>
      </c>
    </row>
    <row r="661" spans="1:14" ht="15" x14ac:dyDescent="0.25">
      <c r="A661" s="118">
        <v>17235253</v>
      </c>
      <c r="B661" s="219">
        <v>43815</v>
      </c>
      <c r="C661" s="117">
        <v>56047</v>
      </c>
      <c r="D661" s="117" t="s">
        <v>3499</v>
      </c>
      <c r="E661" s="117" t="s">
        <v>3474</v>
      </c>
      <c r="F661" s="117" t="s">
        <v>3475</v>
      </c>
      <c r="G661" s="117">
        <v>27</v>
      </c>
      <c r="M661" s="215">
        <v>17235253</v>
      </c>
      <c r="N661" s="224">
        <v>27</v>
      </c>
    </row>
    <row r="662" spans="1:14" ht="15" x14ac:dyDescent="0.25">
      <c r="A662" s="120">
        <v>17235254</v>
      </c>
      <c r="B662" s="220">
        <v>43708</v>
      </c>
      <c r="C662" s="119">
        <v>52956</v>
      </c>
      <c r="D662" s="119" t="s">
        <v>3490</v>
      </c>
      <c r="E662" s="119" t="s">
        <v>3474</v>
      </c>
      <c r="F662" s="119" t="s">
        <v>3475</v>
      </c>
      <c r="G662" s="119">
        <v>19</v>
      </c>
      <c r="M662" s="215">
        <v>17235254</v>
      </c>
      <c r="N662" s="224">
        <v>19</v>
      </c>
    </row>
    <row r="663" spans="1:14" ht="15" x14ac:dyDescent="0.25">
      <c r="A663" s="118">
        <v>17235255</v>
      </c>
      <c r="B663" s="219">
        <v>43687</v>
      </c>
      <c r="C663" s="117">
        <v>55916</v>
      </c>
      <c r="D663" s="117" t="s">
        <v>3494</v>
      </c>
      <c r="E663" s="117" t="s">
        <v>3477</v>
      </c>
      <c r="F663" s="117" t="s">
        <v>3475</v>
      </c>
      <c r="G663" s="117">
        <v>42</v>
      </c>
      <c r="M663" s="215">
        <v>17235255</v>
      </c>
      <c r="N663" s="224">
        <v>42</v>
      </c>
    </row>
    <row r="664" spans="1:14" ht="15" x14ac:dyDescent="0.25">
      <c r="A664" s="120">
        <v>17235256</v>
      </c>
      <c r="B664" s="220">
        <v>43674</v>
      </c>
      <c r="C664" s="119">
        <v>56047</v>
      </c>
      <c r="D664" s="119" t="s">
        <v>3499</v>
      </c>
      <c r="E664" s="119" t="s">
        <v>3491</v>
      </c>
      <c r="F664" s="119" t="s">
        <v>3475</v>
      </c>
      <c r="G664" s="119">
        <v>10</v>
      </c>
      <c r="M664" s="215">
        <v>17235256</v>
      </c>
      <c r="N664" s="224">
        <v>10</v>
      </c>
    </row>
    <row r="665" spans="1:14" ht="15" x14ac:dyDescent="0.25">
      <c r="A665" s="118">
        <v>17235257</v>
      </c>
      <c r="B665" s="219">
        <v>43585</v>
      </c>
      <c r="C665" s="117">
        <v>53654</v>
      </c>
      <c r="D665" s="117" t="s">
        <v>3478</v>
      </c>
      <c r="E665" s="117" t="s">
        <v>3498</v>
      </c>
      <c r="F665" s="117" t="s">
        <v>3475</v>
      </c>
      <c r="G665" s="117">
        <v>31</v>
      </c>
      <c r="M665" s="215">
        <v>17235257</v>
      </c>
      <c r="N665" s="224">
        <v>31</v>
      </c>
    </row>
    <row r="666" spans="1:14" ht="15" x14ac:dyDescent="0.25">
      <c r="A666" s="120">
        <v>17235258</v>
      </c>
      <c r="B666" s="220">
        <v>43685</v>
      </c>
      <c r="C666" s="119">
        <v>55807</v>
      </c>
      <c r="D666" s="119" t="s">
        <v>3476</v>
      </c>
      <c r="E666" s="119" t="s">
        <v>3487</v>
      </c>
      <c r="F666" s="119" t="s">
        <v>3475</v>
      </c>
      <c r="G666" s="119">
        <v>36</v>
      </c>
      <c r="M666" s="215">
        <v>17235258</v>
      </c>
      <c r="N666" s="224">
        <v>36</v>
      </c>
    </row>
    <row r="667" spans="1:14" ht="15" x14ac:dyDescent="0.25">
      <c r="A667" s="118">
        <v>17235259</v>
      </c>
      <c r="B667" s="219">
        <v>43816</v>
      </c>
      <c r="C667" s="117">
        <v>56047</v>
      </c>
      <c r="D667" s="117" t="s">
        <v>3499</v>
      </c>
      <c r="E667" s="117" t="s">
        <v>3474</v>
      </c>
      <c r="F667" s="117" t="s">
        <v>3475</v>
      </c>
      <c r="G667" s="117">
        <v>4</v>
      </c>
      <c r="M667" s="215">
        <v>17235259</v>
      </c>
      <c r="N667" s="224">
        <v>4</v>
      </c>
    </row>
    <row r="668" spans="1:14" ht="15" x14ac:dyDescent="0.25">
      <c r="A668" s="120">
        <v>17235260</v>
      </c>
      <c r="B668" s="220">
        <v>43736</v>
      </c>
      <c r="C668" s="119">
        <v>57624</v>
      </c>
      <c r="D668" s="119" t="s">
        <v>3500</v>
      </c>
      <c r="E668" s="119" t="s">
        <v>3492</v>
      </c>
      <c r="F668" s="119" t="s">
        <v>3485</v>
      </c>
      <c r="G668" s="119">
        <v>30</v>
      </c>
      <c r="M668" s="215">
        <v>17235260</v>
      </c>
      <c r="N668" s="224">
        <v>30</v>
      </c>
    </row>
    <row r="669" spans="1:14" ht="15" x14ac:dyDescent="0.25">
      <c r="A669" s="118">
        <v>17235261</v>
      </c>
      <c r="B669" s="219">
        <v>43611</v>
      </c>
      <c r="C669" s="117">
        <v>55904</v>
      </c>
      <c r="D669" s="117" t="s">
        <v>3486</v>
      </c>
      <c r="E669" s="117" t="s">
        <v>3491</v>
      </c>
      <c r="F669" s="117" t="s">
        <v>3475</v>
      </c>
      <c r="G669" s="117">
        <v>6</v>
      </c>
      <c r="M669" s="215">
        <v>17235261</v>
      </c>
      <c r="N669" s="224">
        <v>6</v>
      </c>
    </row>
    <row r="670" spans="1:14" ht="15" x14ac:dyDescent="0.25">
      <c r="A670" s="120">
        <v>17235262</v>
      </c>
      <c r="B670" s="220">
        <v>43489</v>
      </c>
      <c r="C670" s="119">
        <v>56464</v>
      </c>
      <c r="D670" s="119" t="s">
        <v>3495</v>
      </c>
      <c r="E670" s="119" t="s">
        <v>3487</v>
      </c>
      <c r="F670" s="119" t="s">
        <v>3475</v>
      </c>
      <c r="G670" s="119">
        <v>25</v>
      </c>
      <c r="M670" s="215">
        <v>17235262</v>
      </c>
      <c r="N670" s="224">
        <v>25</v>
      </c>
    </row>
    <row r="671" spans="1:14" ht="15" x14ac:dyDescent="0.25">
      <c r="A671" s="118">
        <v>17235263</v>
      </c>
      <c r="B671" s="219">
        <v>43801</v>
      </c>
      <c r="C671" s="117">
        <v>59518</v>
      </c>
      <c r="D671" s="117" t="s">
        <v>3501</v>
      </c>
      <c r="E671" s="117" t="s">
        <v>3477</v>
      </c>
      <c r="F671" s="117" t="s">
        <v>3475</v>
      </c>
      <c r="G671" s="117">
        <v>40</v>
      </c>
      <c r="M671" s="215">
        <v>17235263</v>
      </c>
      <c r="N671" s="224">
        <v>40</v>
      </c>
    </row>
    <row r="672" spans="1:14" ht="15" x14ac:dyDescent="0.25">
      <c r="A672" s="120">
        <v>17235264</v>
      </c>
      <c r="B672" s="220">
        <v>43565</v>
      </c>
      <c r="C672" s="119">
        <v>59518</v>
      </c>
      <c r="D672" s="119" t="s">
        <v>3501</v>
      </c>
      <c r="E672" s="119" t="s">
        <v>3477</v>
      </c>
      <c r="F672" s="119" t="s">
        <v>3475</v>
      </c>
      <c r="G672" s="119">
        <v>64</v>
      </c>
      <c r="M672" s="215">
        <v>17235264</v>
      </c>
      <c r="N672" s="224">
        <v>64</v>
      </c>
    </row>
    <row r="673" spans="1:14" ht="15" x14ac:dyDescent="0.25">
      <c r="A673" s="118">
        <v>17235265</v>
      </c>
      <c r="B673" s="219">
        <v>43643</v>
      </c>
      <c r="C673" s="117">
        <v>52187</v>
      </c>
      <c r="D673" s="117" t="s">
        <v>3493</v>
      </c>
      <c r="E673" s="117" t="s">
        <v>3491</v>
      </c>
      <c r="F673" s="117" t="s">
        <v>3475</v>
      </c>
      <c r="G673" s="117">
        <v>30</v>
      </c>
      <c r="M673" s="215">
        <v>17235265</v>
      </c>
      <c r="N673" s="224">
        <v>30</v>
      </c>
    </row>
    <row r="674" spans="1:14" ht="15" x14ac:dyDescent="0.25">
      <c r="A674" s="120">
        <v>17235266</v>
      </c>
      <c r="B674" s="220">
        <v>43720</v>
      </c>
      <c r="C674" s="119">
        <v>57624</v>
      </c>
      <c r="D674" s="119" t="s">
        <v>3500</v>
      </c>
      <c r="E674" s="119" t="s">
        <v>3474</v>
      </c>
      <c r="F674" s="119" t="s">
        <v>3475</v>
      </c>
      <c r="G674" s="119">
        <v>30</v>
      </c>
      <c r="M674" s="215">
        <v>17235266</v>
      </c>
      <c r="N674" s="224">
        <v>30</v>
      </c>
    </row>
    <row r="675" spans="1:14" ht="15" x14ac:dyDescent="0.25">
      <c r="A675" s="118">
        <v>17235267</v>
      </c>
      <c r="B675" s="219">
        <v>43688</v>
      </c>
      <c r="C675" s="117">
        <v>50244</v>
      </c>
      <c r="D675" s="117" t="s">
        <v>3496</v>
      </c>
      <c r="E675" s="117" t="s">
        <v>3479</v>
      </c>
      <c r="F675" s="117" t="s">
        <v>3480</v>
      </c>
      <c r="G675" s="117">
        <v>26</v>
      </c>
      <c r="M675" s="215">
        <v>17235267</v>
      </c>
      <c r="N675" s="224">
        <v>26</v>
      </c>
    </row>
    <row r="676" spans="1:14" ht="15" x14ac:dyDescent="0.25">
      <c r="A676" s="120">
        <v>17235268</v>
      </c>
      <c r="B676" s="220">
        <v>43740</v>
      </c>
      <c r="C676" s="119">
        <v>51197</v>
      </c>
      <c r="D676" s="119" t="s">
        <v>84</v>
      </c>
      <c r="E676" s="119" t="s">
        <v>3477</v>
      </c>
      <c r="F676" s="119" t="s">
        <v>3475</v>
      </c>
      <c r="G676" s="119">
        <v>2</v>
      </c>
      <c r="M676" s="215">
        <v>17235268</v>
      </c>
      <c r="N676" s="224">
        <v>2</v>
      </c>
    </row>
    <row r="677" spans="1:14" ht="15" x14ac:dyDescent="0.25">
      <c r="A677" s="118">
        <v>17235269</v>
      </c>
      <c r="B677" s="219">
        <v>43790</v>
      </c>
      <c r="C677" s="117">
        <v>51197</v>
      </c>
      <c r="D677" s="117" t="s">
        <v>84</v>
      </c>
      <c r="E677" s="117" t="s">
        <v>3498</v>
      </c>
      <c r="F677" s="117" t="s">
        <v>3475</v>
      </c>
      <c r="G677" s="117">
        <v>33</v>
      </c>
      <c r="M677" s="215">
        <v>17235269</v>
      </c>
      <c r="N677" s="224">
        <v>33</v>
      </c>
    </row>
    <row r="678" spans="1:14" ht="15" x14ac:dyDescent="0.25">
      <c r="A678" s="120">
        <v>17235270</v>
      </c>
      <c r="B678" s="220">
        <v>43508</v>
      </c>
      <c r="C678" s="119">
        <v>50244</v>
      </c>
      <c r="D678" s="119" t="s">
        <v>3496</v>
      </c>
      <c r="E678" s="119" t="s">
        <v>3489</v>
      </c>
      <c r="F678" s="119" t="s">
        <v>3475</v>
      </c>
      <c r="G678" s="119">
        <v>52</v>
      </c>
      <c r="M678" s="215">
        <v>17235270</v>
      </c>
      <c r="N678" s="224">
        <v>52</v>
      </c>
    </row>
    <row r="679" spans="1:14" ht="15" x14ac:dyDescent="0.25">
      <c r="A679" s="118">
        <v>17235271</v>
      </c>
      <c r="B679" s="219">
        <v>43697</v>
      </c>
      <c r="C679" s="117">
        <v>52065</v>
      </c>
      <c r="D679" s="117" t="s">
        <v>3488</v>
      </c>
      <c r="E679" s="117" t="s">
        <v>3487</v>
      </c>
      <c r="F679" s="117" t="s">
        <v>3475</v>
      </c>
      <c r="G679" s="117">
        <v>53</v>
      </c>
      <c r="M679" s="215">
        <v>17235271</v>
      </c>
      <c r="N679" s="224">
        <v>53</v>
      </c>
    </row>
    <row r="680" spans="1:14" ht="15" x14ac:dyDescent="0.25">
      <c r="A680" s="120">
        <v>17235272</v>
      </c>
      <c r="B680" s="220">
        <v>43564</v>
      </c>
      <c r="C680" s="119">
        <v>52065</v>
      </c>
      <c r="D680" s="119" t="s">
        <v>3488</v>
      </c>
      <c r="E680" s="119" t="s">
        <v>3489</v>
      </c>
      <c r="F680" s="119" t="s">
        <v>3475</v>
      </c>
      <c r="G680" s="119">
        <v>37</v>
      </c>
      <c r="M680" s="215">
        <v>17235272</v>
      </c>
      <c r="N680" s="224">
        <v>37</v>
      </c>
    </row>
    <row r="681" spans="1:14" ht="15" x14ac:dyDescent="0.25">
      <c r="A681" s="118">
        <v>17235273</v>
      </c>
      <c r="B681" s="219">
        <v>43691</v>
      </c>
      <c r="C681" s="117">
        <v>55904</v>
      </c>
      <c r="D681" s="117" t="s">
        <v>3486</v>
      </c>
      <c r="E681" s="117" t="s">
        <v>3491</v>
      </c>
      <c r="F681" s="117" t="s">
        <v>3475</v>
      </c>
      <c r="G681" s="117">
        <v>65</v>
      </c>
      <c r="M681" s="215">
        <v>17235273</v>
      </c>
      <c r="N681" s="224">
        <v>65</v>
      </c>
    </row>
    <row r="682" spans="1:14" ht="15" x14ac:dyDescent="0.25">
      <c r="A682" s="120">
        <v>17235274</v>
      </c>
      <c r="B682" s="220">
        <v>43697</v>
      </c>
      <c r="C682" s="119">
        <v>55807</v>
      </c>
      <c r="D682" s="119" t="s">
        <v>3476</v>
      </c>
      <c r="E682" s="119" t="s">
        <v>3487</v>
      </c>
      <c r="F682" s="119" t="s">
        <v>3475</v>
      </c>
      <c r="G682" s="119">
        <v>64</v>
      </c>
      <c r="M682" s="215">
        <v>17235274</v>
      </c>
      <c r="N682" s="224">
        <v>64</v>
      </c>
    </row>
    <row r="683" spans="1:14" ht="15" x14ac:dyDescent="0.25">
      <c r="A683" s="118">
        <v>17235275</v>
      </c>
      <c r="B683" s="219">
        <v>43817</v>
      </c>
      <c r="C683" s="117">
        <v>55807</v>
      </c>
      <c r="D683" s="117" t="s">
        <v>3476</v>
      </c>
      <c r="E683" s="117" t="s">
        <v>3498</v>
      </c>
      <c r="F683" s="117" t="s">
        <v>3475</v>
      </c>
      <c r="G683" s="117">
        <v>65</v>
      </c>
      <c r="M683" s="215">
        <v>17235275</v>
      </c>
      <c r="N683" s="224">
        <v>65</v>
      </c>
    </row>
    <row r="684" spans="1:14" ht="15" x14ac:dyDescent="0.25">
      <c r="A684" s="120">
        <v>17235276</v>
      </c>
      <c r="B684" s="220">
        <v>43543</v>
      </c>
      <c r="C684" s="119">
        <v>52187</v>
      </c>
      <c r="D684" s="119" t="s">
        <v>3493</v>
      </c>
      <c r="E684" s="119" t="s">
        <v>3487</v>
      </c>
      <c r="F684" s="119" t="s">
        <v>3475</v>
      </c>
      <c r="G684" s="119">
        <v>26</v>
      </c>
      <c r="M684" s="215">
        <v>17235276</v>
      </c>
      <c r="N684" s="224">
        <v>26</v>
      </c>
    </row>
    <row r="685" spans="1:14" ht="15" x14ac:dyDescent="0.25">
      <c r="A685" s="118">
        <v>17235277</v>
      </c>
      <c r="B685" s="219">
        <v>43470</v>
      </c>
      <c r="C685" s="117">
        <v>52380</v>
      </c>
      <c r="D685" s="117" t="s">
        <v>3497</v>
      </c>
      <c r="E685" s="117" t="s">
        <v>3474</v>
      </c>
      <c r="F685" s="117" t="s">
        <v>3475</v>
      </c>
      <c r="G685" s="117">
        <v>36</v>
      </c>
      <c r="M685" s="215">
        <v>17235277</v>
      </c>
      <c r="N685" s="224">
        <v>36</v>
      </c>
    </row>
    <row r="686" spans="1:14" ht="15" x14ac:dyDescent="0.25">
      <c r="A686" s="120">
        <v>17235278</v>
      </c>
      <c r="B686" s="220">
        <v>43669</v>
      </c>
      <c r="C686" s="119">
        <v>52956</v>
      </c>
      <c r="D686" s="119" t="s">
        <v>3490</v>
      </c>
      <c r="E686" s="119" t="s">
        <v>3489</v>
      </c>
      <c r="F686" s="119" t="s">
        <v>3475</v>
      </c>
      <c r="G686" s="119">
        <v>59</v>
      </c>
      <c r="M686" s="215">
        <v>17235278</v>
      </c>
      <c r="N686" s="224">
        <v>59</v>
      </c>
    </row>
    <row r="687" spans="1:14" ht="15" x14ac:dyDescent="0.25">
      <c r="A687" s="118">
        <v>17235279</v>
      </c>
      <c r="B687" s="219">
        <v>43579</v>
      </c>
      <c r="C687" s="117">
        <v>52380</v>
      </c>
      <c r="D687" s="117" t="s">
        <v>3497</v>
      </c>
      <c r="E687" s="117" t="s">
        <v>3489</v>
      </c>
      <c r="F687" s="117" t="s">
        <v>3475</v>
      </c>
      <c r="G687" s="117">
        <v>3</v>
      </c>
      <c r="M687" s="215">
        <v>17235279</v>
      </c>
      <c r="N687" s="224">
        <v>3</v>
      </c>
    </row>
    <row r="688" spans="1:14" ht="15" x14ac:dyDescent="0.25">
      <c r="A688" s="120">
        <v>17235280</v>
      </c>
      <c r="B688" s="220">
        <v>43715</v>
      </c>
      <c r="C688" s="119">
        <v>50643</v>
      </c>
      <c r="D688" s="119" t="s">
        <v>3481</v>
      </c>
      <c r="E688" s="119" t="s">
        <v>3492</v>
      </c>
      <c r="F688" s="119" t="s">
        <v>3485</v>
      </c>
      <c r="G688" s="119">
        <v>3</v>
      </c>
      <c r="M688" s="215">
        <v>17235280</v>
      </c>
      <c r="N688" s="224">
        <v>3</v>
      </c>
    </row>
    <row r="689" spans="1:14" ht="15" x14ac:dyDescent="0.25">
      <c r="A689" s="118">
        <v>17235281</v>
      </c>
      <c r="B689" s="219">
        <v>43707</v>
      </c>
      <c r="C689" s="117">
        <v>52065</v>
      </c>
      <c r="D689" s="117" t="s">
        <v>3488</v>
      </c>
      <c r="E689" s="117" t="s">
        <v>3498</v>
      </c>
      <c r="F689" s="117" t="s">
        <v>3475</v>
      </c>
      <c r="G689" s="117">
        <v>50</v>
      </c>
      <c r="M689" s="215">
        <v>17235281</v>
      </c>
      <c r="N689" s="224">
        <v>50</v>
      </c>
    </row>
    <row r="690" spans="1:14" ht="15" x14ac:dyDescent="0.25">
      <c r="A690" s="120">
        <v>17235282</v>
      </c>
      <c r="B690" s="220">
        <v>43727</v>
      </c>
      <c r="C690" s="119">
        <v>52956</v>
      </c>
      <c r="D690" s="119" t="s">
        <v>3490</v>
      </c>
      <c r="E690" s="119" t="s">
        <v>3482</v>
      </c>
      <c r="F690" s="119" t="s">
        <v>3483</v>
      </c>
      <c r="G690" s="119">
        <v>57</v>
      </c>
      <c r="M690" s="215">
        <v>17235282</v>
      </c>
      <c r="N690" s="224">
        <v>57</v>
      </c>
    </row>
    <row r="691" spans="1:14" ht="15" x14ac:dyDescent="0.25">
      <c r="A691" s="118">
        <v>17235283</v>
      </c>
      <c r="B691" s="219">
        <v>43498</v>
      </c>
      <c r="C691" s="117">
        <v>50244</v>
      </c>
      <c r="D691" s="117" t="s">
        <v>3496</v>
      </c>
      <c r="E691" s="117" t="s">
        <v>3477</v>
      </c>
      <c r="F691" s="117" t="s">
        <v>3475</v>
      </c>
      <c r="G691" s="117">
        <v>11</v>
      </c>
      <c r="M691" s="215">
        <v>17235283</v>
      </c>
      <c r="N691" s="224">
        <v>11</v>
      </c>
    </row>
    <row r="692" spans="1:14" ht="15" x14ac:dyDescent="0.25">
      <c r="A692" s="120">
        <v>17235284</v>
      </c>
      <c r="B692" s="220">
        <v>43743</v>
      </c>
      <c r="C692" s="119">
        <v>55904</v>
      </c>
      <c r="D692" s="119" t="s">
        <v>3486</v>
      </c>
      <c r="E692" s="119" t="s">
        <v>3474</v>
      </c>
      <c r="F692" s="119" t="s">
        <v>3475</v>
      </c>
      <c r="G692" s="119">
        <v>13</v>
      </c>
      <c r="M692" s="215">
        <v>17235284</v>
      </c>
      <c r="N692" s="224">
        <v>13</v>
      </c>
    </row>
    <row r="693" spans="1:14" ht="15" x14ac:dyDescent="0.25">
      <c r="A693" s="118">
        <v>17235285</v>
      </c>
      <c r="B693" s="219">
        <v>43578</v>
      </c>
      <c r="C693" s="117">
        <v>54672</v>
      </c>
      <c r="D693" s="117" t="s">
        <v>3473</v>
      </c>
      <c r="E693" s="117" t="s">
        <v>3487</v>
      </c>
      <c r="F693" s="117" t="s">
        <v>3475</v>
      </c>
      <c r="G693" s="117">
        <v>37</v>
      </c>
      <c r="M693" s="215">
        <v>17235285</v>
      </c>
      <c r="N693" s="224">
        <v>37</v>
      </c>
    </row>
    <row r="694" spans="1:14" ht="15" x14ac:dyDescent="0.25">
      <c r="A694" s="120">
        <v>17235286</v>
      </c>
      <c r="B694" s="220">
        <v>43820</v>
      </c>
      <c r="C694" s="119">
        <v>55904</v>
      </c>
      <c r="D694" s="119" t="s">
        <v>3486</v>
      </c>
      <c r="E694" s="119" t="s">
        <v>3487</v>
      </c>
      <c r="F694" s="119" t="s">
        <v>3475</v>
      </c>
      <c r="G694" s="119">
        <v>63</v>
      </c>
      <c r="M694" s="215">
        <v>17235286</v>
      </c>
      <c r="N694" s="224">
        <v>63</v>
      </c>
    </row>
    <row r="695" spans="1:14" ht="15" x14ac:dyDescent="0.25">
      <c r="A695" s="118">
        <v>17235287</v>
      </c>
      <c r="B695" s="219">
        <v>43809</v>
      </c>
      <c r="C695" s="117">
        <v>52187</v>
      </c>
      <c r="D695" s="117" t="s">
        <v>3493</v>
      </c>
      <c r="E695" s="117" t="s">
        <v>3477</v>
      </c>
      <c r="F695" s="117" t="s">
        <v>3475</v>
      </c>
      <c r="G695" s="117">
        <v>30</v>
      </c>
      <c r="M695" s="215">
        <v>17235287</v>
      </c>
      <c r="N695" s="224">
        <v>30</v>
      </c>
    </row>
    <row r="696" spans="1:14" ht="15" x14ac:dyDescent="0.25">
      <c r="A696" s="120">
        <v>17235288</v>
      </c>
      <c r="B696" s="220">
        <v>43476</v>
      </c>
      <c r="C696" s="119">
        <v>50643</v>
      </c>
      <c r="D696" s="119" t="s">
        <v>3481</v>
      </c>
      <c r="E696" s="119" t="s">
        <v>3489</v>
      </c>
      <c r="F696" s="119" t="s">
        <v>3475</v>
      </c>
      <c r="G696" s="119">
        <v>66</v>
      </c>
      <c r="M696" s="215">
        <v>17235288</v>
      </c>
      <c r="N696" s="224">
        <v>66</v>
      </c>
    </row>
    <row r="697" spans="1:14" ht="15" x14ac:dyDescent="0.25">
      <c r="A697" s="118">
        <v>17235289</v>
      </c>
      <c r="B697" s="219">
        <v>43498</v>
      </c>
      <c r="C697" s="117">
        <v>53654</v>
      </c>
      <c r="D697" s="117" t="s">
        <v>3478</v>
      </c>
      <c r="E697" s="117" t="s">
        <v>3474</v>
      </c>
      <c r="F697" s="117" t="s">
        <v>3475</v>
      </c>
      <c r="G697" s="117">
        <v>11</v>
      </c>
      <c r="M697" s="215">
        <v>17235289</v>
      </c>
      <c r="N697" s="224">
        <v>11</v>
      </c>
    </row>
    <row r="698" spans="1:14" ht="15" x14ac:dyDescent="0.25">
      <c r="A698" s="120">
        <v>17235290</v>
      </c>
      <c r="B698" s="220">
        <v>43733</v>
      </c>
      <c r="C698" s="119">
        <v>55916</v>
      </c>
      <c r="D698" s="119" t="s">
        <v>3494</v>
      </c>
      <c r="E698" s="119" t="s">
        <v>3489</v>
      </c>
      <c r="F698" s="119" t="s">
        <v>3475</v>
      </c>
      <c r="G698" s="119">
        <v>28</v>
      </c>
      <c r="M698" s="215">
        <v>17235290</v>
      </c>
      <c r="N698" s="224">
        <v>28</v>
      </c>
    </row>
    <row r="699" spans="1:14" ht="15" x14ac:dyDescent="0.25">
      <c r="A699" s="118">
        <v>17235291</v>
      </c>
      <c r="B699" s="219">
        <v>43515</v>
      </c>
      <c r="C699" s="117">
        <v>55904</v>
      </c>
      <c r="D699" s="117" t="s">
        <v>3486</v>
      </c>
      <c r="E699" s="117" t="s">
        <v>3487</v>
      </c>
      <c r="F699" s="117" t="s">
        <v>3475</v>
      </c>
      <c r="G699" s="117">
        <v>8</v>
      </c>
      <c r="M699" s="215">
        <v>17235291</v>
      </c>
      <c r="N699" s="224">
        <v>8</v>
      </c>
    </row>
    <row r="700" spans="1:14" ht="15" x14ac:dyDescent="0.25">
      <c r="A700" s="120">
        <v>17235292</v>
      </c>
      <c r="B700" s="220">
        <v>43506</v>
      </c>
      <c r="C700" s="119">
        <v>50643</v>
      </c>
      <c r="D700" s="119" t="s">
        <v>3481</v>
      </c>
      <c r="E700" s="119" t="s">
        <v>3492</v>
      </c>
      <c r="F700" s="119" t="s">
        <v>3485</v>
      </c>
      <c r="G700" s="119">
        <v>14</v>
      </c>
      <c r="M700" s="215">
        <v>17235292</v>
      </c>
      <c r="N700" s="224">
        <v>14</v>
      </c>
    </row>
    <row r="701" spans="1:14" ht="15" x14ac:dyDescent="0.25">
      <c r="A701" s="118">
        <v>17235293</v>
      </c>
      <c r="B701" s="219">
        <v>43586</v>
      </c>
      <c r="C701" s="117">
        <v>57624</v>
      </c>
      <c r="D701" s="117" t="s">
        <v>3500</v>
      </c>
      <c r="E701" s="117" t="s">
        <v>3482</v>
      </c>
      <c r="F701" s="117" t="s">
        <v>3483</v>
      </c>
      <c r="G701" s="117">
        <v>15</v>
      </c>
      <c r="M701" s="215">
        <v>17235293</v>
      </c>
      <c r="N701" s="224">
        <v>15</v>
      </c>
    </row>
    <row r="702" spans="1:14" ht="15" x14ac:dyDescent="0.25">
      <c r="A702" s="120">
        <v>17235294</v>
      </c>
      <c r="B702" s="220">
        <v>43742</v>
      </c>
      <c r="C702" s="119">
        <v>52380</v>
      </c>
      <c r="D702" s="119" t="s">
        <v>3497</v>
      </c>
      <c r="E702" s="119" t="s">
        <v>3479</v>
      </c>
      <c r="F702" s="119" t="s">
        <v>3480</v>
      </c>
      <c r="G702" s="119">
        <v>25</v>
      </c>
      <c r="M702" s="215">
        <v>17235294</v>
      </c>
      <c r="N702" s="224">
        <v>25</v>
      </c>
    </row>
    <row r="703" spans="1:14" ht="15" x14ac:dyDescent="0.25">
      <c r="A703" s="118">
        <v>17235295</v>
      </c>
      <c r="B703" s="219">
        <v>43601</v>
      </c>
      <c r="C703" s="117">
        <v>54672</v>
      </c>
      <c r="D703" s="117" t="s">
        <v>3473</v>
      </c>
      <c r="E703" s="117" t="s">
        <v>3492</v>
      </c>
      <c r="F703" s="117" t="s">
        <v>3485</v>
      </c>
      <c r="G703" s="117">
        <v>56</v>
      </c>
      <c r="M703" s="215">
        <v>17235295</v>
      </c>
      <c r="N703" s="224">
        <v>56</v>
      </c>
    </row>
    <row r="704" spans="1:14" ht="15" x14ac:dyDescent="0.25">
      <c r="A704" s="120">
        <v>17235296</v>
      </c>
      <c r="B704" s="220">
        <v>43770</v>
      </c>
      <c r="C704" s="119">
        <v>52380</v>
      </c>
      <c r="D704" s="119" t="s">
        <v>3497</v>
      </c>
      <c r="E704" s="119" t="s">
        <v>3474</v>
      </c>
      <c r="F704" s="119" t="s">
        <v>3475</v>
      </c>
      <c r="G704" s="119">
        <v>10</v>
      </c>
      <c r="M704" s="215">
        <v>17235296</v>
      </c>
      <c r="N704" s="224">
        <v>10</v>
      </c>
    </row>
    <row r="705" spans="1:14" ht="15" x14ac:dyDescent="0.25">
      <c r="A705" s="118">
        <v>17235297</v>
      </c>
      <c r="B705" s="219">
        <v>43694</v>
      </c>
      <c r="C705" s="117">
        <v>54672</v>
      </c>
      <c r="D705" s="117" t="s">
        <v>3473</v>
      </c>
      <c r="E705" s="117" t="s">
        <v>3477</v>
      </c>
      <c r="F705" s="117" t="s">
        <v>3475</v>
      </c>
      <c r="G705" s="117">
        <v>33</v>
      </c>
      <c r="M705" s="215">
        <v>17235297</v>
      </c>
      <c r="N705" s="224">
        <v>33</v>
      </c>
    </row>
    <row r="706" spans="1:14" ht="15" x14ac:dyDescent="0.25">
      <c r="A706" s="120">
        <v>17235298</v>
      </c>
      <c r="B706" s="220">
        <v>43805</v>
      </c>
      <c r="C706" s="119">
        <v>57624</v>
      </c>
      <c r="D706" s="119" t="s">
        <v>3500</v>
      </c>
      <c r="E706" s="119" t="s">
        <v>3477</v>
      </c>
      <c r="F706" s="119" t="s">
        <v>3475</v>
      </c>
      <c r="G706" s="119">
        <v>47</v>
      </c>
      <c r="M706" s="215">
        <v>17235298</v>
      </c>
      <c r="N706" s="224">
        <v>47</v>
      </c>
    </row>
    <row r="707" spans="1:14" ht="15" x14ac:dyDescent="0.25">
      <c r="A707" s="118">
        <v>17235299</v>
      </c>
      <c r="B707" s="219">
        <v>43480</v>
      </c>
      <c r="C707" s="117">
        <v>55807</v>
      </c>
      <c r="D707" s="117" t="s">
        <v>3476</v>
      </c>
      <c r="E707" s="117" t="s">
        <v>3482</v>
      </c>
      <c r="F707" s="117" t="s">
        <v>3483</v>
      </c>
      <c r="G707" s="117">
        <v>27</v>
      </c>
      <c r="M707" s="215">
        <v>17235299</v>
      </c>
      <c r="N707" s="224">
        <v>27</v>
      </c>
    </row>
    <row r="708" spans="1:14" ht="15" x14ac:dyDescent="0.25">
      <c r="A708" s="120">
        <v>17235300</v>
      </c>
      <c r="B708" s="220">
        <v>43645</v>
      </c>
      <c r="C708" s="119">
        <v>51197</v>
      </c>
      <c r="D708" s="119" t="s">
        <v>84</v>
      </c>
      <c r="E708" s="119" t="s">
        <v>3487</v>
      </c>
      <c r="F708" s="119" t="s">
        <v>3475</v>
      </c>
      <c r="G708" s="119">
        <v>16</v>
      </c>
      <c r="M708" s="215">
        <v>17235300</v>
      </c>
      <c r="N708" s="224">
        <v>16</v>
      </c>
    </row>
    <row r="709" spans="1:14" ht="15" x14ac:dyDescent="0.25">
      <c r="A709" s="118">
        <v>17235301</v>
      </c>
      <c r="B709" s="219">
        <v>43692</v>
      </c>
      <c r="C709" s="117">
        <v>59518</v>
      </c>
      <c r="D709" s="117" t="s">
        <v>3501</v>
      </c>
      <c r="E709" s="117" t="s">
        <v>3474</v>
      </c>
      <c r="F709" s="117" t="s">
        <v>3475</v>
      </c>
      <c r="G709" s="117">
        <v>47</v>
      </c>
      <c r="M709" s="215">
        <v>17235301</v>
      </c>
      <c r="N709" s="224">
        <v>47</v>
      </c>
    </row>
    <row r="710" spans="1:14" ht="15" x14ac:dyDescent="0.25">
      <c r="A710" s="120">
        <v>17235302</v>
      </c>
      <c r="B710" s="220">
        <v>43552</v>
      </c>
      <c r="C710" s="119">
        <v>52380</v>
      </c>
      <c r="D710" s="119" t="s">
        <v>3497</v>
      </c>
      <c r="E710" s="119" t="s">
        <v>3498</v>
      </c>
      <c r="F710" s="119" t="s">
        <v>3475</v>
      </c>
      <c r="G710" s="119">
        <v>16</v>
      </c>
      <c r="M710" s="215">
        <v>17235302</v>
      </c>
      <c r="N710" s="224">
        <v>16</v>
      </c>
    </row>
    <row r="711" spans="1:14" ht="15" x14ac:dyDescent="0.25">
      <c r="A711" s="118">
        <v>17235303</v>
      </c>
      <c r="B711" s="219">
        <v>43754</v>
      </c>
      <c r="C711" s="117">
        <v>52187</v>
      </c>
      <c r="D711" s="117" t="s">
        <v>3493</v>
      </c>
      <c r="E711" s="117" t="s">
        <v>3498</v>
      </c>
      <c r="F711" s="117" t="s">
        <v>3475</v>
      </c>
      <c r="G711" s="117">
        <v>26</v>
      </c>
      <c r="M711" s="215">
        <v>17235303</v>
      </c>
      <c r="N711" s="224">
        <v>26</v>
      </c>
    </row>
    <row r="712" spans="1:14" ht="15" x14ac:dyDescent="0.25">
      <c r="A712" s="120">
        <v>17235304</v>
      </c>
      <c r="B712" s="220">
        <v>43583</v>
      </c>
      <c r="C712" s="119">
        <v>50244</v>
      </c>
      <c r="D712" s="119" t="s">
        <v>3496</v>
      </c>
      <c r="E712" s="119" t="s">
        <v>3479</v>
      </c>
      <c r="F712" s="119" t="s">
        <v>3480</v>
      </c>
      <c r="G712" s="119">
        <v>41</v>
      </c>
      <c r="M712" s="215">
        <v>17235304</v>
      </c>
      <c r="N712" s="224">
        <v>41</v>
      </c>
    </row>
    <row r="713" spans="1:14" ht="15" x14ac:dyDescent="0.25">
      <c r="A713" s="118">
        <v>17235305</v>
      </c>
      <c r="B713" s="219">
        <v>43712</v>
      </c>
      <c r="C713" s="117">
        <v>53654</v>
      </c>
      <c r="D713" s="117" t="s">
        <v>3478</v>
      </c>
      <c r="E713" s="117" t="s">
        <v>3492</v>
      </c>
      <c r="F713" s="117" t="s">
        <v>3485</v>
      </c>
      <c r="G713" s="117">
        <v>49</v>
      </c>
      <c r="M713" s="215">
        <v>17235305</v>
      </c>
      <c r="N713" s="224">
        <v>49</v>
      </c>
    </row>
    <row r="714" spans="1:14" ht="15" x14ac:dyDescent="0.25">
      <c r="A714" s="120">
        <v>17235306</v>
      </c>
      <c r="B714" s="220">
        <v>43628</v>
      </c>
      <c r="C714" s="119">
        <v>55807</v>
      </c>
      <c r="D714" s="119" t="s">
        <v>3476</v>
      </c>
      <c r="E714" s="119" t="s">
        <v>3482</v>
      </c>
      <c r="F714" s="119" t="s">
        <v>3483</v>
      </c>
      <c r="G714" s="119">
        <v>13</v>
      </c>
      <c r="M714" s="215">
        <v>17235306</v>
      </c>
      <c r="N714" s="224">
        <v>13</v>
      </c>
    </row>
    <row r="715" spans="1:14" ht="15" x14ac:dyDescent="0.25">
      <c r="A715" s="118">
        <v>17235307</v>
      </c>
      <c r="B715" s="219">
        <v>43563</v>
      </c>
      <c r="C715" s="117">
        <v>53654</v>
      </c>
      <c r="D715" s="117" t="s">
        <v>3478</v>
      </c>
      <c r="E715" s="117" t="s">
        <v>3491</v>
      </c>
      <c r="F715" s="117" t="s">
        <v>3475</v>
      </c>
      <c r="G715" s="117">
        <v>67</v>
      </c>
      <c r="M715" s="215">
        <v>17235307</v>
      </c>
      <c r="N715" s="224">
        <v>67</v>
      </c>
    </row>
    <row r="716" spans="1:14" ht="15" x14ac:dyDescent="0.25">
      <c r="A716" s="120">
        <v>17235308</v>
      </c>
      <c r="B716" s="220">
        <v>43602</v>
      </c>
      <c r="C716" s="119">
        <v>55807</v>
      </c>
      <c r="D716" s="119" t="s">
        <v>3476</v>
      </c>
      <c r="E716" s="119" t="s">
        <v>3492</v>
      </c>
      <c r="F716" s="119" t="s">
        <v>3485</v>
      </c>
      <c r="G716" s="119">
        <v>45</v>
      </c>
      <c r="M716" s="215">
        <v>17235308</v>
      </c>
      <c r="N716" s="224">
        <v>45</v>
      </c>
    </row>
    <row r="717" spans="1:14" ht="15" x14ac:dyDescent="0.25">
      <c r="A717" s="118">
        <v>17235309</v>
      </c>
      <c r="B717" s="219">
        <v>43476</v>
      </c>
      <c r="C717" s="117">
        <v>56464</v>
      </c>
      <c r="D717" s="117" t="s">
        <v>3495</v>
      </c>
      <c r="E717" s="117" t="s">
        <v>3489</v>
      </c>
      <c r="F717" s="117" t="s">
        <v>3475</v>
      </c>
      <c r="G717" s="117">
        <v>58</v>
      </c>
      <c r="M717" s="215">
        <v>17235309</v>
      </c>
      <c r="N717" s="224">
        <v>58</v>
      </c>
    </row>
    <row r="718" spans="1:14" ht="15" x14ac:dyDescent="0.25">
      <c r="A718" s="120">
        <v>17235310</v>
      </c>
      <c r="B718" s="220">
        <v>43474</v>
      </c>
      <c r="C718" s="119">
        <v>55807</v>
      </c>
      <c r="D718" s="119" t="s">
        <v>3476</v>
      </c>
      <c r="E718" s="119" t="s">
        <v>3492</v>
      </c>
      <c r="F718" s="119" t="s">
        <v>3485</v>
      </c>
      <c r="G718" s="119">
        <v>55</v>
      </c>
      <c r="M718" s="215">
        <v>17235310</v>
      </c>
      <c r="N718" s="224">
        <v>55</v>
      </c>
    </row>
    <row r="719" spans="1:14" ht="15" x14ac:dyDescent="0.25">
      <c r="A719" s="118">
        <v>17235311</v>
      </c>
      <c r="B719" s="219">
        <v>43753</v>
      </c>
      <c r="C719" s="117">
        <v>55904</v>
      </c>
      <c r="D719" s="117" t="s">
        <v>3486</v>
      </c>
      <c r="E719" s="117" t="s">
        <v>3482</v>
      </c>
      <c r="F719" s="117" t="s">
        <v>3483</v>
      </c>
      <c r="G719" s="117">
        <v>51</v>
      </c>
      <c r="M719" s="215">
        <v>17235311</v>
      </c>
      <c r="N719" s="224">
        <v>51</v>
      </c>
    </row>
    <row r="720" spans="1:14" ht="15" x14ac:dyDescent="0.25">
      <c r="A720" s="120">
        <v>17235312</v>
      </c>
      <c r="B720" s="220">
        <v>43468</v>
      </c>
      <c r="C720" s="119">
        <v>52380</v>
      </c>
      <c r="D720" s="119" t="s">
        <v>3497</v>
      </c>
      <c r="E720" s="119" t="s">
        <v>3492</v>
      </c>
      <c r="F720" s="119" t="s">
        <v>3485</v>
      </c>
      <c r="G720" s="119">
        <v>64</v>
      </c>
      <c r="M720" s="215">
        <v>17235312</v>
      </c>
      <c r="N720" s="224">
        <v>64</v>
      </c>
    </row>
    <row r="721" spans="1:14" ht="15" x14ac:dyDescent="0.25">
      <c r="A721" s="118">
        <v>17235313</v>
      </c>
      <c r="B721" s="219">
        <v>43628</v>
      </c>
      <c r="C721" s="117">
        <v>54672</v>
      </c>
      <c r="D721" s="117" t="s">
        <v>3473</v>
      </c>
      <c r="E721" s="117" t="s">
        <v>3482</v>
      </c>
      <c r="F721" s="117" t="s">
        <v>3483</v>
      </c>
      <c r="G721" s="117">
        <v>22</v>
      </c>
      <c r="M721" s="215">
        <v>17235313</v>
      </c>
      <c r="N721" s="224">
        <v>22</v>
      </c>
    </row>
    <row r="722" spans="1:14" ht="15" x14ac:dyDescent="0.25">
      <c r="A722" s="120">
        <v>17235314</v>
      </c>
      <c r="B722" s="220">
        <v>43579</v>
      </c>
      <c r="C722" s="119">
        <v>57624</v>
      </c>
      <c r="D722" s="119" t="s">
        <v>3500</v>
      </c>
      <c r="E722" s="119" t="s">
        <v>3477</v>
      </c>
      <c r="F722" s="119" t="s">
        <v>3475</v>
      </c>
      <c r="G722" s="119">
        <v>25</v>
      </c>
      <c r="M722" s="215">
        <v>17235314</v>
      </c>
      <c r="N722" s="224">
        <v>25</v>
      </c>
    </row>
    <row r="723" spans="1:14" ht="15" x14ac:dyDescent="0.25">
      <c r="A723" s="118">
        <v>17235315</v>
      </c>
      <c r="B723" s="219">
        <v>43581</v>
      </c>
      <c r="C723" s="117">
        <v>52380</v>
      </c>
      <c r="D723" s="117" t="s">
        <v>3497</v>
      </c>
      <c r="E723" s="117" t="s">
        <v>3489</v>
      </c>
      <c r="F723" s="117" t="s">
        <v>3475</v>
      </c>
      <c r="G723" s="117">
        <v>3</v>
      </c>
      <c r="M723" s="215">
        <v>17235315</v>
      </c>
      <c r="N723" s="224">
        <v>3</v>
      </c>
    </row>
    <row r="724" spans="1:14" ht="15" x14ac:dyDescent="0.25">
      <c r="A724" s="120">
        <v>17235316</v>
      </c>
      <c r="B724" s="220">
        <v>43622</v>
      </c>
      <c r="C724" s="119">
        <v>56464</v>
      </c>
      <c r="D724" s="119" t="s">
        <v>3495</v>
      </c>
      <c r="E724" s="119" t="s">
        <v>3479</v>
      </c>
      <c r="F724" s="119" t="s">
        <v>3480</v>
      </c>
      <c r="G724" s="119">
        <v>43</v>
      </c>
      <c r="M724" s="215">
        <v>17235316</v>
      </c>
      <c r="N724" s="224">
        <v>43</v>
      </c>
    </row>
    <row r="725" spans="1:14" ht="15" x14ac:dyDescent="0.25">
      <c r="A725" s="118">
        <v>17235317</v>
      </c>
      <c r="B725" s="219">
        <v>43624</v>
      </c>
      <c r="C725" s="117">
        <v>55904</v>
      </c>
      <c r="D725" s="117" t="s">
        <v>3486</v>
      </c>
      <c r="E725" s="117" t="s">
        <v>3474</v>
      </c>
      <c r="F725" s="117" t="s">
        <v>3475</v>
      </c>
      <c r="G725" s="117">
        <v>9</v>
      </c>
      <c r="M725" s="215">
        <v>17235317</v>
      </c>
      <c r="N725" s="224">
        <v>9</v>
      </c>
    </row>
    <row r="726" spans="1:14" ht="15" x14ac:dyDescent="0.25">
      <c r="A726" s="120">
        <v>17235318</v>
      </c>
      <c r="B726" s="220">
        <v>43738</v>
      </c>
      <c r="C726" s="119">
        <v>56464</v>
      </c>
      <c r="D726" s="119" t="s">
        <v>3495</v>
      </c>
      <c r="E726" s="119" t="s">
        <v>3487</v>
      </c>
      <c r="F726" s="119" t="s">
        <v>3475</v>
      </c>
      <c r="G726" s="119">
        <v>57</v>
      </c>
      <c r="M726" s="215">
        <v>17235318</v>
      </c>
      <c r="N726" s="224">
        <v>57</v>
      </c>
    </row>
    <row r="727" spans="1:14" ht="15" x14ac:dyDescent="0.25">
      <c r="A727" s="118">
        <v>17235319</v>
      </c>
      <c r="B727" s="219">
        <v>43678</v>
      </c>
      <c r="C727" s="117">
        <v>56464</v>
      </c>
      <c r="D727" s="117" t="s">
        <v>3495</v>
      </c>
      <c r="E727" s="117" t="s">
        <v>3477</v>
      </c>
      <c r="F727" s="117" t="s">
        <v>3475</v>
      </c>
      <c r="G727" s="117">
        <v>64</v>
      </c>
      <c r="M727" s="215">
        <v>17235319</v>
      </c>
      <c r="N727" s="224">
        <v>64</v>
      </c>
    </row>
    <row r="728" spans="1:14" ht="15" x14ac:dyDescent="0.25">
      <c r="A728" s="120">
        <v>17235320</v>
      </c>
      <c r="B728" s="220">
        <v>43771</v>
      </c>
      <c r="C728" s="119">
        <v>50643</v>
      </c>
      <c r="D728" s="119" t="s">
        <v>3481</v>
      </c>
      <c r="E728" s="119" t="s">
        <v>3477</v>
      </c>
      <c r="F728" s="119" t="s">
        <v>3475</v>
      </c>
      <c r="G728" s="119">
        <v>26</v>
      </c>
      <c r="M728" s="215">
        <v>17235320</v>
      </c>
      <c r="N728" s="224">
        <v>26</v>
      </c>
    </row>
    <row r="729" spans="1:14" ht="15" x14ac:dyDescent="0.25">
      <c r="A729" s="118">
        <v>17235321</v>
      </c>
      <c r="B729" s="219">
        <v>43684</v>
      </c>
      <c r="C729" s="117">
        <v>55807</v>
      </c>
      <c r="D729" s="117" t="s">
        <v>3476</v>
      </c>
      <c r="E729" s="117" t="s">
        <v>3487</v>
      </c>
      <c r="F729" s="117" t="s">
        <v>3475</v>
      </c>
      <c r="G729" s="117">
        <v>22</v>
      </c>
      <c r="M729" s="215">
        <v>17235321</v>
      </c>
      <c r="N729" s="224">
        <v>22</v>
      </c>
    </row>
    <row r="730" spans="1:14" ht="15" x14ac:dyDescent="0.25">
      <c r="A730" s="120">
        <v>17235322</v>
      </c>
      <c r="B730" s="220">
        <v>43560</v>
      </c>
      <c r="C730" s="119">
        <v>52065</v>
      </c>
      <c r="D730" s="119" t="s">
        <v>3488</v>
      </c>
      <c r="E730" s="119" t="s">
        <v>3479</v>
      </c>
      <c r="F730" s="119" t="s">
        <v>3480</v>
      </c>
      <c r="G730" s="119">
        <v>61</v>
      </c>
      <c r="M730" s="215">
        <v>17235322</v>
      </c>
      <c r="N730" s="224">
        <v>61</v>
      </c>
    </row>
    <row r="731" spans="1:14" ht="15" x14ac:dyDescent="0.25">
      <c r="A731" s="118">
        <v>17235323</v>
      </c>
      <c r="B731" s="219">
        <v>43601</v>
      </c>
      <c r="C731" s="117">
        <v>55904</v>
      </c>
      <c r="D731" s="117" t="s">
        <v>3486</v>
      </c>
      <c r="E731" s="117" t="s">
        <v>3482</v>
      </c>
      <c r="F731" s="117" t="s">
        <v>3483</v>
      </c>
      <c r="G731" s="117">
        <v>59</v>
      </c>
      <c r="M731" s="215">
        <v>17235323</v>
      </c>
      <c r="N731" s="224">
        <v>59</v>
      </c>
    </row>
    <row r="732" spans="1:14" ht="15" x14ac:dyDescent="0.25">
      <c r="A732" s="120">
        <v>17235324</v>
      </c>
      <c r="B732" s="220">
        <v>43821</v>
      </c>
      <c r="C732" s="119">
        <v>54672</v>
      </c>
      <c r="D732" s="119" t="s">
        <v>3473</v>
      </c>
      <c r="E732" s="119" t="s">
        <v>3491</v>
      </c>
      <c r="F732" s="119" t="s">
        <v>3475</v>
      </c>
      <c r="G732" s="119">
        <v>43</v>
      </c>
      <c r="M732" s="215">
        <v>17235324</v>
      </c>
      <c r="N732" s="224">
        <v>43</v>
      </c>
    </row>
    <row r="733" spans="1:14" ht="15" x14ac:dyDescent="0.25">
      <c r="A733" s="118">
        <v>17235325</v>
      </c>
      <c r="B733" s="219">
        <v>43555</v>
      </c>
      <c r="C733" s="117">
        <v>50643</v>
      </c>
      <c r="D733" s="117" t="s">
        <v>3481</v>
      </c>
      <c r="E733" s="117" t="s">
        <v>3487</v>
      </c>
      <c r="F733" s="117" t="s">
        <v>3475</v>
      </c>
      <c r="G733" s="117">
        <v>19</v>
      </c>
      <c r="M733" s="215">
        <v>17235325</v>
      </c>
      <c r="N733" s="224">
        <v>19</v>
      </c>
    </row>
    <row r="734" spans="1:14" ht="15" x14ac:dyDescent="0.25">
      <c r="A734" s="120">
        <v>17235326</v>
      </c>
      <c r="B734" s="220">
        <v>43510</v>
      </c>
      <c r="C734" s="119">
        <v>52380</v>
      </c>
      <c r="D734" s="119" t="s">
        <v>3497</v>
      </c>
      <c r="E734" s="119" t="s">
        <v>3477</v>
      </c>
      <c r="F734" s="119" t="s">
        <v>3475</v>
      </c>
      <c r="G734" s="119">
        <v>24</v>
      </c>
      <c r="M734" s="215">
        <v>17235326</v>
      </c>
      <c r="N734" s="224">
        <v>24</v>
      </c>
    </row>
    <row r="735" spans="1:14" ht="15" x14ac:dyDescent="0.25">
      <c r="A735" s="118">
        <v>17235327</v>
      </c>
      <c r="B735" s="219">
        <v>43486</v>
      </c>
      <c r="C735" s="117">
        <v>59518</v>
      </c>
      <c r="D735" s="117" t="s">
        <v>3501</v>
      </c>
      <c r="E735" s="117" t="s">
        <v>3491</v>
      </c>
      <c r="F735" s="117" t="s">
        <v>3475</v>
      </c>
      <c r="G735" s="117">
        <v>50</v>
      </c>
      <c r="M735" s="215">
        <v>17235327</v>
      </c>
      <c r="N735" s="224">
        <v>50</v>
      </c>
    </row>
    <row r="736" spans="1:14" ht="15" x14ac:dyDescent="0.25">
      <c r="A736" s="120">
        <v>17235328</v>
      </c>
      <c r="B736" s="220">
        <v>43696</v>
      </c>
      <c r="C736" s="119">
        <v>55904</v>
      </c>
      <c r="D736" s="119" t="s">
        <v>3486</v>
      </c>
      <c r="E736" s="119" t="s">
        <v>3487</v>
      </c>
      <c r="F736" s="119" t="s">
        <v>3475</v>
      </c>
      <c r="G736" s="119">
        <v>61</v>
      </c>
      <c r="M736" s="215">
        <v>17235328</v>
      </c>
      <c r="N736" s="224">
        <v>61</v>
      </c>
    </row>
    <row r="737" spans="1:14" ht="15" x14ac:dyDescent="0.25">
      <c r="A737" s="118">
        <v>17235329</v>
      </c>
      <c r="B737" s="219">
        <v>43519</v>
      </c>
      <c r="C737" s="117">
        <v>54672</v>
      </c>
      <c r="D737" s="117" t="s">
        <v>3473</v>
      </c>
      <c r="E737" s="117" t="s">
        <v>3498</v>
      </c>
      <c r="F737" s="117" t="s">
        <v>3475</v>
      </c>
      <c r="G737" s="117">
        <v>58</v>
      </c>
      <c r="M737" s="215">
        <v>17235329</v>
      </c>
      <c r="N737" s="224">
        <v>58</v>
      </c>
    </row>
    <row r="738" spans="1:14" ht="15" x14ac:dyDescent="0.25">
      <c r="A738" s="120">
        <v>17235330</v>
      </c>
      <c r="B738" s="220">
        <v>43597</v>
      </c>
      <c r="C738" s="119">
        <v>55916</v>
      </c>
      <c r="D738" s="119" t="s">
        <v>3494</v>
      </c>
      <c r="E738" s="119" t="s">
        <v>3482</v>
      </c>
      <c r="F738" s="119" t="s">
        <v>3483</v>
      </c>
      <c r="G738" s="119">
        <v>13</v>
      </c>
      <c r="M738" s="215">
        <v>17235330</v>
      </c>
      <c r="N738" s="224">
        <v>13</v>
      </c>
    </row>
    <row r="739" spans="1:14" ht="15" x14ac:dyDescent="0.25">
      <c r="A739" s="118">
        <v>17235331</v>
      </c>
      <c r="B739" s="219">
        <v>43744</v>
      </c>
      <c r="C739" s="117">
        <v>56047</v>
      </c>
      <c r="D739" s="117" t="s">
        <v>3499</v>
      </c>
      <c r="E739" s="117" t="s">
        <v>3487</v>
      </c>
      <c r="F739" s="117" t="s">
        <v>3475</v>
      </c>
      <c r="G739" s="117">
        <v>45</v>
      </c>
      <c r="M739" s="215">
        <v>17235331</v>
      </c>
      <c r="N739" s="224">
        <v>45</v>
      </c>
    </row>
    <row r="740" spans="1:14" ht="15" x14ac:dyDescent="0.25">
      <c r="A740" s="120">
        <v>17235332</v>
      </c>
      <c r="B740" s="220">
        <v>43666</v>
      </c>
      <c r="C740" s="119">
        <v>56047</v>
      </c>
      <c r="D740" s="119" t="s">
        <v>3499</v>
      </c>
      <c r="E740" s="119" t="s">
        <v>3489</v>
      </c>
      <c r="F740" s="119" t="s">
        <v>3475</v>
      </c>
      <c r="G740" s="119">
        <v>7</v>
      </c>
      <c r="M740" s="215">
        <v>17235332</v>
      </c>
      <c r="N740" s="224">
        <v>7</v>
      </c>
    </row>
    <row r="741" spans="1:14" ht="15" x14ac:dyDescent="0.25">
      <c r="A741" s="118">
        <v>17235333</v>
      </c>
      <c r="B741" s="219">
        <v>43583</v>
      </c>
      <c r="C741" s="117">
        <v>52065</v>
      </c>
      <c r="D741" s="117" t="s">
        <v>3488</v>
      </c>
      <c r="E741" s="117" t="s">
        <v>3482</v>
      </c>
      <c r="F741" s="117" t="s">
        <v>3483</v>
      </c>
      <c r="G741" s="117">
        <v>17</v>
      </c>
      <c r="M741" s="215">
        <v>17235333</v>
      </c>
      <c r="N741" s="224">
        <v>17</v>
      </c>
    </row>
    <row r="742" spans="1:14" ht="15" x14ac:dyDescent="0.25">
      <c r="A742" s="120">
        <v>17235334</v>
      </c>
      <c r="B742" s="220">
        <v>43552</v>
      </c>
      <c r="C742" s="119">
        <v>52956</v>
      </c>
      <c r="D742" s="119" t="s">
        <v>3490</v>
      </c>
      <c r="E742" s="119" t="s">
        <v>3489</v>
      </c>
      <c r="F742" s="119" t="s">
        <v>3475</v>
      </c>
      <c r="G742" s="119">
        <v>59</v>
      </c>
      <c r="M742" s="215">
        <v>17235334</v>
      </c>
      <c r="N742" s="224">
        <v>59</v>
      </c>
    </row>
    <row r="743" spans="1:14" ht="15" x14ac:dyDescent="0.25">
      <c r="A743" s="118">
        <v>17235335</v>
      </c>
      <c r="B743" s="219">
        <v>43628</v>
      </c>
      <c r="C743" s="117">
        <v>51197</v>
      </c>
      <c r="D743" s="117" t="s">
        <v>84</v>
      </c>
      <c r="E743" s="117" t="s">
        <v>3491</v>
      </c>
      <c r="F743" s="117" t="s">
        <v>3475</v>
      </c>
      <c r="G743" s="117">
        <v>13</v>
      </c>
      <c r="M743" s="215">
        <v>17235335</v>
      </c>
      <c r="N743" s="224">
        <v>13</v>
      </c>
    </row>
    <row r="744" spans="1:14" ht="15" x14ac:dyDescent="0.25">
      <c r="A744" s="120">
        <v>17235336</v>
      </c>
      <c r="B744" s="220">
        <v>43785</v>
      </c>
      <c r="C744" s="119">
        <v>56047</v>
      </c>
      <c r="D744" s="119" t="s">
        <v>3499</v>
      </c>
      <c r="E744" s="119" t="s">
        <v>3479</v>
      </c>
      <c r="F744" s="119" t="s">
        <v>3480</v>
      </c>
      <c r="G744" s="119">
        <v>31</v>
      </c>
      <c r="M744" s="215">
        <v>17235336</v>
      </c>
      <c r="N744" s="224">
        <v>31</v>
      </c>
    </row>
    <row r="745" spans="1:14" ht="15" x14ac:dyDescent="0.25">
      <c r="A745" s="118">
        <v>17235337</v>
      </c>
      <c r="B745" s="219">
        <v>43536</v>
      </c>
      <c r="C745" s="117">
        <v>55904</v>
      </c>
      <c r="D745" s="117" t="s">
        <v>3486</v>
      </c>
      <c r="E745" s="117" t="s">
        <v>3492</v>
      </c>
      <c r="F745" s="117" t="s">
        <v>3485</v>
      </c>
      <c r="G745" s="117">
        <v>37</v>
      </c>
      <c r="M745" s="215">
        <v>17235337</v>
      </c>
      <c r="N745" s="224">
        <v>37</v>
      </c>
    </row>
    <row r="746" spans="1:14" ht="15" x14ac:dyDescent="0.25">
      <c r="A746" s="120">
        <v>17235338</v>
      </c>
      <c r="B746" s="220">
        <v>43551</v>
      </c>
      <c r="C746" s="119">
        <v>54672</v>
      </c>
      <c r="D746" s="119" t="s">
        <v>3473</v>
      </c>
      <c r="E746" s="119" t="s">
        <v>3474</v>
      </c>
      <c r="F746" s="119" t="s">
        <v>3475</v>
      </c>
      <c r="G746" s="119">
        <v>2</v>
      </c>
      <c r="M746" s="215">
        <v>17235338</v>
      </c>
      <c r="N746" s="224">
        <v>2</v>
      </c>
    </row>
    <row r="747" spans="1:14" ht="15" x14ac:dyDescent="0.25">
      <c r="A747" s="118">
        <v>17235339</v>
      </c>
      <c r="B747" s="219">
        <v>43741</v>
      </c>
      <c r="C747" s="117">
        <v>55916</v>
      </c>
      <c r="D747" s="117" t="s">
        <v>3494</v>
      </c>
      <c r="E747" s="117" t="s">
        <v>3482</v>
      </c>
      <c r="F747" s="117" t="s">
        <v>3483</v>
      </c>
      <c r="G747" s="117">
        <v>30</v>
      </c>
      <c r="M747" s="215">
        <v>17235339</v>
      </c>
      <c r="N747" s="224">
        <v>30</v>
      </c>
    </row>
    <row r="748" spans="1:14" ht="15" x14ac:dyDescent="0.25">
      <c r="A748" s="120">
        <v>17235340</v>
      </c>
      <c r="B748" s="220">
        <v>43693</v>
      </c>
      <c r="C748" s="119">
        <v>54672</v>
      </c>
      <c r="D748" s="119" t="s">
        <v>3473</v>
      </c>
      <c r="E748" s="119" t="s">
        <v>3498</v>
      </c>
      <c r="F748" s="119" t="s">
        <v>3475</v>
      </c>
      <c r="G748" s="119">
        <v>3</v>
      </c>
      <c r="M748" s="215">
        <v>17235340</v>
      </c>
      <c r="N748" s="224">
        <v>3</v>
      </c>
    </row>
    <row r="749" spans="1:14" ht="15" x14ac:dyDescent="0.25">
      <c r="A749" s="118">
        <v>17235341</v>
      </c>
      <c r="B749" s="219">
        <v>43666</v>
      </c>
      <c r="C749" s="117">
        <v>50244</v>
      </c>
      <c r="D749" s="117" t="s">
        <v>3496</v>
      </c>
      <c r="E749" s="117" t="s">
        <v>3482</v>
      </c>
      <c r="F749" s="117" t="s">
        <v>3483</v>
      </c>
      <c r="G749" s="117">
        <v>66</v>
      </c>
      <c r="M749" s="215">
        <v>17235341</v>
      </c>
      <c r="N749" s="224">
        <v>66</v>
      </c>
    </row>
    <row r="750" spans="1:14" ht="15" x14ac:dyDescent="0.25">
      <c r="A750" s="120">
        <v>17235342</v>
      </c>
      <c r="B750" s="220">
        <v>43608</v>
      </c>
      <c r="C750" s="119">
        <v>56464</v>
      </c>
      <c r="D750" s="119" t="s">
        <v>3495</v>
      </c>
      <c r="E750" s="119" t="s">
        <v>3487</v>
      </c>
      <c r="F750" s="119" t="s">
        <v>3475</v>
      </c>
      <c r="G750" s="119">
        <v>5</v>
      </c>
      <c r="M750" s="215">
        <v>17235342</v>
      </c>
      <c r="N750" s="224">
        <v>5</v>
      </c>
    </row>
    <row r="751" spans="1:14" ht="15" x14ac:dyDescent="0.25">
      <c r="A751" s="118">
        <v>17235343</v>
      </c>
      <c r="B751" s="219">
        <v>43788</v>
      </c>
      <c r="C751" s="117">
        <v>52380</v>
      </c>
      <c r="D751" s="117" t="s">
        <v>3497</v>
      </c>
      <c r="E751" s="117" t="s">
        <v>3487</v>
      </c>
      <c r="F751" s="117" t="s">
        <v>3475</v>
      </c>
      <c r="G751" s="117">
        <v>53</v>
      </c>
      <c r="M751" s="215">
        <v>17235343</v>
      </c>
      <c r="N751" s="224">
        <v>53</v>
      </c>
    </row>
    <row r="752" spans="1:14" ht="15" x14ac:dyDescent="0.25">
      <c r="A752" s="120">
        <v>17235344</v>
      </c>
      <c r="B752" s="220">
        <v>43798</v>
      </c>
      <c r="C752" s="119">
        <v>52065</v>
      </c>
      <c r="D752" s="119" t="s">
        <v>3488</v>
      </c>
      <c r="E752" s="119" t="s">
        <v>3477</v>
      </c>
      <c r="F752" s="119" t="s">
        <v>3475</v>
      </c>
      <c r="G752" s="119">
        <v>65</v>
      </c>
      <c r="M752" s="215">
        <v>17235344</v>
      </c>
      <c r="N752" s="224">
        <v>65</v>
      </c>
    </row>
    <row r="753" spans="1:14" ht="15" x14ac:dyDescent="0.25">
      <c r="A753" s="118">
        <v>17235345</v>
      </c>
      <c r="B753" s="219">
        <v>43716</v>
      </c>
      <c r="C753" s="117">
        <v>52187</v>
      </c>
      <c r="D753" s="117" t="s">
        <v>3493</v>
      </c>
      <c r="E753" s="117" t="s">
        <v>3474</v>
      </c>
      <c r="F753" s="117" t="s">
        <v>3475</v>
      </c>
      <c r="G753" s="117">
        <v>67</v>
      </c>
      <c r="M753" s="215">
        <v>17235345</v>
      </c>
      <c r="N753" s="224">
        <v>67</v>
      </c>
    </row>
    <row r="754" spans="1:14" ht="15" x14ac:dyDescent="0.25">
      <c r="A754" s="120">
        <v>17235346</v>
      </c>
      <c r="B754" s="220">
        <v>43544</v>
      </c>
      <c r="C754" s="119">
        <v>53654</v>
      </c>
      <c r="D754" s="119" t="s">
        <v>3478</v>
      </c>
      <c r="E754" s="119" t="s">
        <v>3477</v>
      </c>
      <c r="F754" s="119" t="s">
        <v>3475</v>
      </c>
      <c r="G754" s="119">
        <v>3</v>
      </c>
      <c r="M754" s="215">
        <v>17235346</v>
      </c>
      <c r="N754" s="224">
        <v>3</v>
      </c>
    </row>
    <row r="755" spans="1:14" ht="15" x14ac:dyDescent="0.25">
      <c r="A755" s="118">
        <v>17235347</v>
      </c>
      <c r="B755" s="219">
        <v>43627</v>
      </c>
      <c r="C755" s="117">
        <v>51197</v>
      </c>
      <c r="D755" s="117" t="s">
        <v>84</v>
      </c>
      <c r="E755" s="117" t="s">
        <v>3489</v>
      </c>
      <c r="F755" s="117" t="s">
        <v>3475</v>
      </c>
      <c r="G755" s="117">
        <v>9</v>
      </c>
      <c r="M755" s="215">
        <v>17235347</v>
      </c>
      <c r="N755" s="224">
        <v>9</v>
      </c>
    </row>
    <row r="756" spans="1:14" ht="15" x14ac:dyDescent="0.25">
      <c r="A756" s="120">
        <v>17235348</v>
      </c>
      <c r="B756" s="220">
        <v>43535</v>
      </c>
      <c r="C756" s="119">
        <v>55916</v>
      </c>
      <c r="D756" s="119" t="s">
        <v>3494</v>
      </c>
      <c r="E756" s="119" t="s">
        <v>3479</v>
      </c>
      <c r="F756" s="119" t="s">
        <v>3480</v>
      </c>
      <c r="G756" s="119">
        <v>28</v>
      </c>
      <c r="M756" s="215">
        <v>17235348</v>
      </c>
      <c r="N756" s="224">
        <v>28</v>
      </c>
    </row>
    <row r="757" spans="1:14" ht="15" x14ac:dyDescent="0.25">
      <c r="A757" s="118">
        <v>17235349</v>
      </c>
      <c r="B757" s="219">
        <v>43738</v>
      </c>
      <c r="C757" s="117">
        <v>54672</v>
      </c>
      <c r="D757" s="117" t="s">
        <v>3473</v>
      </c>
      <c r="E757" s="117" t="s">
        <v>3492</v>
      </c>
      <c r="F757" s="117" t="s">
        <v>3485</v>
      </c>
      <c r="G757" s="117">
        <v>14</v>
      </c>
      <c r="M757" s="215">
        <v>17235349</v>
      </c>
      <c r="N757" s="224">
        <v>14</v>
      </c>
    </row>
    <row r="758" spans="1:14" ht="15" x14ac:dyDescent="0.25">
      <c r="A758" s="120">
        <v>17235350</v>
      </c>
      <c r="B758" s="220">
        <v>43813</v>
      </c>
      <c r="C758" s="119">
        <v>52380</v>
      </c>
      <c r="D758" s="119" t="s">
        <v>3497</v>
      </c>
      <c r="E758" s="119" t="s">
        <v>3479</v>
      </c>
      <c r="F758" s="119" t="s">
        <v>3480</v>
      </c>
      <c r="G758" s="119">
        <v>7</v>
      </c>
      <c r="M758" s="215">
        <v>17235350</v>
      </c>
      <c r="N758" s="224">
        <v>7</v>
      </c>
    </row>
    <row r="759" spans="1:14" ht="15" x14ac:dyDescent="0.25">
      <c r="A759" s="118">
        <v>17235351</v>
      </c>
      <c r="B759" s="219">
        <v>43753</v>
      </c>
      <c r="C759" s="117">
        <v>53654</v>
      </c>
      <c r="D759" s="117" t="s">
        <v>3478</v>
      </c>
      <c r="E759" s="117" t="s">
        <v>3491</v>
      </c>
      <c r="F759" s="117" t="s">
        <v>3475</v>
      </c>
      <c r="G759" s="117">
        <v>52</v>
      </c>
      <c r="M759" s="215">
        <v>17235351</v>
      </c>
      <c r="N759" s="224">
        <v>52</v>
      </c>
    </row>
    <row r="760" spans="1:14" ht="15" x14ac:dyDescent="0.25">
      <c r="A760" s="120">
        <v>17235352</v>
      </c>
      <c r="B760" s="220">
        <v>43596</v>
      </c>
      <c r="C760" s="119">
        <v>56464</v>
      </c>
      <c r="D760" s="119" t="s">
        <v>3495</v>
      </c>
      <c r="E760" s="119" t="s">
        <v>3498</v>
      </c>
      <c r="F760" s="119" t="s">
        <v>3475</v>
      </c>
      <c r="G760" s="119">
        <v>29</v>
      </c>
      <c r="M760" s="215">
        <v>17235352</v>
      </c>
      <c r="N760" s="224">
        <v>29</v>
      </c>
    </row>
    <row r="761" spans="1:14" ht="15" x14ac:dyDescent="0.25">
      <c r="A761" s="118">
        <v>17235353</v>
      </c>
      <c r="B761" s="219">
        <v>43687</v>
      </c>
      <c r="C761" s="117">
        <v>56047</v>
      </c>
      <c r="D761" s="117" t="s">
        <v>3499</v>
      </c>
      <c r="E761" s="117" t="s">
        <v>3482</v>
      </c>
      <c r="F761" s="117" t="s">
        <v>3483</v>
      </c>
      <c r="G761" s="117">
        <v>38</v>
      </c>
      <c r="M761" s="215">
        <v>17235353</v>
      </c>
      <c r="N761" s="224">
        <v>38</v>
      </c>
    </row>
    <row r="762" spans="1:14" ht="15" x14ac:dyDescent="0.25">
      <c r="A762" s="120">
        <v>17235354</v>
      </c>
      <c r="B762" s="220">
        <v>43588</v>
      </c>
      <c r="C762" s="119">
        <v>50244</v>
      </c>
      <c r="D762" s="119" t="s">
        <v>3496</v>
      </c>
      <c r="E762" s="119" t="s">
        <v>3477</v>
      </c>
      <c r="F762" s="119" t="s">
        <v>3475</v>
      </c>
      <c r="G762" s="119">
        <v>55</v>
      </c>
      <c r="M762" s="215">
        <v>17235354</v>
      </c>
      <c r="N762" s="224">
        <v>55</v>
      </c>
    </row>
    <row r="763" spans="1:14" ht="15" x14ac:dyDescent="0.25">
      <c r="A763" s="118">
        <v>17235355</v>
      </c>
      <c r="B763" s="219">
        <v>43808</v>
      </c>
      <c r="C763" s="117">
        <v>55807</v>
      </c>
      <c r="D763" s="117" t="s">
        <v>3476</v>
      </c>
      <c r="E763" s="117" t="s">
        <v>3477</v>
      </c>
      <c r="F763" s="117" t="s">
        <v>3475</v>
      </c>
      <c r="G763" s="117">
        <v>38</v>
      </c>
      <c r="M763" s="215">
        <v>17235355</v>
      </c>
      <c r="N763" s="224">
        <v>38</v>
      </c>
    </row>
    <row r="764" spans="1:14" ht="15" x14ac:dyDescent="0.25">
      <c r="A764" s="120">
        <v>17235356</v>
      </c>
      <c r="B764" s="220">
        <v>43794</v>
      </c>
      <c r="C764" s="119">
        <v>52187</v>
      </c>
      <c r="D764" s="119" t="s">
        <v>3493</v>
      </c>
      <c r="E764" s="119" t="s">
        <v>3474</v>
      </c>
      <c r="F764" s="119" t="s">
        <v>3475</v>
      </c>
      <c r="G764" s="119">
        <v>51</v>
      </c>
      <c r="M764" s="215">
        <v>17235356</v>
      </c>
      <c r="N764" s="224">
        <v>51</v>
      </c>
    </row>
    <row r="765" spans="1:14" ht="15" x14ac:dyDescent="0.25">
      <c r="A765" s="118">
        <v>17235357</v>
      </c>
      <c r="B765" s="219">
        <v>43691</v>
      </c>
      <c r="C765" s="117">
        <v>52380</v>
      </c>
      <c r="D765" s="117" t="s">
        <v>3497</v>
      </c>
      <c r="E765" s="117" t="s">
        <v>3474</v>
      </c>
      <c r="F765" s="117" t="s">
        <v>3475</v>
      </c>
      <c r="G765" s="117">
        <v>58</v>
      </c>
      <c r="M765" s="215">
        <v>17235357</v>
      </c>
      <c r="N765" s="224">
        <v>58</v>
      </c>
    </row>
    <row r="766" spans="1:14" ht="15" x14ac:dyDescent="0.25">
      <c r="A766" s="120">
        <v>17235358</v>
      </c>
      <c r="B766" s="220">
        <v>43659</v>
      </c>
      <c r="C766" s="119">
        <v>50643</v>
      </c>
      <c r="D766" s="119" t="s">
        <v>3481</v>
      </c>
      <c r="E766" s="119" t="s">
        <v>3492</v>
      </c>
      <c r="F766" s="119" t="s">
        <v>3485</v>
      </c>
      <c r="G766" s="119">
        <v>27</v>
      </c>
      <c r="M766" s="215">
        <v>17235358</v>
      </c>
      <c r="N766" s="224">
        <v>27</v>
      </c>
    </row>
    <row r="767" spans="1:14" ht="15" x14ac:dyDescent="0.25">
      <c r="A767" s="118">
        <v>17235359</v>
      </c>
      <c r="B767" s="219">
        <v>43803</v>
      </c>
      <c r="C767" s="117">
        <v>55904</v>
      </c>
      <c r="D767" s="117" t="s">
        <v>3486</v>
      </c>
      <c r="E767" s="117" t="s">
        <v>3498</v>
      </c>
      <c r="F767" s="117" t="s">
        <v>3475</v>
      </c>
      <c r="G767" s="117">
        <v>47</v>
      </c>
      <c r="M767" s="215">
        <v>17235359</v>
      </c>
      <c r="N767" s="224">
        <v>47</v>
      </c>
    </row>
    <row r="768" spans="1:14" ht="15" x14ac:dyDescent="0.25">
      <c r="A768" s="120">
        <v>17235360</v>
      </c>
      <c r="B768" s="220">
        <v>43740</v>
      </c>
      <c r="C768" s="119">
        <v>55904</v>
      </c>
      <c r="D768" s="119" t="s">
        <v>3486</v>
      </c>
      <c r="E768" s="119" t="s">
        <v>3489</v>
      </c>
      <c r="F768" s="119" t="s">
        <v>3475</v>
      </c>
      <c r="G768" s="119">
        <v>28</v>
      </c>
      <c r="M768" s="215">
        <v>17235360</v>
      </c>
      <c r="N768" s="224">
        <v>28</v>
      </c>
    </row>
    <row r="769" spans="1:14" ht="15" x14ac:dyDescent="0.25">
      <c r="A769" s="118">
        <v>17235361</v>
      </c>
      <c r="B769" s="219">
        <v>43824</v>
      </c>
      <c r="C769" s="117">
        <v>50643</v>
      </c>
      <c r="D769" s="117" t="s">
        <v>3481</v>
      </c>
      <c r="E769" s="117" t="s">
        <v>3482</v>
      </c>
      <c r="F769" s="117" t="s">
        <v>3483</v>
      </c>
      <c r="G769" s="117">
        <v>44</v>
      </c>
      <c r="M769" s="215">
        <v>17235361</v>
      </c>
      <c r="N769" s="224">
        <v>44</v>
      </c>
    </row>
    <row r="770" spans="1:14" ht="15" x14ac:dyDescent="0.25">
      <c r="A770" s="120">
        <v>17235362</v>
      </c>
      <c r="B770" s="220">
        <v>43703</v>
      </c>
      <c r="C770" s="119">
        <v>52956</v>
      </c>
      <c r="D770" s="119" t="s">
        <v>3490</v>
      </c>
      <c r="E770" s="119" t="s">
        <v>3482</v>
      </c>
      <c r="F770" s="119" t="s">
        <v>3483</v>
      </c>
      <c r="G770" s="119">
        <v>66</v>
      </c>
      <c r="M770" s="215">
        <v>17235362</v>
      </c>
      <c r="N770" s="224">
        <v>66</v>
      </c>
    </row>
    <row r="771" spans="1:14" ht="15" x14ac:dyDescent="0.25">
      <c r="A771" s="118">
        <v>17235363</v>
      </c>
      <c r="B771" s="219">
        <v>43760</v>
      </c>
      <c r="C771" s="117">
        <v>55904</v>
      </c>
      <c r="D771" s="117" t="s">
        <v>3486</v>
      </c>
      <c r="E771" s="117" t="s">
        <v>3479</v>
      </c>
      <c r="F771" s="117" t="s">
        <v>3480</v>
      </c>
      <c r="G771" s="117">
        <v>5</v>
      </c>
      <c r="M771" s="215">
        <v>17235363</v>
      </c>
      <c r="N771" s="224">
        <v>5</v>
      </c>
    </row>
    <row r="772" spans="1:14" ht="15" x14ac:dyDescent="0.25">
      <c r="A772" s="120">
        <v>17235364</v>
      </c>
      <c r="B772" s="220">
        <v>43750</v>
      </c>
      <c r="C772" s="119">
        <v>59518</v>
      </c>
      <c r="D772" s="119" t="s">
        <v>3501</v>
      </c>
      <c r="E772" s="119" t="s">
        <v>3491</v>
      </c>
      <c r="F772" s="119" t="s">
        <v>3475</v>
      </c>
      <c r="G772" s="119">
        <v>29</v>
      </c>
      <c r="M772" s="215">
        <v>17235364</v>
      </c>
      <c r="N772" s="224">
        <v>29</v>
      </c>
    </row>
    <row r="773" spans="1:14" ht="15" x14ac:dyDescent="0.25">
      <c r="A773" s="118">
        <v>17235365</v>
      </c>
      <c r="B773" s="219">
        <v>43579</v>
      </c>
      <c r="C773" s="117">
        <v>55807</v>
      </c>
      <c r="D773" s="117" t="s">
        <v>3476</v>
      </c>
      <c r="E773" s="117" t="s">
        <v>3479</v>
      </c>
      <c r="F773" s="117" t="s">
        <v>3480</v>
      </c>
      <c r="G773" s="117">
        <v>50</v>
      </c>
      <c r="M773" s="215">
        <v>17235365</v>
      </c>
      <c r="N773" s="224">
        <v>50</v>
      </c>
    </row>
    <row r="774" spans="1:14" ht="15" x14ac:dyDescent="0.25">
      <c r="A774" s="120">
        <v>17235366</v>
      </c>
      <c r="B774" s="220">
        <v>43523</v>
      </c>
      <c r="C774" s="119">
        <v>56047</v>
      </c>
      <c r="D774" s="119" t="s">
        <v>3499</v>
      </c>
      <c r="E774" s="119" t="s">
        <v>3492</v>
      </c>
      <c r="F774" s="119" t="s">
        <v>3485</v>
      </c>
      <c r="G774" s="119">
        <v>25</v>
      </c>
      <c r="M774" s="215">
        <v>17235366</v>
      </c>
      <c r="N774" s="224">
        <v>25</v>
      </c>
    </row>
    <row r="775" spans="1:14" ht="15" x14ac:dyDescent="0.25">
      <c r="A775" s="118">
        <v>17235367</v>
      </c>
      <c r="B775" s="219">
        <v>43579</v>
      </c>
      <c r="C775" s="117">
        <v>50244</v>
      </c>
      <c r="D775" s="117" t="s">
        <v>3496</v>
      </c>
      <c r="E775" s="117" t="s">
        <v>3474</v>
      </c>
      <c r="F775" s="117" t="s">
        <v>3475</v>
      </c>
      <c r="G775" s="117">
        <v>65</v>
      </c>
      <c r="M775" s="215">
        <v>17235367</v>
      </c>
      <c r="N775" s="224">
        <v>65</v>
      </c>
    </row>
    <row r="776" spans="1:14" ht="15" x14ac:dyDescent="0.25">
      <c r="A776" s="120">
        <v>17235368</v>
      </c>
      <c r="B776" s="220">
        <v>43501</v>
      </c>
      <c r="C776" s="119">
        <v>52956</v>
      </c>
      <c r="D776" s="119" t="s">
        <v>3490</v>
      </c>
      <c r="E776" s="119" t="s">
        <v>3474</v>
      </c>
      <c r="F776" s="119" t="s">
        <v>3475</v>
      </c>
      <c r="G776" s="119">
        <v>63</v>
      </c>
      <c r="M776" s="215">
        <v>17235368</v>
      </c>
      <c r="N776" s="224">
        <v>63</v>
      </c>
    </row>
    <row r="777" spans="1:14" ht="15" x14ac:dyDescent="0.25">
      <c r="A777" s="118">
        <v>17235369</v>
      </c>
      <c r="B777" s="219">
        <v>43800</v>
      </c>
      <c r="C777" s="117">
        <v>51197</v>
      </c>
      <c r="D777" s="117" t="s">
        <v>84</v>
      </c>
      <c r="E777" s="117" t="s">
        <v>3498</v>
      </c>
      <c r="F777" s="117" t="s">
        <v>3475</v>
      </c>
      <c r="G777" s="117">
        <v>29</v>
      </c>
      <c r="M777" s="215">
        <v>17235369</v>
      </c>
      <c r="N777" s="224">
        <v>29</v>
      </c>
    </row>
    <row r="778" spans="1:14" ht="15" x14ac:dyDescent="0.25">
      <c r="A778" s="120">
        <v>17235370</v>
      </c>
      <c r="B778" s="220">
        <v>43609</v>
      </c>
      <c r="C778" s="119">
        <v>51197</v>
      </c>
      <c r="D778" s="119" t="s">
        <v>84</v>
      </c>
      <c r="E778" s="119" t="s">
        <v>3498</v>
      </c>
      <c r="F778" s="119" t="s">
        <v>3475</v>
      </c>
      <c r="G778" s="119">
        <v>66</v>
      </c>
      <c r="M778" s="215">
        <v>17235370</v>
      </c>
      <c r="N778" s="224">
        <v>66</v>
      </c>
    </row>
    <row r="779" spans="1:14" ht="15" x14ac:dyDescent="0.25">
      <c r="A779" s="118">
        <v>17235371</v>
      </c>
      <c r="B779" s="219">
        <v>43652</v>
      </c>
      <c r="C779" s="117">
        <v>50643</v>
      </c>
      <c r="D779" s="117" t="s">
        <v>3481</v>
      </c>
      <c r="E779" s="117" t="s">
        <v>3492</v>
      </c>
      <c r="F779" s="117" t="s">
        <v>3485</v>
      </c>
      <c r="G779" s="117">
        <v>40</v>
      </c>
      <c r="M779" s="215">
        <v>17235371</v>
      </c>
      <c r="N779" s="224">
        <v>40</v>
      </c>
    </row>
    <row r="780" spans="1:14" ht="15" x14ac:dyDescent="0.25">
      <c r="A780" s="120">
        <v>17235372</v>
      </c>
      <c r="B780" s="220">
        <v>43624</v>
      </c>
      <c r="C780" s="119">
        <v>55807</v>
      </c>
      <c r="D780" s="119" t="s">
        <v>3476</v>
      </c>
      <c r="E780" s="119" t="s">
        <v>3474</v>
      </c>
      <c r="F780" s="119" t="s">
        <v>3475</v>
      </c>
      <c r="G780" s="119">
        <v>14</v>
      </c>
      <c r="M780" s="215">
        <v>17235372</v>
      </c>
      <c r="N780" s="224">
        <v>14</v>
      </c>
    </row>
    <row r="781" spans="1:14" ht="15" x14ac:dyDescent="0.25">
      <c r="A781" s="118">
        <v>17235373</v>
      </c>
      <c r="B781" s="219">
        <v>43820</v>
      </c>
      <c r="C781" s="117">
        <v>51197</v>
      </c>
      <c r="D781" s="117" t="s">
        <v>84</v>
      </c>
      <c r="E781" s="117" t="s">
        <v>3479</v>
      </c>
      <c r="F781" s="117" t="s">
        <v>3480</v>
      </c>
      <c r="G781" s="117">
        <v>36</v>
      </c>
      <c r="M781" s="215">
        <v>17235373</v>
      </c>
      <c r="N781" s="224">
        <v>36</v>
      </c>
    </row>
    <row r="782" spans="1:14" ht="15" x14ac:dyDescent="0.25">
      <c r="A782" s="120">
        <v>17235374</v>
      </c>
      <c r="B782" s="220">
        <v>43498</v>
      </c>
      <c r="C782" s="119">
        <v>52956</v>
      </c>
      <c r="D782" s="119" t="s">
        <v>3490</v>
      </c>
      <c r="E782" s="119" t="s">
        <v>3492</v>
      </c>
      <c r="F782" s="119" t="s">
        <v>3485</v>
      </c>
      <c r="G782" s="119">
        <v>33</v>
      </c>
      <c r="M782" s="215">
        <v>17235374</v>
      </c>
      <c r="N782" s="224">
        <v>33</v>
      </c>
    </row>
    <row r="783" spans="1:14" ht="15" x14ac:dyDescent="0.25">
      <c r="A783" s="118">
        <v>17235375</v>
      </c>
      <c r="B783" s="219">
        <v>43824</v>
      </c>
      <c r="C783" s="117">
        <v>56464</v>
      </c>
      <c r="D783" s="117" t="s">
        <v>3495</v>
      </c>
      <c r="E783" s="117" t="s">
        <v>3477</v>
      </c>
      <c r="F783" s="117" t="s">
        <v>3475</v>
      </c>
      <c r="G783" s="117">
        <v>40</v>
      </c>
      <c r="M783" s="215">
        <v>17235375</v>
      </c>
      <c r="N783" s="224">
        <v>40</v>
      </c>
    </row>
    <row r="784" spans="1:14" ht="15" x14ac:dyDescent="0.25">
      <c r="A784" s="120">
        <v>17235376</v>
      </c>
      <c r="B784" s="220">
        <v>43712</v>
      </c>
      <c r="C784" s="119">
        <v>52956</v>
      </c>
      <c r="D784" s="119" t="s">
        <v>3490</v>
      </c>
      <c r="E784" s="119" t="s">
        <v>3489</v>
      </c>
      <c r="F784" s="119" t="s">
        <v>3475</v>
      </c>
      <c r="G784" s="119">
        <v>36</v>
      </c>
      <c r="M784" s="215">
        <v>17235376</v>
      </c>
      <c r="N784" s="224">
        <v>36</v>
      </c>
    </row>
    <row r="785" spans="1:14" ht="15" x14ac:dyDescent="0.25">
      <c r="A785" s="118">
        <v>17235377</v>
      </c>
      <c r="B785" s="219">
        <v>43501</v>
      </c>
      <c r="C785" s="117">
        <v>55807</v>
      </c>
      <c r="D785" s="117" t="s">
        <v>3476</v>
      </c>
      <c r="E785" s="117" t="s">
        <v>3487</v>
      </c>
      <c r="F785" s="117" t="s">
        <v>3475</v>
      </c>
      <c r="G785" s="117">
        <v>17</v>
      </c>
      <c r="M785" s="215">
        <v>17235377</v>
      </c>
      <c r="N785" s="224">
        <v>17</v>
      </c>
    </row>
    <row r="786" spans="1:14" ht="15" x14ac:dyDescent="0.25">
      <c r="A786" s="120">
        <v>17235378</v>
      </c>
      <c r="B786" s="220">
        <v>43616</v>
      </c>
      <c r="C786" s="119">
        <v>52956</v>
      </c>
      <c r="D786" s="119" t="s">
        <v>3490</v>
      </c>
      <c r="E786" s="119" t="s">
        <v>3491</v>
      </c>
      <c r="F786" s="119" t="s">
        <v>3475</v>
      </c>
      <c r="G786" s="119">
        <v>54</v>
      </c>
      <c r="M786" s="215">
        <v>17235378</v>
      </c>
      <c r="N786" s="224">
        <v>54</v>
      </c>
    </row>
    <row r="787" spans="1:14" ht="15" x14ac:dyDescent="0.25">
      <c r="A787" s="118">
        <v>17235379</v>
      </c>
      <c r="B787" s="219">
        <v>43539</v>
      </c>
      <c r="C787" s="117">
        <v>53654</v>
      </c>
      <c r="D787" s="117" t="s">
        <v>3478</v>
      </c>
      <c r="E787" s="117" t="s">
        <v>3474</v>
      </c>
      <c r="F787" s="117" t="s">
        <v>3475</v>
      </c>
      <c r="G787" s="117">
        <v>47</v>
      </c>
      <c r="M787" s="215">
        <v>17235379</v>
      </c>
      <c r="N787" s="224">
        <v>47</v>
      </c>
    </row>
    <row r="788" spans="1:14" ht="15" x14ac:dyDescent="0.25">
      <c r="A788" s="120">
        <v>17235380</v>
      </c>
      <c r="B788" s="220">
        <v>43794</v>
      </c>
      <c r="C788" s="119">
        <v>52380</v>
      </c>
      <c r="D788" s="119" t="s">
        <v>3497</v>
      </c>
      <c r="E788" s="119" t="s">
        <v>3492</v>
      </c>
      <c r="F788" s="119" t="s">
        <v>3485</v>
      </c>
      <c r="G788" s="119">
        <v>35</v>
      </c>
      <c r="M788" s="215">
        <v>17235380</v>
      </c>
      <c r="N788" s="224">
        <v>35</v>
      </c>
    </row>
    <row r="789" spans="1:14" ht="15" x14ac:dyDescent="0.25">
      <c r="A789" s="118">
        <v>17235381</v>
      </c>
      <c r="B789" s="219">
        <v>43545</v>
      </c>
      <c r="C789" s="117">
        <v>56464</v>
      </c>
      <c r="D789" s="117" t="s">
        <v>3495</v>
      </c>
      <c r="E789" s="117" t="s">
        <v>3498</v>
      </c>
      <c r="F789" s="117" t="s">
        <v>3475</v>
      </c>
      <c r="G789" s="117">
        <v>35</v>
      </c>
      <c r="M789" s="215">
        <v>17235381</v>
      </c>
      <c r="N789" s="224">
        <v>35</v>
      </c>
    </row>
    <row r="790" spans="1:14" ht="15" x14ac:dyDescent="0.25">
      <c r="A790" s="120">
        <v>17235382</v>
      </c>
      <c r="B790" s="220">
        <v>43569</v>
      </c>
      <c r="C790" s="119">
        <v>50244</v>
      </c>
      <c r="D790" s="119" t="s">
        <v>3496</v>
      </c>
      <c r="E790" s="119" t="s">
        <v>3474</v>
      </c>
      <c r="F790" s="119" t="s">
        <v>3475</v>
      </c>
      <c r="G790" s="119">
        <v>41</v>
      </c>
      <c r="M790" s="215">
        <v>17235382</v>
      </c>
      <c r="N790" s="224">
        <v>41</v>
      </c>
    </row>
    <row r="791" spans="1:14" ht="15" x14ac:dyDescent="0.25">
      <c r="A791" s="118">
        <v>17235383</v>
      </c>
      <c r="B791" s="219">
        <v>43598</v>
      </c>
      <c r="C791" s="117">
        <v>54672</v>
      </c>
      <c r="D791" s="117" t="s">
        <v>3473</v>
      </c>
      <c r="E791" s="117" t="s">
        <v>3477</v>
      </c>
      <c r="F791" s="117" t="s">
        <v>3475</v>
      </c>
      <c r="G791" s="117">
        <v>61</v>
      </c>
      <c r="M791" s="215">
        <v>17235383</v>
      </c>
      <c r="N791" s="224">
        <v>61</v>
      </c>
    </row>
    <row r="792" spans="1:14" ht="15" x14ac:dyDescent="0.25">
      <c r="A792" s="120">
        <v>17235384</v>
      </c>
      <c r="B792" s="220">
        <v>43644</v>
      </c>
      <c r="C792" s="119">
        <v>55807</v>
      </c>
      <c r="D792" s="119" t="s">
        <v>3476</v>
      </c>
      <c r="E792" s="119" t="s">
        <v>3482</v>
      </c>
      <c r="F792" s="119" t="s">
        <v>3483</v>
      </c>
      <c r="G792" s="119">
        <v>6</v>
      </c>
      <c r="M792" s="215">
        <v>17235384</v>
      </c>
      <c r="N792" s="224">
        <v>6</v>
      </c>
    </row>
    <row r="793" spans="1:14" ht="15" x14ac:dyDescent="0.25">
      <c r="A793" s="118">
        <v>17235385</v>
      </c>
      <c r="B793" s="219">
        <v>43724</v>
      </c>
      <c r="C793" s="117">
        <v>56464</v>
      </c>
      <c r="D793" s="117" t="s">
        <v>3495</v>
      </c>
      <c r="E793" s="117" t="s">
        <v>3482</v>
      </c>
      <c r="F793" s="117" t="s">
        <v>3483</v>
      </c>
      <c r="G793" s="117">
        <v>64</v>
      </c>
      <c r="M793" s="215">
        <v>17235385</v>
      </c>
      <c r="N793" s="224">
        <v>64</v>
      </c>
    </row>
    <row r="794" spans="1:14" ht="15" x14ac:dyDescent="0.25">
      <c r="A794" s="120">
        <v>17235386</v>
      </c>
      <c r="B794" s="220">
        <v>43622</v>
      </c>
      <c r="C794" s="119">
        <v>55916</v>
      </c>
      <c r="D794" s="119" t="s">
        <v>3494</v>
      </c>
      <c r="E794" s="119" t="s">
        <v>3477</v>
      </c>
      <c r="F794" s="119" t="s">
        <v>3475</v>
      </c>
      <c r="G794" s="119">
        <v>30</v>
      </c>
      <c r="M794" s="215">
        <v>17235386</v>
      </c>
      <c r="N794" s="224">
        <v>30</v>
      </c>
    </row>
    <row r="795" spans="1:14" ht="15" x14ac:dyDescent="0.25">
      <c r="A795" s="118">
        <v>17235387</v>
      </c>
      <c r="B795" s="219">
        <v>43825</v>
      </c>
      <c r="C795" s="117">
        <v>56464</v>
      </c>
      <c r="D795" s="117" t="s">
        <v>3495</v>
      </c>
      <c r="E795" s="117" t="s">
        <v>3491</v>
      </c>
      <c r="F795" s="117" t="s">
        <v>3475</v>
      </c>
      <c r="G795" s="117">
        <v>49</v>
      </c>
      <c r="M795" s="215">
        <v>17235387</v>
      </c>
      <c r="N795" s="224">
        <v>49</v>
      </c>
    </row>
    <row r="796" spans="1:14" ht="15" x14ac:dyDescent="0.25">
      <c r="A796" s="120">
        <v>17235388</v>
      </c>
      <c r="B796" s="220">
        <v>43580</v>
      </c>
      <c r="C796" s="119">
        <v>55916</v>
      </c>
      <c r="D796" s="119" t="s">
        <v>3494</v>
      </c>
      <c r="E796" s="119" t="s">
        <v>3474</v>
      </c>
      <c r="F796" s="119" t="s">
        <v>3475</v>
      </c>
      <c r="G796" s="119">
        <v>5</v>
      </c>
      <c r="M796" s="215">
        <v>17235388</v>
      </c>
      <c r="N796" s="224">
        <v>5</v>
      </c>
    </row>
    <row r="797" spans="1:14" ht="15" x14ac:dyDescent="0.25">
      <c r="A797" s="118">
        <v>17235389</v>
      </c>
      <c r="B797" s="219">
        <v>43653</v>
      </c>
      <c r="C797" s="117">
        <v>50244</v>
      </c>
      <c r="D797" s="117" t="s">
        <v>3496</v>
      </c>
      <c r="E797" s="117" t="s">
        <v>3474</v>
      </c>
      <c r="F797" s="117" t="s">
        <v>3475</v>
      </c>
      <c r="G797" s="117">
        <v>62</v>
      </c>
      <c r="M797" s="215">
        <v>17235389</v>
      </c>
      <c r="N797" s="224">
        <v>62</v>
      </c>
    </row>
    <row r="798" spans="1:14" ht="15" x14ac:dyDescent="0.25">
      <c r="A798" s="120">
        <v>17235390</v>
      </c>
      <c r="B798" s="220">
        <v>43747</v>
      </c>
      <c r="C798" s="119">
        <v>57624</v>
      </c>
      <c r="D798" s="119" t="s">
        <v>3500</v>
      </c>
      <c r="E798" s="119" t="s">
        <v>3489</v>
      </c>
      <c r="F798" s="119" t="s">
        <v>3475</v>
      </c>
      <c r="G798" s="119">
        <v>46</v>
      </c>
      <c r="M798" s="215">
        <v>17235390</v>
      </c>
      <c r="N798" s="224">
        <v>46</v>
      </c>
    </row>
    <row r="799" spans="1:14" ht="15" x14ac:dyDescent="0.25">
      <c r="A799" s="118">
        <v>17235391</v>
      </c>
      <c r="B799" s="219">
        <v>43555</v>
      </c>
      <c r="C799" s="117">
        <v>57624</v>
      </c>
      <c r="D799" s="117" t="s">
        <v>3500</v>
      </c>
      <c r="E799" s="117" t="s">
        <v>3492</v>
      </c>
      <c r="F799" s="117" t="s">
        <v>3485</v>
      </c>
      <c r="G799" s="117">
        <v>8</v>
      </c>
      <c r="M799" s="215">
        <v>17235391</v>
      </c>
      <c r="N799" s="224">
        <v>8</v>
      </c>
    </row>
    <row r="800" spans="1:14" ht="15" x14ac:dyDescent="0.25">
      <c r="A800" s="120">
        <v>17235392</v>
      </c>
      <c r="B800" s="220">
        <v>43608</v>
      </c>
      <c r="C800" s="119">
        <v>55916</v>
      </c>
      <c r="D800" s="119" t="s">
        <v>3494</v>
      </c>
      <c r="E800" s="119" t="s">
        <v>3491</v>
      </c>
      <c r="F800" s="119" t="s">
        <v>3475</v>
      </c>
      <c r="G800" s="119">
        <v>2</v>
      </c>
      <c r="M800" s="215">
        <v>17235392</v>
      </c>
      <c r="N800" s="224">
        <v>2</v>
      </c>
    </row>
    <row r="801" spans="1:14" ht="15" x14ac:dyDescent="0.25">
      <c r="A801" s="118">
        <v>17235393</v>
      </c>
      <c r="B801" s="219">
        <v>43686</v>
      </c>
      <c r="C801" s="117">
        <v>50643</v>
      </c>
      <c r="D801" s="117" t="s">
        <v>3481</v>
      </c>
      <c r="E801" s="117" t="s">
        <v>3492</v>
      </c>
      <c r="F801" s="117" t="s">
        <v>3485</v>
      </c>
      <c r="G801" s="117">
        <v>41</v>
      </c>
      <c r="M801" s="215">
        <v>17235393</v>
      </c>
      <c r="N801" s="224">
        <v>41</v>
      </c>
    </row>
    <row r="802" spans="1:14" ht="15" x14ac:dyDescent="0.25">
      <c r="A802" s="120">
        <v>17235394</v>
      </c>
      <c r="B802" s="220">
        <v>43763</v>
      </c>
      <c r="C802" s="119">
        <v>52380</v>
      </c>
      <c r="D802" s="119" t="s">
        <v>3497</v>
      </c>
      <c r="E802" s="119" t="s">
        <v>3492</v>
      </c>
      <c r="F802" s="119" t="s">
        <v>3485</v>
      </c>
      <c r="G802" s="119">
        <v>54</v>
      </c>
      <c r="M802" s="215">
        <v>17235394</v>
      </c>
      <c r="N802" s="224">
        <v>54</v>
      </c>
    </row>
    <row r="803" spans="1:14" ht="15" x14ac:dyDescent="0.25">
      <c r="A803" s="118">
        <v>17235395</v>
      </c>
      <c r="B803" s="219">
        <v>43581</v>
      </c>
      <c r="C803" s="117">
        <v>52956</v>
      </c>
      <c r="D803" s="117" t="s">
        <v>3490</v>
      </c>
      <c r="E803" s="117" t="s">
        <v>3498</v>
      </c>
      <c r="F803" s="117" t="s">
        <v>3475</v>
      </c>
      <c r="G803" s="117">
        <v>41</v>
      </c>
      <c r="M803" s="215">
        <v>17235395</v>
      </c>
      <c r="N803" s="224">
        <v>41</v>
      </c>
    </row>
    <row r="804" spans="1:14" ht="15" x14ac:dyDescent="0.25">
      <c r="A804" s="120">
        <v>17235396</v>
      </c>
      <c r="B804" s="220">
        <v>43522</v>
      </c>
      <c r="C804" s="119">
        <v>55807</v>
      </c>
      <c r="D804" s="119" t="s">
        <v>3476</v>
      </c>
      <c r="E804" s="119" t="s">
        <v>3491</v>
      </c>
      <c r="F804" s="119" t="s">
        <v>3475</v>
      </c>
      <c r="G804" s="119">
        <v>12</v>
      </c>
      <c r="M804" s="215">
        <v>17235396</v>
      </c>
      <c r="N804" s="224">
        <v>12</v>
      </c>
    </row>
    <row r="805" spans="1:14" ht="15" x14ac:dyDescent="0.25">
      <c r="A805" s="118">
        <v>17235397</v>
      </c>
      <c r="B805" s="219">
        <v>43608</v>
      </c>
      <c r="C805" s="117">
        <v>57624</v>
      </c>
      <c r="D805" s="117" t="s">
        <v>3500</v>
      </c>
      <c r="E805" s="117" t="s">
        <v>3489</v>
      </c>
      <c r="F805" s="117" t="s">
        <v>3475</v>
      </c>
      <c r="G805" s="117">
        <v>55</v>
      </c>
      <c r="M805" s="215">
        <v>17235397</v>
      </c>
      <c r="N805" s="224">
        <v>55</v>
      </c>
    </row>
    <row r="806" spans="1:14" ht="15" x14ac:dyDescent="0.25">
      <c r="A806" s="120">
        <v>17235398</v>
      </c>
      <c r="B806" s="220">
        <v>43515</v>
      </c>
      <c r="C806" s="119">
        <v>59518</v>
      </c>
      <c r="D806" s="119" t="s">
        <v>3501</v>
      </c>
      <c r="E806" s="119" t="s">
        <v>3492</v>
      </c>
      <c r="F806" s="119" t="s">
        <v>3485</v>
      </c>
      <c r="G806" s="119">
        <v>57</v>
      </c>
      <c r="M806" s="215">
        <v>17235398</v>
      </c>
      <c r="N806" s="224">
        <v>57</v>
      </c>
    </row>
    <row r="807" spans="1:14" ht="15" x14ac:dyDescent="0.25">
      <c r="A807" s="118">
        <v>17235399</v>
      </c>
      <c r="B807" s="219">
        <v>43710</v>
      </c>
      <c r="C807" s="117">
        <v>52956</v>
      </c>
      <c r="D807" s="117" t="s">
        <v>3490</v>
      </c>
      <c r="E807" s="117" t="s">
        <v>3477</v>
      </c>
      <c r="F807" s="117" t="s">
        <v>3475</v>
      </c>
      <c r="G807" s="117">
        <v>6</v>
      </c>
      <c r="M807" s="215">
        <v>17235399</v>
      </c>
      <c r="N807" s="224">
        <v>6</v>
      </c>
    </row>
    <row r="808" spans="1:14" ht="15" x14ac:dyDescent="0.25">
      <c r="A808" s="120">
        <v>17235400</v>
      </c>
      <c r="B808" s="220">
        <v>43642</v>
      </c>
      <c r="C808" s="119">
        <v>52956</v>
      </c>
      <c r="D808" s="119" t="s">
        <v>3490</v>
      </c>
      <c r="E808" s="119" t="s">
        <v>3479</v>
      </c>
      <c r="F808" s="119" t="s">
        <v>3480</v>
      </c>
      <c r="G808" s="119">
        <v>16</v>
      </c>
      <c r="M808" s="215">
        <v>17235400</v>
      </c>
      <c r="N808" s="224">
        <v>16</v>
      </c>
    </row>
    <row r="809" spans="1:14" ht="15" x14ac:dyDescent="0.25">
      <c r="A809" s="118">
        <v>17235401</v>
      </c>
      <c r="B809" s="219">
        <v>43742</v>
      </c>
      <c r="C809" s="117">
        <v>55807</v>
      </c>
      <c r="D809" s="117" t="s">
        <v>3476</v>
      </c>
      <c r="E809" s="117" t="s">
        <v>3491</v>
      </c>
      <c r="F809" s="117" t="s">
        <v>3475</v>
      </c>
      <c r="G809" s="117">
        <v>44</v>
      </c>
      <c r="M809" s="215">
        <v>17235401</v>
      </c>
      <c r="N809" s="224">
        <v>44</v>
      </c>
    </row>
    <row r="810" spans="1:14" ht="15" x14ac:dyDescent="0.25">
      <c r="A810" s="120">
        <v>17235402</v>
      </c>
      <c r="B810" s="220">
        <v>43775</v>
      </c>
      <c r="C810" s="119">
        <v>56464</v>
      </c>
      <c r="D810" s="119" t="s">
        <v>3495</v>
      </c>
      <c r="E810" s="119" t="s">
        <v>3479</v>
      </c>
      <c r="F810" s="119" t="s">
        <v>3480</v>
      </c>
      <c r="G810" s="119">
        <v>23</v>
      </c>
      <c r="M810" s="215">
        <v>17235402</v>
      </c>
      <c r="N810" s="224">
        <v>23</v>
      </c>
    </row>
    <row r="811" spans="1:14" ht="15" x14ac:dyDescent="0.25">
      <c r="A811" s="118">
        <v>17235403</v>
      </c>
      <c r="B811" s="219">
        <v>43484</v>
      </c>
      <c r="C811" s="117">
        <v>55807</v>
      </c>
      <c r="D811" s="117" t="s">
        <v>3476</v>
      </c>
      <c r="E811" s="117" t="s">
        <v>3498</v>
      </c>
      <c r="F811" s="117" t="s">
        <v>3475</v>
      </c>
      <c r="G811" s="117">
        <v>18</v>
      </c>
      <c r="M811" s="215">
        <v>17235403</v>
      </c>
      <c r="N811" s="224">
        <v>18</v>
      </c>
    </row>
    <row r="812" spans="1:14" ht="15" x14ac:dyDescent="0.25">
      <c r="A812" s="120">
        <v>17235404</v>
      </c>
      <c r="B812" s="220">
        <v>43792</v>
      </c>
      <c r="C812" s="119">
        <v>55904</v>
      </c>
      <c r="D812" s="119" t="s">
        <v>3486</v>
      </c>
      <c r="E812" s="119" t="s">
        <v>3487</v>
      </c>
      <c r="F812" s="119" t="s">
        <v>3475</v>
      </c>
      <c r="G812" s="119">
        <v>67</v>
      </c>
      <c r="M812" s="215">
        <v>17235404</v>
      </c>
      <c r="N812" s="224">
        <v>67</v>
      </c>
    </row>
    <row r="813" spans="1:14" ht="15" x14ac:dyDescent="0.25">
      <c r="A813" s="118">
        <v>17235405</v>
      </c>
      <c r="B813" s="219">
        <v>43815</v>
      </c>
      <c r="C813" s="117">
        <v>57624</v>
      </c>
      <c r="D813" s="117" t="s">
        <v>3500</v>
      </c>
      <c r="E813" s="117" t="s">
        <v>3492</v>
      </c>
      <c r="F813" s="117" t="s">
        <v>3485</v>
      </c>
      <c r="G813" s="117">
        <v>29</v>
      </c>
      <c r="M813" s="215">
        <v>17235405</v>
      </c>
      <c r="N813" s="224">
        <v>29</v>
      </c>
    </row>
    <row r="814" spans="1:14" ht="15" x14ac:dyDescent="0.25">
      <c r="A814" s="120">
        <v>17235406</v>
      </c>
      <c r="B814" s="220">
        <v>43787</v>
      </c>
      <c r="C814" s="119">
        <v>56047</v>
      </c>
      <c r="D814" s="119" t="s">
        <v>3499</v>
      </c>
      <c r="E814" s="119" t="s">
        <v>3492</v>
      </c>
      <c r="F814" s="119" t="s">
        <v>3485</v>
      </c>
      <c r="G814" s="119">
        <v>23</v>
      </c>
      <c r="M814" s="215">
        <v>17235406</v>
      </c>
      <c r="N814" s="224">
        <v>23</v>
      </c>
    </row>
    <row r="815" spans="1:14" ht="15" x14ac:dyDescent="0.25">
      <c r="A815" s="118">
        <v>17235407</v>
      </c>
      <c r="B815" s="219">
        <v>43803</v>
      </c>
      <c r="C815" s="117">
        <v>55916</v>
      </c>
      <c r="D815" s="117" t="s">
        <v>3494</v>
      </c>
      <c r="E815" s="117" t="s">
        <v>3474</v>
      </c>
      <c r="F815" s="117" t="s">
        <v>3475</v>
      </c>
      <c r="G815" s="117">
        <v>53</v>
      </c>
      <c r="M815" s="215">
        <v>17235407</v>
      </c>
      <c r="N815" s="224">
        <v>53</v>
      </c>
    </row>
    <row r="816" spans="1:14" ht="15" x14ac:dyDescent="0.25">
      <c r="A816" s="120">
        <v>17235408</v>
      </c>
      <c r="B816" s="220">
        <v>43708</v>
      </c>
      <c r="C816" s="119">
        <v>53654</v>
      </c>
      <c r="D816" s="119" t="s">
        <v>3478</v>
      </c>
      <c r="E816" s="119" t="s">
        <v>3477</v>
      </c>
      <c r="F816" s="119" t="s">
        <v>3475</v>
      </c>
      <c r="G816" s="119">
        <v>7</v>
      </c>
      <c r="M816" s="215">
        <v>17235408</v>
      </c>
      <c r="N816" s="224">
        <v>7</v>
      </c>
    </row>
    <row r="817" spans="1:14" ht="15" x14ac:dyDescent="0.25">
      <c r="A817" s="118">
        <v>17235409</v>
      </c>
      <c r="B817" s="219">
        <v>43764</v>
      </c>
      <c r="C817" s="117">
        <v>54672</v>
      </c>
      <c r="D817" s="117" t="s">
        <v>3473</v>
      </c>
      <c r="E817" s="117" t="s">
        <v>3477</v>
      </c>
      <c r="F817" s="117" t="s">
        <v>3475</v>
      </c>
      <c r="G817" s="117">
        <v>3</v>
      </c>
      <c r="M817" s="215">
        <v>17235409</v>
      </c>
      <c r="N817" s="224">
        <v>3</v>
      </c>
    </row>
    <row r="818" spans="1:14" ht="15" x14ac:dyDescent="0.25">
      <c r="A818" s="120">
        <v>17235410</v>
      </c>
      <c r="B818" s="220">
        <v>43532</v>
      </c>
      <c r="C818" s="119">
        <v>55916</v>
      </c>
      <c r="D818" s="119" t="s">
        <v>3494</v>
      </c>
      <c r="E818" s="119" t="s">
        <v>3487</v>
      </c>
      <c r="F818" s="119" t="s">
        <v>3475</v>
      </c>
      <c r="G818" s="119">
        <v>43</v>
      </c>
      <c r="M818" s="215">
        <v>17235410</v>
      </c>
      <c r="N818" s="224">
        <v>43</v>
      </c>
    </row>
    <row r="819" spans="1:14" ht="15" x14ac:dyDescent="0.25">
      <c r="A819" s="118">
        <v>17235411</v>
      </c>
      <c r="B819" s="219">
        <v>43590</v>
      </c>
      <c r="C819" s="117">
        <v>54672</v>
      </c>
      <c r="D819" s="117" t="s">
        <v>3473</v>
      </c>
      <c r="E819" s="117" t="s">
        <v>3474</v>
      </c>
      <c r="F819" s="117" t="s">
        <v>3475</v>
      </c>
      <c r="G819" s="117">
        <v>53</v>
      </c>
      <c r="M819" s="215">
        <v>17235411</v>
      </c>
      <c r="N819" s="224">
        <v>53</v>
      </c>
    </row>
    <row r="820" spans="1:14" ht="15" x14ac:dyDescent="0.25">
      <c r="A820" s="120">
        <v>17235412</v>
      </c>
      <c r="B820" s="220">
        <v>43653</v>
      </c>
      <c r="C820" s="119">
        <v>50643</v>
      </c>
      <c r="D820" s="119" t="s">
        <v>3481</v>
      </c>
      <c r="E820" s="119" t="s">
        <v>3474</v>
      </c>
      <c r="F820" s="119" t="s">
        <v>3475</v>
      </c>
      <c r="G820" s="119">
        <v>26</v>
      </c>
      <c r="M820" s="215">
        <v>17235412</v>
      </c>
      <c r="N820" s="224">
        <v>26</v>
      </c>
    </row>
    <row r="821" spans="1:14" ht="15" x14ac:dyDescent="0.25">
      <c r="A821" s="118">
        <v>17235413</v>
      </c>
      <c r="B821" s="219">
        <v>43549</v>
      </c>
      <c r="C821" s="117">
        <v>50244</v>
      </c>
      <c r="D821" s="117" t="s">
        <v>3496</v>
      </c>
      <c r="E821" s="117" t="s">
        <v>3491</v>
      </c>
      <c r="F821" s="117" t="s">
        <v>3475</v>
      </c>
      <c r="G821" s="117">
        <v>15</v>
      </c>
      <c r="M821" s="215">
        <v>17235413</v>
      </c>
      <c r="N821" s="224">
        <v>15</v>
      </c>
    </row>
    <row r="822" spans="1:14" ht="15" x14ac:dyDescent="0.25">
      <c r="A822" s="120">
        <v>17235414</v>
      </c>
      <c r="B822" s="220">
        <v>43683</v>
      </c>
      <c r="C822" s="119">
        <v>51197</v>
      </c>
      <c r="D822" s="119" t="s">
        <v>84</v>
      </c>
      <c r="E822" s="119" t="s">
        <v>3479</v>
      </c>
      <c r="F822" s="119" t="s">
        <v>3480</v>
      </c>
      <c r="G822" s="119">
        <v>16</v>
      </c>
      <c r="M822" s="215">
        <v>17235414</v>
      </c>
      <c r="N822" s="224">
        <v>16</v>
      </c>
    </row>
    <row r="823" spans="1:14" ht="15" x14ac:dyDescent="0.25">
      <c r="A823" s="118">
        <v>17235415</v>
      </c>
      <c r="B823" s="219">
        <v>43578</v>
      </c>
      <c r="C823" s="117">
        <v>52956</v>
      </c>
      <c r="D823" s="117" t="s">
        <v>3490</v>
      </c>
      <c r="E823" s="117" t="s">
        <v>3482</v>
      </c>
      <c r="F823" s="117" t="s">
        <v>3483</v>
      </c>
      <c r="G823" s="117">
        <v>10</v>
      </c>
      <c r="M823" s="215">
        <v>17235415</v>
      </c>
      <c r="N823" s="224">
        <v>10</v>
      </c>
    </row>
    <row r="824" spans="1:14" ht="15" x14ac:dyDescent="0.25">
      <c r="A824" s="120">
        <v>17235416</v>
      </c>
      <c r="B824" s="220">
        <v>43571</v>
      </c>
      <c r="C824" s="119">
        <v>51197</v>
      </c>
      <c r="D824" s="119" t="s">
        <v>84</v>
      </c>
      <c r="E824" s="119" t="s">
        <v>3487</v>
      </c>
      <c r="F824" s="119" t="s">
        <v>3475</v>
      </c>
      <c r="G824" s="119">
        <v>67</v>
      </c>
      <c r="M824" s="215">
        <v>17235416</v>
      </c>
      <c r="N824" s="224">
        <v>67</v>
      </c>
    </row>
    <row r="825" spans="1:14" ht="15" x14ac:dyDescent="0.25">
      <c r="A825" s="118">
        <v>17235417</v>
      </c>
      <c r="B825" s="219">
        <v>43524</v>
      </c>
      <c r="C825" s="117">
        <v>59518</v>
      </c>
      <c r="D825" s="117" t="s">
        <v>3501</v>
      </c>
      <c r="E825" s="117" t="s">
        <v>3489</v>
      </c>
      <c r="F825" s="117" t="s">
        <v>3475</v>
      </c>
      <c r="G825" s="117">
        <v>32</v>
      </c>
      <c r="M825" s="215">
        <v>17235417</v>
      </c>
      <c r="N825" s="224">
        <v>32</v>
      </c>
    </row>
    <row r="826" spans="1:14" ht="15" x14ac:dyDescent="0.25">
      <c r="A826" s="120">
        <v>17235418</v>
      </c>
      <c r="B826" s="220">
        <v>43642</v>
      </c>
      <c r="C826" s="119">
        <v>52065</v>
      </c>
      <c r="D826" s="119" t="s">
        <v>3488</v>
      </c>
      <c r="E826" s="119" t="s">
        <v>3498</v>
      </c>
      <c r="F826" s="119" t="s">
        <v>3475</v>
      </c>
      <c r="G826" s="119">
        <v>62</v>
      </c>
      <c r="M826" s="215">
        <v>17235418</v>
      </c>
      <c r="N826" s="224">
        <v>62</v>
      </c>
    </row>
    <row r="827" spans="1:14" ht="15" x14ac:dyDescent="0.25">
      <c r="A827" s="118">
        <v>17235419</v>
      </c>
      <c r="B827" s="219">
        <v>43784</v>
      </c>
      <c r="C827" s="117">
        <v>52187</v>
      </c>
      <c r="D827" s="117" t="s">
        <v>3493</v>
      </c>
      <c r="E827" s="117" t="s">
        <v>3492</v>
      </c>
      <c r="F827" s="117" t="s">
        <v>3485</v>
      </c>
      <c r="G827" s="117">
        <v>67</v>
      </c>
      <c r="M827" s="215">
        <v>17235419</v>
      </c>
      <c r="N827" s="224">
        <v>67</v>
      </c>
    </row>
    <row r="828" spans="1:14" ht="15" x14ac:dyDescent="0.25">
      <c r="A828" s="120">
        <v>17235420</v>
      </c>
      <c r="B828" s="220">
        <v>43650</v>
      </c>
      <c r="C828" s="119">
        <v>50643</v>
      </c>
      <c r="D828" s="119" t="s">
        <v>3481</v>
      </c>
      <c r="E828" s="119" t="s">
        <v>3474</v>
      </c>
      <c r="F828" s="119" t="s">
        <v>3475</v>
      </c>
      <c r="G828" s="119">
        <v>37</v>
      </c>
      <c r="M828" s="215">
        <v>17235420</v>
      </c>
      <c r="N828" s="224">
        <v>37</v>
      </c>
    </row>
    <row r="829" spans="1:14" ht="15" x14ac:dyDescent="0.25">
      <c r="A829" s="118">
        <v>17235421</v>
      </c>
      <c r="B829" s="219">
        <v>43510</v>
      </c>
      <c r="C829" s="117">
        <v>52187</v>
      </c>
      <c r="D829" s="117" t="s">
        <v>3493</v>
      </c>
      <c r="E829" s="117" t="s">
        <v>3482</v>
      </c>
      <c r="F829" s="117" t="s">
        <v>3483</v>
      </c>
      <c r="G829" s="117">
        <v>13</v>
      </c>
      <c r="M829" s="215">
        <v>17235421</v>
      </c>
      <c r="N829" s="224">
        <v>13</v>
      </c>
    </row>
    <row r="830" spans="1:14" ht="15" x14ac:dyDescent="0.25">
      <c r="A830" s="120">
        <v>17235422</v>
      </c>
      <c r="B830" s="220">
        <v>43547</v>
      </c>
      <c r="C830" s="119">
        <v>56464</v>
      </c>
      <c r="D830" s="119" t="s">
        <v>3495</v>
      </c>
      <c r="E830" s="119" t="s">
        <v>3491</v>
      </c>
      <c r="F830" s="119" t="s">
        <v>3475</v>
      </c>
      <c r="G830" s="119">
        <v>24</v>
      </c>
      <c r="M830" s="215">
        <v>17235422</v>
      </c>
      <c r="N830" s="224">
        <v>24</v>
      </c>
    </row>
    <row r="831" spans="1:14" ht="15" x14ac:dyDescent="0.25">
      <c r="A831" s="118">
        <v>17235423</v>
      </c>
      <c r="B831" s="219">
        <v>43615</v>
      </c>
      <c r="C831" s="117">
        <v>56464</v>
      </c>
      <c r="D831" s="117" t="s">
        <v>3495</v>
      </c>
      <c r="E831" s="117" t="s">
        <v>3489</v>
      </c>
      <c r="F831" s="117" t="s">
        <v>3475</v>
      </c>
      <c r="G831" s="117">
        <v>65</v>
      </c>
      <c r="M831" s="215">
        <v>17235423</v>
      </c>
      <c r="N831" s="224">
        <v>65</v>
      </c>
    </row>
    <row r="832" spans="1:14" ht="15" x14ac:dyDescent="0.25">
      <c r="A832" s="120">
        <v>17235424</v>
      </c>
      <c r="B832" s="220">
        <v>43726</v>
      </c>
      <c r="C832" s="119">
        <v>56464</v>
      </c>
      <c r="D832" s="119" t="s">
        <v>3495</v>
      </c>
      <c r="E832" s="119" t="s">
        <v>3498</v>
      </c>
      <c r="F832" s="119" t="s">
        <v>3475</v>
      </c>
      <c r="G832" s="119">
        <v>26</v>
      </c>
      <c r="M832" s="215">
        <v>17235424</v>
      </c>
      <c r="N832" s="224">
        <v>26</v>
      </c>
    </row>
    <row r="833" spans="1:14" ht="15" x14ac:dyDescent="0.25">
      <c r="A833" s="118">
        <v>17235425</v>
      </c>
      <c r="B833" s="219">
        <v>43781</v>
      </c>
      <c r="C833" s="117">
        <v>56047</v>
      </c>
      <c r="D833" s="117" t="s">
        <v>3499</v>
      </c>
      <c r="E833" s="117" t="s">
        <v>3474</v>
      </c>
      <c r="F833" s="117" t="s">
        <v>3475</v>
      </c>
      <c r="G833" s="117">
        <v>28</v>
      </c>
      <c r="M833" s="215">
        <v>17235425</v>
      </c>
      <c r="N833" s="224">
        <v>28</v>
      </c>
    </row>
    <row r="834" spans="1:14" ht="15" x14ac:dyDescent="0.25">
      <c r="A834" s="120">
        <v>17235426</v>
      </c>
      <c r="B834" s="220">
        <v>43602</v>
      </c>
      <c r="C834" s="119">
        <v>51197</v>
      </c>
      <c r="D834" s="119" t="s">
        <v>84</v>
      </c>
      <c r="E834" s="119" t="s">
        <v>3491</v>
      </c>
      <c r="F834" s="119" t="s">
        <v>3475</v>
      </c>
      <c r="G834" s="119">
        <v>24</v>
      </c>
      <c r="M834" s="215">
        <v>17235426</v>
      </c>
      <c r="N834" s="224">
        <v>24</v>
      </c>
    </row>
    <row r="835" spans="1:14" ht="15" x14ac:dyDescent="0.25">
      <c r="A835" s="118">
        <v>17235427</v>
      </c>
      <c r="B835" s="219">
        <v>43805</v>
      </c>
      <c r="C835" s="117">
        <v>52187</v>
      </c>
      <c r="D835" s="117" t="s">
        <v>3493</v>
      </c>
      <c r="E835" s="117" t="s">
        <v>3477</v>
      </c>
      <c r="F835" s="117" t="s">
        <v>3475</v>
      </c>
      <c r="G835" s="117">
        <v>45</v>
      </c>
      <c r="M835" s="215">
        <v>17235427</v>
      </c>
      <c r="N835" s="224">
        <v>45</v>
      </c>
    </row>
    <row r="836" spans="1:14" ht="15" x14ac:dyDescent="0.25">
      <c r="A836" s="120">
        <v>17235428</v>
      </c>
      <c r="B836" s="220">
        <v>43616</v>
      </c>
      <c r="C836" s="119">
        <v>51197</v>
      </c>
      <c r="D836" s="119" t="s">
        <v>84</v>
      </c>
      <c r="E836" s="119" t="s">
        <v>3479</v>
      </c>
      <c r="F836" s="119" t="s">
        <v>3480</v>
      </c>
      <c r="G836" s="119">
        <v>3</v>
      </c>
      <c r="M836" s="215">
        <v>17235428</v>
      </c>
      <c r="N836" s="224">
        <v>3</v>
      </c>
    </row>
    <row r="837" spans="1:14" ht="15" x14ac:dyDescent="0.25">
      <c r="A837" s="118">
        <v>17235429</v>
      </c>
      <c r="B837" s="219">
        <v>43806</v>
      </c>
      <c r="C837" s="117">
        <v>50244</v>
      </c>
      <c r="D837" s="117" t="s">
        <v>3496</v>
      </c>
      <c r="E837" s="117" t="s">
        <v>3498</v>
      </c>
      <c r="F837" s="117" t="s">
        <v>3475</v>
      </c>
      <c r="G837" s="117">
        <v>58</v>
      </c>
      <c r="M837" s="215">
        <v>17235429</v>
      </c>
      <c r="N837" s="224">
        <v>58</v>
      </c>
    </row>
    <row r="838" spans="1:14" ht="15" x14ac:dyDescent="0.25">
      <c r="A838" s="120">
        <v>17235430</v>
      </c>
      <c r="B838" s="220">
        <v>43641</v>
      </c>
      <c r="C838" s="119">
        <v>54672</v>
      </c>
      <c r="D838" s="119" t="s">
        <v>3473</v>
      </c>
      <c r="E838" s="119" t="s">
        <v>3482</v>
      </c>
      <c r="F838" s="119" t="s">
        <v>3483</v>
      </c>
      <c r="G838" s="119">
        <v>26</v>
      </c>
      <c r="M838" s="215">
        <v>17235430</v>
      </c>
      <c r="N838" s="224">
        <v>26</v>
      </c>
    </row>
    <row r="839" spans="1:14" ht="15" x14ac:dyDescent="0.25">
      <c r="A839" s="118">
        <v>17235431</v>
      </c>
      <c r="B839" s="219">
        <v>43613</v>
      </c>
      <c r="C839" s="117">
        <v>55904</v>
      </c>
      <c r="D839" s="117" t="s">
        <v>3486</v>
      </c>
      <c r="E839" s="117" t="s">
        <v>3474</v>
      </c>
      <c r="F839" s="117" t="s">
        <v>3475</v>
      </c>
      <c r="G839" s="117">
        <v>56</v>
      </c>
      <c r="M839" s="215">
        <v>17235431</v>
      </c>
      <c r="N839" s="224">
        <v>56</v>
      </c>
    </row>
    <row r="840" spans="1:14" ht="15" x14ac:dyDescent="0.25">
      <c r="A840" s="120">
        <v>17235432</v>
      </c>
      <c r="B840" s="220">
        <v>43701</v>
      </c>
      <c r="C840" s="119">
        <v>54672</v>
      </c>
      <c r="D840" s="119" t="s">
        <v>3473</v>
      </c>
      <c r="E840" s="119" t="s">
        <v>3474</v>
      </c>
      <c r="F840" s="119" t="s">
        <v>3475</v>
      </c>
      <c r="G840" s="119">
        <v>56</v>
      </c>
      <c r="M840" s="215">
        <v>17235432</v>
      </c>
      <c r="N840" s="224">
        <v>56</v>
      </c>
    </row>
    <row r="841" spans="1:14" ht="15" x14ac:dyDescent="0.25">
      <c r="A841" s="118">
        <v>17235433</v>
      </c>
      <c r="B841" s="219">
        <v>43544</v>
      </c>
      <c r="C841" s="117">
        <v>53654</v>
      </c>
      <c r="D841" s="117" t="s">
        <v>3478</v>
      </c>
      <c r="E841" s="117" t="s">
        <v>3482</v>
      </c>
      <c r="F841" s="117" t="s">
        <v>3483</v>
      </c>
      <c r="G841" s="117">
        <v>30</v>
      </c>
      <c r="M841" s="215">
        <v>17235433</v>
      </c>
      <c r="N841" s="224">
        <v>30</v>
      </c>
    </row>
    <row r="842" spans="1:14" ht="15" x14ac:dyDescent="0.25">
      <c r="A842" s="120">
        <v>17235434</v>
      </c>
      <c r="B842" s="220">
        <v>43725</v>
      </c>
      <c r="C842" s="119">
        <v>53654</v>
      </c>
      <c r="D842" s="119" t="s">
        <v>3478</v>
      </c>
      <c r="E842" s="119" t="s">
        <v>3482</v>
      </c>
      <c r="F842" s="119" t="s">
        <v>3483</v>
      </c>
      <c r="G842" s="119">
        <v>15</v>
      </c>
      <c r="M842" s="215">
        <v>17235434</v>
      </c>
      <c r="N842" s="224">
        <v>15</v>
      </c>
    </row>
    <row r="843" spans="1:14" ht="15" x14ac:dyDescent="0.25">
      <c r="A843" s="118">
        <v>17235435</v>
      </c>
      <c r="B843" s="219">
        <v>43791</v>
      </c>
      <c r="C843" s="117">
        <v>57624</v>
      </c>
      <c r="D843" s="117" t="s">
        <v>3500</v>
      </c>
      <c r="E843" s="117" t="s">
        <v>3491</v>
      </c>
      <c r="F843" s="117" t="s">
        <v>3475</v>
      </c>
      <c r="G843" s="117">
        <v>26</v>
      </c>
      <c r="M843" s="215">
        <v>17235435</v>
      </c>
      <c r="N843" s="224">
        <v>26</v>
      </c>
    </row>
    <row r="844" spans="1:14" ht="15" x14ac:dyDescent="0.25">
      <c r="A844" s="120">
        <v>17235436</v>
      </c>
      <c r="B844" s="220">
        <v>43789</v>
      </c>
      <c r="C844" s="119">
        <v>56047</v>
      </c>
      <c r="D844" s="119" t="s">
        <v>3499</v>
      </c>
      <c r="E844" s="119" t="s">
        <v>3479</v>
      </c>
      <c r="F844" s="119" t="s">
        <v>3480</v>
      </c>
      <c r="G844" s="119">
        <v>5</v>
      </c>
      <c r="M844" s="215">
        <v>17235436</v>
      </c>
      <c r="N844" s="224">
        <v>5</v>
      </c>
    </row>
    <row r="845" spans="1:14" ht="15" x14ac:dyDescent="0.25">
      <c r="A845" s="118">
        <v>17235437</v>
      </c>
      <c r="B845" s="219">
        <v>43746</v>
      </c>
      <c r="C845" s="117">
        <v>52380</v>
      </c>
      <c r="D845" s="117" t="s">
        <v>3497</v>
      </c>
      <c r="E845" s="117" t="s">
        <v>3479</v>
      </c>
      <c r="F845" s="117" t="s">
        <v>3480</v>
      </c>
      <c r="G845" s="117">
        <v>22</v>
      </c>
      <c r="M845" s="215">
        <v>17235437</v>
      </c>
      <c r="N845" s="224">
        <v>22</v>
      </c>
    </row>
    <row r="846" spans="1:14" ht="15" x14ac:dyDescent="0.25">
      <c r="A846" s="120">
        <v>17235438</v>
      </c>
      <c r="B846" s="220">
        <v>43621</v>
      </c>
      <c r="C846" s="119">
        <v>52065</v>
      </c>
      <c r="D846" s="119" t="s">
        <v>3488</v>
      </c>
      <c r="E846" s="119" t="s">
        <v>3498</v>
      </c>
      <c r="F846" s="119" t="s">
        <v>3475</v>
      </c>
      <c r="G846" s="119">
        <v>31</v>
      </c>
      <c r="M846" s="215">
        <v>17235438</v>
      </c>
      <c r="N846" s="224">
        <v>31</v>
      </c>
    </row>
    <row r="847" spans="1:14" ht="15" x14ac:dyDescent="0.25">
      <c r="A847" s="118">
        <v>17235439</v>
      </c>
      <c r="B847" s="219">
        <v>43777</v>
      </c>
      <c r="C847" s="117">
        <v>50244</v>
      </c>
      <c r="D847" s="117" t="s">
        <v>3496</v>
      </c>
      <c r="E847" s="117" t="s">
        <v>3492</v>
      </c>
      <c r="F847" s="117" t="s">
        <v>3485</v>
      </c>
      <c r="G847" s="117">
        <v>18</v>
      </c>
      <c r="M847" s="215">
        <v>17235439</v>
      </c>
      <c r="N847" s="224">
        <v>18</v>
      </c>
    </row>
    <row r="848" spans="1:14" ht="15" x14ac:dyDescent="0.25">
      <c r="A848" s="120">
        <v>17235440</v>
      </c>
      <c r="B848" s="220">
        <v>43745</v>
      </c>
      <c r="C848" s="119">
        <v>59518</v>
      </c>
      <c r="D848" s="119" t="s">
        <v>3501</v>
      </c>
      <c r="E848" s="119" t="s">
        <v>3482</v>
      </c>
      <c r="F848" s="119" t="s">
        <v>3483</v>
      </c>
      <c r="G848" s="119">
        <v>46</v>
      </c>
      <c r="M848" s="215">
        <v>17235440</v>
      </c>
      <c r="N848" s="224">
        <v>46</v>
      </c>
    </row>
    <row r="849" spans="1:14" ht="15" x14ac:dyDescent="0.25">
      <c r="A849" s="118">
        <v>17235441</v>
      </c>
      <c r="B849" s="219">
        <v>43767</v>
      </c>
      <c r="C849" s="117">
        <v>52065</v>
      </c>
      <c r="D849" s="117" t="s">
        <v>3488</v>
      </c>
      <c r="E849" s="117" t="s">
        <v>3482</v>
      </c>
      <c r="F849" s="117" t="s">
        <v>3483</v>
      </c>
      <c r="G849" s="117">
        <v>35</v>
      </c>
      <c r="M849" s="215">
        <v>17235441</v>
      </c>
      <c r="N849" s="224">
        <v>35</v>
      </c>
    </row>
    <row r="850" spans="1:14" ht="15" x14ac:dyDescent="0.25">
      <c r="A850" s="120">
        <v>17235442</v>
      </c>
      <c r="B850" s="220">
        <v>43771</v>
      </c>
      <c r="C850" s="119">
        <v>56047</v>
      </c>
      <c r="D850" s="119" t="s">
        <v>3499</v>
      </c>
      <c r="E850" s="119" t="s">
        <v>3498</v>
      </c>
      <c r="F850" s="119" t="s">
        <v>3475</v>
      </c>
      <c r="G850" s="119">
        <v>18</v>
      </c>
      <c r="M850" s="215">
        <v>17235442</v>
      </c>
      <c r="N850" s="224">
        <v>18</v>
      </c>
    </row>
    <row r="851" spans="1:14" ht="15" x14ac:dyDescent="0.25">
      <c r="A851" s="118">
        <v>17235443</v>
      </c>
      <c r="B851" s="219">
        <v>43789</v>
      </c>
      <c r="C851" s="117">
        <v>55904</v>
      </c>
      <c r="D851" s="117" t="s">
        <v>3486</v>
      </c>
      <c r="E851" s="117" t="s">
        <v>3489</v>
      </c>
      <c r="F851" s="117" t="s">
        <v>3475</v>
      </c>
      <c r="G851" s="117">
        <v>49</v>
      </c>
      <c r="M851" s="215">
        <v>17235443</v>
      </c>
      <c r="N851" s="224">
        <v>49</v>
      </c>
    </row>
    <row r="852" spans="1:14" ht="15" x14ac:dyDescent="0.25">
      <c r="A852" s="120">
        <v>17235444</v>
      </c>
      <c r="B852" s="220">
        <v>43768</v>
      </c>
      <c r="C852" s="119">
        <v>51197</v>
      </c>
      <c r="D852" s="119" t="s">
        <v>84</v>
      </c>
      <c r="E852" s="119" t="s">
        <v>3492</v>
      </c>
      <c r="F852" s="119" t="s">
        <v>3485</v>
      </c>
      <c r="G852" s="119">
        <v>22</v>
      </c>
      <c r="M852" s="215">
        <v>17235444</v>
      </c>
      <c r="N852" s="224">
        <v>22</v>
      </c>
    </row>
    <row r="853" spans="1:14" ht="15" x14ac:dyDescent="0.25">
      <c r="A853" s="118">
        <v>17235445</v>
      </c>
      <c r="B853" s="219">
        <v>43787</v>
      </c>
      <c r="C853" s="117">
        <v>50244</v>
      </c>
      <c r="D853" s="117" t="s">
        <v>3496</v>
      </c>
      <c r="E853" s="117" t="s">
        <v>3491</v>
      </c>
      <c r="F853" s="117" t="s">
        <v>3475</v>
      </c>
      <c r="G853" s="117">
        <v>23</v>
      </c>
      <c r="M853" s="215">
        <v>17235445</v>
      </c>
      <c r="N853" s="224">
        <v>23</v>
      </c>
    </row>
    <row r="854" spans="1:14" ht="15" x14ac:dyDescent="0.25">
      <c r="A854" s="120">
        <v>17235446</v>
      </c>
      <c r="B854" s="220">
        <v>43497</v>
      </c>
      <c r="C854" s="119">
        <v>52380</v>
      </c>
      <c r="D854" s="119" t="s">
        <v>3497</v>
      </c>
      <c r="E854" s="119" t="s">
        <v>3487</v>
      </c>
      <c r="F854" s="119" t="s">
        <v>3475</v>
      </c>
      <c r="G854" s="119">
        <v>51</v>
      </c>
      <c r="M854" s="215">
        <v>17235446</v>
      </c>
      <c r="N854" s="224">
        <v>51</v>
      </c>
    </row>
    <row r="855" spans="1:14" ht="15" x14ac:dyDescent="0.25">
      <c r="A855" s="118">
        <v>17235447</v>
      </c>
      <c r="B855" s="219">
        <v>43589</v>
      </c>
      <c r="C855" s="117">
        <v>53654</v>
      </c>
      <c r="D855" s="117" t="s">
        <v>3478</v>
      </c>
      <c r="E855" s="117" t="s">
        <v>3492</v>
      </c>
      <c r="F855" s="117" t="s">
        <v>3485</v>
      </c>
      <c r="G855" s="117">
        <v>39</v>
      </c>
      <c r="M855" s="215">
        <v>17235447</v>
      </c>
      <c r="N855" s="224">
        <v>39</v>
      </c>
    </row>
    <row r="856" spans="1:14" ht="15" x14ac:dyDescent="0.25">
      <c r="A856" s="120">
        <v>17235448</v>
      </c>
      <c r="B856" s="220">
        <v>43506</v>
      </c>
      <c r="C856" s="119">
        <v>53654</v>
      </c>
      <c r="D856" s="119" t="s">
        <v>3478</v>
      </c>
      <c r="E856" s="119" t="s">
        <v>3487</v>
      </c>
      <c r="F856" s="119" t="s">
        <v>3475</v>
      </c>
      <c r="G856" s="119">
        <v>46</v>
      </c>
      <c r="M856" s="215">
        <v>17235448</v>
      </c>
      <c r="N856" s="224">
        <v>46</v>
      </c>
    </row>
    <row r="857" spans="1:14" ht="15" x14ac:dyDescent="0.25">
      <c r="A857" s="118">
        <v>17235449</v>
      </c>
      <c r="B857" s="219">
        <v>43728</v>
      </c>
      <c r="C857" s="117">
        <v>51197</v>
      </c>
      <c r="D857" s="117" t="s">
        <v>84</v>
      </c>
      <c r="E857" s="117" t="s">
        <v>3474</v>
      </c>
      <c r="F857" s="117" t="s">
        <v>3475</v>
      </c>
      <c r="G857" s="117">
        <v>43</v>
      </c>
      <c r="M857" s="215">
        <v>17235449</v>
      </c>
      <c r="N857" s="224">
        <v>43</v>
      </c>
    </row>
    <row r="858" spans="1:14" ht="15" x14ac:dyDescent="0.25">
      <c r="A858" s="120">
        <v>17235450</v>
      </c>
      <c r="B858" s="220">
        <v>43589</v>
      </c>
      <c r="C858" s="119">
        <v>52187</v>
      </c>
      <c r="D858" s="119" t="s">
        <v>3493</v>
      </c>
      <c r="E858" s="119" t="s">
        <v>3498</v>
      </c>
      <c r="F858" s="119" t="s">
        <v>3475</v>
      </c>
      <c r="G858" s="119">
        <v>20</v>
      </c>
      <c r="M858" s="215">
        <v>17235450</v>
      </c>
      <c r="N858" s="224">
        <v>20</v>
      </c>
    </row>
    <row r="859" spans="1:14" ht="15" x14ac:dyDescent="0.25">
      <c r="A859" s="118">
        <v>17235451</v>
      </c>
      <c r="B859" s="219">
        <v>43527</v>
      </c>
      <c r="C859" s="117">
        <v>54672</v>
      </c>
      <c r="D859" s="117" t="s">
        <v>3473</v>
      </c>
      <c r="E859" s="117" t="s">
        <v>3491</v>
      </c>
      <c r="F859" s="117" t="s">
        <v>3475</v>
      </c>
      <c r="G859" s="117">
        <v>6</v>
      </c>
      <c r="M859" s="215">
        <v>17235451</v>
      </c>
      <c r="N859" s="224">
        <v>6</v>
      </c>
    </row>
    <row r="860" spans="1:14" ht="15" x14ac:dyDescent="0.25">
      <c r="A860" s="120">
        <v>17235452</v>
      </c>
      <c r="B860" s="220">
        <v>43641</v>
      </c>
      <c r="C860" s="119">
        <v>50643</v>
      </c>
      <c r="D860" s="119" t="s">
        <v>3481</v>
      </c>
      <c r="E860" s="119" t="s">
        <v>3474</v>
      </c>
      <c r="F860" s="119" t="s">
        <v>3475</v>
      </c>
      <c r="G860" s="119">
        <v>25</v>
      </c>
      <c r="M860" s="215">
        <v>17235452</v>
      </c>
      <c r="N860" s="224">
        <v>25</v>
      </c>
    </row>
    <row r="861" spans="1:14" ht="15" x14ac:dyDescent="0.25">
      <c r="A861" s="118">
        <v>17235453</v>
      </c>
      <c r="B861" s="219">
        <v>43585</v>
      </c>
      <c r="C861" s="117">
        <v>54672</v>
      </c>
      <c r="D861" s="117" t="s">
        <v>3473</v>
      </c>
      <c r="E861" s="117" t="s">
        <v>3477</v>
      </c>
      <c r="F861" s="117" t="s">
        <v>3475</v>
      </c>
      <c r="G861" s="117">
        <v>33</v>
      </c>
      <c r="M861" s="215">
        <v>17235453</v>
      </c>
      <c r="N861" s="224">
        <v>33</v>
      </c>
    </row>
    <row r="862" spans="1:14" ht="15" x14ac:dyDescent="0.25">
      <c r="A862" s="120">
        <v>17235454</v>
      </c>
      <c r="B862" s="220">
        <v>43822</v>
      </c>
      <c r="C862" s="119">
        <v>55807</v>
      </c>
      <c r="D862" s="119" t="s">
        <v>3476</v>
      </c>
      <c r="E862" s="119" t="s">
        <v>3492</v>
      </c>
      <c r="F862" s="119" t="s">
        <v>3485</v>
      </c>
      <c r="G862" s="119">
        <v>8</v>
      </c>
      <c r="M862" s="215">
        <v>17235454</v>
      </c>
      <c r="N862" s="224">
        <v>8</v>
      </c>
    </row>
    <row r="863" spans="1:14" ht="15" x14ac:dyDescent="0.25">
      <c r="A863" s="118">
        <v>17235455</v>
      </c>
      <c r="B863" s="219">
        <v>43724</v>
      </c>
      <c r="C863" s="117">
        <v>50244</v>
      </c>
      <c r="D863" s="117" t="s">
        <v>3496</v>
      </c>
      <c r="E863" s="117" t="s">
        <v>3491</v>
      </c>
      <c r="F863" s="117" t="s">
        <v>3475</v>
      </c>
      <c r="G863" s="117">
        <v>47</v>
      </c>
      <c r="M863" s="215">
        <v>17235455</v>
      </c>
      <c r="N863" s="224">
        <v>47</v>
      </c>
    </row>
    <row r="864" spans="1:14" ht="15" x14ac:dyDescent="0.25">
      <c r="A864" s="120">
        <v>17235456</v>
      </c>
      <c r="B864" s="220">
        <v>43728</v>
      </c>
      <c r="C864" s="119">
        <v>56047</v>
      </c>
      <c r="D864" s="119" t="s">
        <v>3499</v>
      </c>
      <c r="E864" s="119" t="s">
        <v>3498</v>
      </c>
      <c r="F864" s="119" t="s">
        <v>3475</v>
      </c>
      <c r="G864" s="119">
        <v>58</v>
      </c>
      <c r="M864" s="215">
        <v>17235456</v>
      </c>
      <c r="N864" s="224">
        <v>58</v>
      </c>
    </row>
    <row r="865" spans="1:14" ht="15" x14ac:dyDescent="0.25">
      <c r="A865" s="118">
        <v>17235457</v>
      </c>
      <c r="B865" s="219">
        <v>43745</v>
      </c>
      <c r="C865" s="117">
        <v>52380</v>
      </c>
      <c r="D865" s="117" t="s">
        <v>3497</v>
      </c>
      <c r="E865" s="117" t="s">
        <v>3491</v>
      </c>
      <c r="F865" s="117" t="s">
        <v>3475</v>
      </c>
      <c r="G865" s="117">
        <v>24</v>
      </c>
      <c r="M865" s="215">
        <v>17235457</v>
      </c>
      <c r="N865" s="224">
        <v>24</v>
      </c>
    </row>
    <row r="866" spans="1:14" ht="15" x14ac:dyDescent="0.25">
      <c r="A866" s="120">
        <v>17235458</v>
      </c>
      <c r="B866" s="220">
        <v>43787</v>
      </c>
      <c r="C866" s="119">
        <v>54672</v>
      </c>
      <c r="D866" s="119" t="s">
        <v>3473</v>
      </c>
      <c r="E866" s="119" t="s">
        <v>3474</v>
      </c>
      <c r="F866" s="119" t="s">
        <v>3475</v>
      </c>
      <c r="G866" s="119">
        <v>4</v>
      </c>
      <c r="M866" s="215">
        <v>17235458</v>
      </c>
      <c r="N866" s="224">
        <v>4</v>
      </c>
    </row>
    <row r="867" spans="1:14" ht="15" x14ac:dyDescent="0.25">
      <c r="A867" s="118">
        <v>17235459</v>
      </c>
      <c r="B867" s="219">
        <v>43559</v>
      </c>
      <c r="C867" s="117">
        <v>59518</v>
      </c>
      <c r="D867" s="117" t="s">
        <v>3501</v>
      </c>
      <c r="E867" s="117" t="s">
        <v>3482</v>
      </c>
      <c r="F867" s="117" t="s">
        <v>3483</v>
      </c>
      <c r="G867" s="117">
        <v>12</v>
      </c>
      <c r="M867" s="215">
        <v>17235459</v>
      </c>
      <c r="N867" s="224">
        <v>12</v>
      </c>
    </row>
    <row r="868" spans="1:14" ht="15" x14ac:dyDescent="0.25">
      <c r="A868" s="120">
        <v>17235460</v>
      </c>
      <c r="B868" s="220">
        <v>43629</v>
      </c>
      <c r="C868" s="119">
        <v>55904</v>
      </c>
      <c r="D868" s="119" t="s">
        <v>3486</v>
      </c>
      <c r="E868" s="119" t="s">
        <v>3479</v>
      </c>
      <c r="F868" s="119" t="s">
        <v>3480</v>
      </c>
      <c r="G868" s="119">
        <v>17</v>
      </c>
      <c r="M868" s="215">
        <v>17235460</v>
      </c>
      <c r="N868" s="224">
        <v>17</v>
      </c>
    </row>
    <row r="869" spans="1:14" ht="15" x14ac:dyDescent="0.25">
      <c r="A869" s="118">
        <v>17235461</v>
      </c>
      <c r="B869" s="219">
        <v>43727</v>
      </c>
      <c r="C869" s="117">
        <v>57624</v>
      </c>
      <c r="D869" s="117" t="s">
        <v>3500</v>
      </c>
      <c r="E869" s="117" t="s">
        <v>3479</v>
      </c>
      <c r="F869" s="117" t="s">
        <v>3480</v>
      </c>
      <c r="G869" s="117">
        <v>55</v>
      </c>
      <c r="M869" s="215">
        <v>17235461</v>
      </c>
      <c r="N869" s="224">
        <v>55</v>
      </c>
    </row>
    <row r="870" spans="1:14" ht="15" x14ac:dyDescent="0.25">
      <c r="A870" s="120">
        <v>17235462</v>
      </c>
      <c r="B870" s="220">
        <v>43723</v>
      </c>
      <c r="C870" s="119">
        <v>50643</v>
      </c>
      <c r="D870" s="119" t="s">
        <v>3481</v>
      </c>
      <c r="E870" s="119" t="s">
        <v>3491</v>
      </c>
      <c r="F870" s="119" t="s">
        <v>3475</v>
      </c>
      <c r="G870" s="119">
        <v>41</v>
      </c>
      <c r="M870" s="215">
        <v>17235462</v>
      </c>
      <c r="N870" s="224">
        <v>41</v>
      </c>
    </row>
    <row r="871" spans="1:14" ht="15" x14ac:dyDescent="0.25">
      <c r="A871" s="118">
        <v>17235463</v>
      </c>
      <c r="B871" s="219">
        <v>43678</v>
      </c>
      <c r="C871" s="117">
        <v>55916</v>
      </c>
      <c r="D871" s="117" t="s">
        <v>3494</v>
      </c>
      <c r="E871" s="117" t="s">
        <v>3491</v>
      </c>
      <c r="F871" s="117" t="s">
        <v>3475</v>
      </c>
      <c r="G871" s="117">
        <v>27</v>
      </c>
      <c r="M871" s="215">
        <v>17235463</v>
      </c>
      <c r="N871" s="224">
        <v>27</v>
      </c>
    </row>
    <row r="872" spans="1:14" ht="15" x14ac:dyDescent="0.25">
      <c r="A872" s="120">
        <v>17235464</v>
      </c>
      <c r="B872" s="220">
        <v>43482</v>
      </c>
      <c r="C872" s="119">
        <v>55807</v>
      </c>
      <c r="D872" s="119" t="s">
        <v>3476</v>
      </c>
      <c r="E872" s="119" t="s">
        <v>3491</v>
      </c>
      <c r="F872" s="119" t="s">
        <v>3475</v>
      </c>
      <c r="G872" s="119">
        <v>43</v>
      </c>
      <c r="M872" s="215">
        <v>17235464</v>
      </c>
      <c r="N872" s="224">
        <v>43</v>
      </c>
    </row>
    <row r="873" spans="1:14" ht="15" x14ac:dyDescent="0.25">
      <c r="A873" s="118">
        <v>17235465</v>
      </c>
      <c r="B873" s="219">
        <v>43501</v>
      </c>
      <c r="C873" s="117">
        <v>51197</v>
      </c>
      <c r="D873" s="117" t="s">
        <v>84</v>
      </c>
      <c r="E873" s="117" t="s">
        <v>3498</v>
      </c>
      <c r="F873" s="117" t="s">
        <v>3475</v>
      </c>
      <c r="G873" s="117">
        <v>42</v>
      </c>
      <c r="M873" s="215">
        <v>17235465</v>
      </c>
      <c r="N873" s="224">
        <v>42</v>
      </c>
    </row>
    <row r="874" spans="1:14" ht="15" x14ac:dyDescent="0.25">
      <c r="A874" s="120">
        <v>17235466</v>
      </c>
      <c r="B874" s="220">
        <v>43754</v>
      </c>
      <c r="C874" s="119">
        <v>56464</v>
      </c>
      <c r="D874" s="119" t="s">
        <v>3495</v>
      </c>
      <c r="E874" s="119" t="s">
        <v>3489</v>
      </c>
      <c r="F874" s="119" t="s">
        <v>3475</v>
      </c>
      <c r="G874" s="119">
        <v>38</v>
      </c>
      <c r="M874" s="215">
        <v>17235466</v>
      </c>
      <c r="N874" s="224">
        <v>38</v>
      </c>
    </row>
    <row r="875" spans="1:14" ht="15" x14ac:dyDescent="0.25">
      <c r="A875" s="118">
        <v>17235467</v>
      </c>
      <c r="B875" s="219">
        <v>43480</v>
      </c>
      <c r="C875" s="117">
        <v>50244</v>
      </c>
      <c r="D875" s="117" t="s">
        <v>3496</v>
      </c>
      <c r="E875" s="117" t="s">
        <v>3489</v>
      </c>
      <c r="F875" s="117" t="s">
        <v>3475</v>
      </c>
      <c r="G875" s="117">
        <v>9</v>
      </c>
      <c r="M875" s="215">
        <v>17235467</v>
      </c>
      <c r="N875" s="224">
        <v>9</v>
      </c>
    </row>
    <row r="876" spans="1:14" ht="15" x14ac:dyDescent="0.25">
      <c r="A876" s="120">
        <v>17235468</v>
      </c>
      <c r="B876" s="220">
        <v>43825</v>
      </c>
      <c r="C876" s="119">
        <v>50244</v>
      </c>
      <c r="D876" s="119" t="s">
        <v>3496</v>
      </c>
      <c r="E876" s="119" t="s">
        <v>3479</v>
      </c>
      <c r="F876" s="119" t="s">
        <v>3480</v>
      </c>
      <c r="G876" s="119">
        <v>63</v>
      </c>
      <c r="M876" s="215">
        <v>17235468</v>
      </c>
      <c r="N876" s="224">
        <v>63</v>
      </c>
    </row>
    <row r="877" spans="1:14" ht="15" x14ac:dyDescent="0.25">
      <c r="A877" s="118">
        <v>17235469</v>
      </c>
      <c r="B877" s="219">
        <v>43666</v>
      </c>
      <c r="C877" s="117">
        <v>51197</v>
      </c>
      <c r="D877" s="117" t="s">
        <v>84</v>
      </c>
      <c r="E877" s="117" t="s">
        <v>3498</v>
      </c>
      <c r="F877" s="117" t="s">
        <v>3475</v>
      </c>
      <c r="G877" s="117">
        <v>66</v>
      </c>
      <c r="M877" s="215">
        <v>17235469</v>
      </c>
      <c r="N877" s="224">
        <v>66</v>
      </c>
    </row>
    <row r="878" spans="1:14" ht="15" x14ac:dyDescent="0.25">
      <c r="A878" s="120">
        <v>17235470</v>
      </c>
      <c r="B878" s="220">
        <v>43640</v>
      </c>
      <c r="C878" s="119">
        <v>52187</v>
      </c>
      <c r="D878" s="119" t="s">
        <v>3493</v>
      </c>
      <c r="E878" s="119" t="s">
        <v>3479</v>
      </c>
      <c r="F878" s="119" t="s">
        <v>3480</v>
      </c>
      <c r="G878" s="119">
        <v>20</v>
      </c>
      <c r="M878" s="215">
        <v>17235470</v>
      </c>
      <c r="N878" s="224">
        <v>20</v>
      </c>
    </row>
    <row r="879" spans="1:14" ht="15" x14ac:dyDescent="0.25">
      <c r="A879" s="118">
        <v>17235471</v>
      </c>
      <c r="B879" s="219">
        <v>43827</v>
      </c>
      <c r="C879" s="117">
        <v>52380</v>
      </c>
      <c r="D879" s="117" t="s">
        <v>3497</v>
      </c>
      <c r="E879" s="117" t="s">
        <v>3477</v>
      </c>
      <c r="F879" s="117" t="s">
        <v>3475</v>
      </c>
      <c r="G879" s="117">
        <v>5</v>
      </c>
      <c r="M879" s="215">
        <v>17235471</v>
      </c>
      <c r="N879" s="224">
        <v>5</v>
      </c>
    </row>
    <row r="880" spans="1:14" ht="15" x14ac:dyDescent="0.25">
      <c r="A880" s="120">
        <v>17235472</v>
      </c>
      <c r="B880" s="220">
        <v>43792</v>
      </c>
      <c r="C880" s="119">
        <v>56047</v>
      </c>
      <c r="D880" s="119" t="s">
        <v>3499</v>
      </c>
      <c r="E880" s="119" t="s">
        <v>3487</v>
      </c>
      <c r="F880" s="119" t="s">
        <v>3475</v>
      </c>
      <c r="G880" s="119">
        <v>47</v>
      </c>
      <c r="M880" s="215">
        <v>17235472</v>
      </c>
      <c r="N880" s="224">
        <v>47</v>
      </c>
    </row>
    <row r="881" spans="1:14" ht="15" x14ac:dyDescent="0.25">
      <c r="A881" s="118">
        <v>17235473</v>
      </c>
      <c r="B881" s="219">
        <v>43798</v>
      </c>
      <c r="C881" s="117">
        <v>50643</v>
      </c>
      <c r="D881" s="117" t="s">
        <v>3481</v>
      </c>
      <c r="E881" s="117" t="s">
        <v>3489</v>
      </c>
      <c r="F881" s="117" t="s">
        <v>3475</v>
      </c>
      <c r="G881" s="117">
        <v>32</v>
      </c>
      <c r="M881" s="215">
        <v>17235473</v>
      </c>
      <c r="N881" s="224">
        <v>32</v>
      </c>
    </row>
    <row r="882" spans="1:14" ht="15" x14ac:dyDescent="0.25">
      <c r="A882" s="120">
        <v>17235474</v>
      </c>
      <c r="B882" s="220">
        <v>43814</v>
      </c>
      <c r="C882" s="119">
        <v>55807</v>
      </c>
      <c r="D882" s="119" t="s">
        <v>3476</v>
      </c>
      <c r="E882" s="119" t="s">
        <v>3487</v>
      </c>
      <c r="F882" s="119" t="s">
        <v>3475</v>
      </c>
      <c r="G882" s="119">
        <v>56</v>
      </c>
      <c r="M882" s="215">
        <v>17235474</v>
      </c>
      <c r="N882" s="224">
        <v>56</v>
      </c>
    </row>
    <row r="883" spans="1:14" ht="15" x14ac:dyDescent="0.25">
      <c r="A883" s="118">
        <v>17235475</v>
      </c>
      <c r="B883" s="219">
        <v>43817</v>
      </c>
      <c r="C883" s="117">
        <v>57624</v>
      </c>
      <c r="D883" s="117" t="s">
        <v>3500</v>
      </c>
      <c r="E883" s="117" t="s">
        <v>3489</v>
      </c>
      <c r="F883" s="117" t="s">
        <v>3475</v>
      </c>
      <c r="G883" s="117">
        <v>24</v>
      </c>
      <c r="M883" s="215">
        <v>17235475</v>
      </c>
      <c r="N883" s="224">
        <v>24</v>
      </c>
    </row>
    <row r="884" spans="1:14" ht="15" x14ac:dyDescent="0.25">
      <c r="A884" s="120">
        <v>17235476</v>
      </c>
      <c r="B884" s="220">
        <v>43551</v>
      </c>
      <c r="C884" s="119">
        <v>52380</v>
      </c>
      <c r="D884" s="119" t="s">
        <v>3497</v>
      </c>
      <c r="E884" s="119" t="s">
        <v>3477</v>
      </c>
      <c r="F884" s="119" t="s">
        <v>3475</v>
      </c>
      <c r="G884" s="119">
        <v>38</v>
      </c>
      <c r="M884" s="215">
        <v>17235476</v>
      </c>
      <c r="N884" s="224">
        <v>38</v>
      </c>
    </row>
    <row r="885" spans="1:14" ht="15" x14ac:dyDescent="0.25">
      <c r="A885" s="118">
        <v>17235477</v>
      </c>
      <c r="B885" s="219">
        <v>43552</v>
      </c>
      <c r="C885" s="117">
        <v>52065</v>
      </c>
      <c r="D885" s="117" t="s">
        <v>3488</v>
      </c>
      <c r="E885" s="117" t="s">
        <v>3474</v>
      </c>
      <c r="F885" s="117" t="s">
        <v>3475</v>
      </c>
      <c r="G885" s="117">
        <v>27</v>
      </c>
      <c r="M885" s="215">
        <v>17235477</v>
      </c>
      <c r="N885" s="224">
        <v>27</v>
      </c>
    </row>
    <row r="886" spans="1:14" ht="15" x14ac:dyDescent="0.25">
      <c r="A886" s="120">
        <v>17235478</v>
      </c>
      <c r="B886" s="220">
        <v>43814</v>
      </c>
      <c r="C886" s="119">
        <v>52380</v>
      </c>
      <c r="D886" s="119" t="s">
        <v>3497</v>
      </c>
      <c r="E886" s="119" t="s">
        <v>3482</v>
      </c>
      <c r="F886" s="119" t="s">
        <v>3483</v>
      </c>
      <c r="G886" s="119">
        <v>65</v>
      </c>
      <c r="M886" s="215">
        <v>17235478</v>
      </c>
      <c r="N886" s="224">
        <v>65</v>
      </c>
    </row>
    <row r="887" spans="1:14" ht="15" x14ac:dyDescent="0.25">
      <c r="A887" s="118">
        <v>17235479</v>
      </c>
      <c r="B887" s="219">
        <v>43771</v>
      </c>
      <c r="C887" s="117">
        <v>56464</v>
      </c>
      <c r="D887" s="117" t="s">
        <v>3495</v>
      </c>
      <c r="E887" s="117" t="s">
        <v>3498</v>
      </c>
      <c r="F887" s="117" t="s">
        <v>3475</v>
      </c>
      <c r="G887" s="117">
        <v>26</v>
      </c>
      <c r="M887" s="215">
        <v>17235479</v>
      </c>
      <c r="N887" s="224">
        <v>26</v>
      </c>
    </row>
    <row r="888" spans="1:14" ht="15" x14ac:dyDescent="0.25">
      <c r="A888" s="120">
        <v>17235480</v>
      </c>
      <c r="B888" s="220">
        <v>43476</v>
      </c>
      <c r="C888" s="119">
        <v>56047</v>
      </c>
      <c r="D888" s="119" t="s">
        <v>3499</v>
      </c>
      <c r="E888" s="119" t="s">
        <v>3489</v>
      </c>
      <c r="F888" s="119" t="s">
        <v>3475</v>
      </c>
      <c r="G888" s="119">
        <v>41</v>
      </c>
      <c r="M888" s="215">
        <v>17235480</v>
      </c>
      <c r="N888" s="224">
        <v>41</v>
      </c>
    </row>
    <row r="889" spans="1:14" ht="15" x14ac:dyDescent="0.25">
      <c r="A889" s="118">
        <v>17235481</v>
      </c>
      <c r="B889" s="219">
        <v>43593</v>
      </c>
      <c r="C889" s="117">
        <v>54672</v>
      </c>
      <c r="D889" s="117" t="s">
        <v>3473</v>
      </c>
      <c r="E889" s="117" t="s">
        <v>3491</v>
      </c>
      <c r="F889" s="117" t="s">
        <v>3475</v>
      </c>
      <c r="G889" s="117">
        <v>53</v>
      </c>
      <c r="M889" s="215">
        <v>17235481</v>
      </c>
      <c r="N889" s="224">
        <v>53</v>
      </c>
    </row>
    <row r="890" spans="1:14" ht="15" x14ac:dyDescent="0.25">
      <c r="A890" s="120">
        <v>17235482</v>
      </c>
      <c r="B890" s="220">
        <v>43623</v>
      </c>
      <c r="C890" s="119">
        <v>50244</v>
      </c>
      <c r="D890" s="119" t="s">
        <v>3496</v>
      </c>
      <c r="E890" s="119" t="s">
        <v>3477</v>
      </c>
      <c r="F890" s="119" t="s">
        <v>3475</v>
      </c>
      <c r="G890" s="119">
        <v>2</v>
      </c>
      <c r="M890" s="215">
        <v>17235482</v>
      </c>
      <c r="N890" s="224">
        <v>2</v>
      </c>
    </row>
    <row r="891" spans="1:14" ht="15" x14ac:dyDescent="0.25">
      <c r="A891" s="118">
        <v>17235483</v>
      </c>
      <c r="B891" s="219">
        <v>43531</v>
      </c>
      <c r="C891" s="117">
        <v>57624</v>
      </c>
      <c r="D891" s="117" t="s">
        <v>3500</v>
      </c>
      <c r="E891" s="117" t="s">
        <v>3482</v>
      </c>
      <c r="F891" s="117" t="s">
        <v>3483</v>
      </c>
      <c r="G891" s="117">
        <v>22</v>
      </c>
      <c r="M891" s="215">
        <v>17235483</v>
      </c>
      <c r="N891" s="224">
        <v>22</v>
      </c>
    </row>
    <row r="892" spans="1:14" ht="15" x14ac:dyDescent="0.25">
      <c r="A892" s="120">
        <v>17235484</v>
      </c>
      <c r="B892" s="220">
        <v>43674</v>
      </c>
      <c r="C892" s="119">
        <v>52065</v>
      </c>
      <c r="D892" s="119" t="s">
        <v>3488</v>
      </c>
      <c r="E892" s="119" t="s">
        <v>3491</v>
      </c>
      <c r="F892" s="119" t="s">
        <v>3475</v>
      </c>
      <c r="G892" s="119">
        <v>37</v>
      </c>
      <c r="M892" s="215">
        <v>17235484</v>
      </c>
      <c r="N892" s="224">
        <v>37</v>
      </c>
    </row>
    <row r="893" spans="1:14" ht="15" x14ac:dyDescent="0.25">
      <c r="A893" s="118">
        <v>17235485</v>
      </c>
      <c r="B893" s="219">
        <v>43601</v>
      </c>
      <c r="C893" s="117">
        <v>59518</v>
      </c>
      <c r="D893" s="117" t="s">
        <v>3501</v>
      </c>
      <c r="E893" s="117" t="s">
        <v>3487</v>
      </c>
      <c r="F893" s="117" t="s">
        <v>3475</v>
      </c>
      <c r="G893" s="117">
        <v>36</v>
      </c>
      <c r="M893" s="215">
        <v>17235485</v>
      </c>
      <c r="N893" s="224">
        <v>36</v>
      </c>
    </row>
    <row r="894" spans="1:14" ht="15" x14ac:dyDescent="0.25">
      <c r="A894" s="120">
        <v>17235486</v>
      </c>
      <c r="B894" s="220">
        <v>43533</v>
      </c>
      <c r="C894" s="119">
        <v>59518</v>
      </c>
      <c r="D894" s="119" t="s">
        <v>3501</v>
      </c>
      <c r="E894" s="119" t="s">
        <v>3492</v>
      </c>
      <c r="F894" s="119" t="s">
        <v>3485</v>
      </c>
      <c r="G894" s="119">
        <v>50</v>
      </c>
      <c r="M894" s="215">
        <v>17235486</v>
      </c>
      <c r="N894" s="224">
        <v>50</v>
      </c>
    </row>
    <row r="895" spans="1:14" ht="15" x14ac:dyDescent="0.25">
      <c r="A895" s="118">
        <v>17235487</v>
      </c>
      <c r="B895" s="219">
        <v>43561</v>
      </c>
      <c r="C895" s="117">
        <v>50244</v>
      </c>
      <c r="D895" s="117" t="s">
        <v>3496</v>
      </c>
      <c r="E895" s="117" t="s">
        <v>3491</v>
      </c>
      <c r="F895" s="117" t="s">
        <v>3475</v>
      </c>
      <c r="G895" s="117">
        <v>11</v>
      </c>
      <c r="M895" s="215">
        <v>17235487</v>
      </c>
      <c r="N895" s="224">
        <v>11</v>
      </c>
    </row>
    <row r="896" spans="1:14" ht="15" x14ac:dyDescent="0.25">
      <c r="A896" s="120">
        <v>17235488</v>
      </c>
      <c r="B896" s="220">
        <v>43511</v>
      </c>
      <c r="C896" s="119">
        <v>59518</v>
      </c>
      <c r="D896" s="119" t="s">
        <v>3501</v>
      </c>
      <c r="E896" s="119" t="s">
        <v>3477</v>
      </c>
      <c r="F896" s="119" t="s">
        <v>3475</v>
      </c>
      <c r="G896" s="119">
        <v>38</v>
      </c>
      <c r="M896" s="215">
        <v>17235488</v>
      </c>
      <c r="N896" s="224">
        <v>38</v>
      </c>
    </row>
    <row r="897" spans="1:14" ht="15" x14ac:dyDescent="0.25">
      <c r="A897" s="118">
        <v>17235489</v>
      </c>
      <c r="B897" s="219">
        <v>43600</v>
      </c>
      <c r="C897" s="117">
        <v>59518</v>
      </c>
      <c r="D897" s="117" t="s">
        <v>3501</v>
      </c>
      <c r="E897" s="117" t="s">
        <v>3474</v>
      </c>
      <c r="F897" s="117" t="s">
        <v>3475</v>
      </c>
      <c r="G897" s="117">
        <v>67</v>
      </c>
      <c r="M897" s="215">
        <v>17235489</v>
      </c>
      <c r="N897" s="224">
        <v>67</v>
      </c>
    </row>
    <row r="898" spans="1:14" ht="15" x14ac:dyDescent="0.25">
      <c r="A898" s="120">
        <v>17235490</v>
      </c>
      <c r="B898" s="220">
        <v>43712</v>
      </c>
      <c r="C898" s="119">
        <v>52187</v>
      </c>
      <c r="D898" s="119" t="s">
        <v>3493</v>
      </c>
      <c r="E898" s="119" t="s">
        <v>3498</v>
      </c>
      <c r="F898" s="119" t="s">
        <v>3475</v>
      </c>
      <c r="G898" s="119">
        <v>5</v>
      </c>
      <c r="M898" s="215">
        <v>17235490</v>
      </c>
      <c r="N898" s="224">
        <v>5</v>
      </c>
    </row>
    <row r="899" spans="1:14" ht="15" x14ac:dyDescent="0.25">
      <c r="A899" s="118">
        <v>17235491</v>
      </c>
      <c r="B899" s="219">
        <v>43762</v>
      </c>
      <c r="C899" s="117">
        <v>56464</v>
      </c>
      <c r="D899" s="117" t="s">
        <v>3495</v>
      </c>
      <c r="E899" s="117" t="s">
        <v>3489</v>
      </c>
      <c r="F899" s="117" t="s">
        <v>3475</v>
      </c>
      <c r="G899" s="117">
        <v>35</v>
      </c>
      <c r="M899" s="215">
        <v>17235491</v>
      </c>
      <c r="N899" s="224">
        <v>35</v>
      </c>
    </row>
    <row r="900" spans="1:14" ht="15" x14ac:dyDescent="0.25">
      <c r="A900" s="120">
        <v>17235492</v>
      </c>
      <c r="B900" s="220">
        <v>43466</v>
      </c>
      <c r="C900" s="119">
        <v>51197</v>
      </c>
      <c r="D900" s="119" t="s">
        <v>84</v>
      </c>
      <c r="E900" s="119" t="s">
        <v>3492</v>
      </c>
      <c r="F900" s="119" t="s">
        <v>3485</v>
      </c>
      <c r="G900" s="119">
        <v>66</v>
      </c>
      <c r="M900" s="215">
        <v>17235492</v>
      </c>
      <c r="N900" s="224">
        <v>66</v>
      </c>
    </row>
    <row r="901" spans="1:14" ht="15" x14ac:dyDescent="0.25">
      <c r="A901" s="118">
        <v>17235493</v>
      </c>
      <c r="B901" s="219">
        <v>43681</v>
      </c>
      <c r="C901" s="117">
        <v>53654</v>
      </c>
      <c r="D901" s="117" t="s">
        <v>3478</v>
      </c>
      <c r="E901" s="117" t="s">
        <v>3492</v>
      </c>
      <c r="F901" s="117" t="s">
        <v>3485</v>
      </c>
      <c r="G901" s="117">
        <v>35</v>
      </c>
      <c r="M901" s="215">
        <v>17235493</v>
      </c>
      <c r="N901" s="224">
        <v>35</v>
      </c>
    </row>
    <row r="902" spans="1:14" ht="15" x14ac:dyDescent="0.25">
      <c r="A902" s="120">
        <v>17235494</v>
      </c>
      <c r="B902" s="220">
        <v>43613</v>
      </c>
      <c r="C902" s="119">
        <v>52956</v>
      </c>
      <c r="D902" s="119" t="s">
        <v>3490</v>
      </c>
      <c r="E902" s="119" t="s">
        <v>3474</v>
      </c>
      <c r="F902" s="119" t="s">
        <v>3475</v>
      </c>
      <c r="G902" s="119">
        <v>20</v>
      </c>
      <c r="M902" s="215">
        <v>17235494</v>
      </c>
      <c r="N902" s="224">
        <v>20</v>
      </c>
    </row>
    <row r="903" spans="1:14" ht="15" x14ac:dyDescent="0.25">
      <c r="A903" s="118">
        <v>17235495</v>
      </c>
      <c r="B903" s="219">
        <v>43499</v>
      </c>
      <c r="C903" s="117">
        <v>53654</v>
      </c>
      <c r="D903" s="117" t="s">
        <v>3478</v>
      </c>
      <c r="E903" s="117" t="s">
        <v>3487</v>
      </c>
      <c r="F903" s="117" t="s">
        <v>3475</v>
      </c>
      <c r="G903" s="117">
        <v>30</v>
      </c>
      <c r="M903" s="215">
        <v>17235495</v>
      </c>
      <c r="N903" s="224">
        <v>30</v>
      </c>
    </row>
    <row r="904" spans="1:14" ht="15" x14ac:dyDescent="0.25">
      <c r="A904" s="120">
        <v>17235496</v>
      </c>
      <c r="B904" s="220">
        <v>43548</v>
      </c>
      <c r="C904" s="119">
        <v>52956</v>
      </c>
      <c r="D904" s="119" t="s">
        <v>3490</v>
      </c>
      <c r="E904" s="119" t="s">
        <v>3479</v>
      </c>
      <c r="F904" s="119" t="s">
        <v>3480</v>
      </c>
      <c r="G904" s="119">
        <v>6</v>
      </c>
      <c r="M904" s="215">
        <v>17235496</v>
      </c>
      <c r="N904" s="224">
        <v>6</v>
      </c>
    </row>
    <row r="905" spans="1:14" ht="15" x14ac:dyDescent="0.25">
      <c r="A905" s="118">
        <v>17235497</v>
      </c>
      <c r="B905" s="219">
        <v>43720</v>
      </c>
      <c r="C905" s="117">
        <v>59518</v>
      </c>
      <c r="D905" s="117" t="s">
        <v>3501</v>
      </c>
      <c r="E905" s="117" t="s">
        <v>3477</v>
      </c>
      <c r="F905" s="117" t="s">
        <v>3475</v>
      </c>
      <c r="G905" s="117">
        <v>49</v>
      </c>
      <c r="M905" s="215">
        <v>17235497</v>
      </c>
      <c r="N905" s="224">
        <v>49</v>
      </c>
    </row>
    <row r="906" spans="1:14" ht="15" x14ac:dyDescent="0.25">
      <c r="A906" s="120">
        <v>17235498</v>
      </c>
      <c r="B906" s="220">
        <v>43588</v>
      </c>
      <c r="C906" s="119">
        <v>55807</v>
      </c>
      <c r="D906" s="119" t="s">
        <v>3476</v>
      </c>
      <c r="E906" s="119" t="s">
        <v>3474</v>
      </c>
      <c r="F906" s="119" t="s">
        <v>3475</v>
      </c>
      <c r="G906" s="119">
        <v>37</v>
      </c>
      <c r="M906" s="215">
        <v>17235498</v>
      </c>
      <c r="N906" s="224">
        <v>37</v>
      </c>
    </row>
    <row r="907" spans="1:14" ht="15" x14ac:dyDescent="0.25">
      <c r="A907" s="118">
        <v>17235499</v>
      </c>
      <c r="B907" s="219">
        <v>43752</v>
      </c>
      <c r="C907" s="117">
        <v>52380</v>
      </c>
      <c r="D907" s="117" t="s">
        <v>3497</v>
      </c>
      <c r="E907" s="117" t="s">
        <v>3498</v>
      </c>
      <c r="F907" s="117" t="s">
        <v>3475</v>
      </c>
      <c r="G907" s="117">
        <v>23</v>
      </c>
      <c r="M907" s="215">
        <v>17235499</v>
      </c>
      <c r="N907" s="224">
        <v>23</v>
      </c>
    </row>
    <row r="908" spans="1:14" ht="15" x14ac:dyDescent="0.25">
      <c r="A908" s="120">
        <v>17235500</v>
      </c>
      <c r="B908" s="220">
        <v>43775</v>
      </c>
      <c r="C908" s="119">
        <v>55904</v>
      </c>
      <c r="D908" s="119" t="s">
        <v>3486</v>
      </c>
      <c r="E908" s="119" t="s">
        <v>3479</v>
      </c>
      <c r="F908" s="119" t="s">
        <v>3480</v>
      </c>
      <c r="G908" s="119">
        <v>33</v>
      </c>
      <c r="M908" s="215">
        <v>17235500</v>
      </c>
      <c r="N908" s="224">
        <v>33</v>
      </c>
    </row>
    <row r="909" spans="1:14" ht="15" x14ac:dyDescent="0.25">
      <c r="A909" s="118">
        <v>17235501</v>
      </c>
      <c r="B909" s="219">
        <v>43687</v>
      </c>
      <c r="C909" s="117">
        <v>54672</v>
      </c>
      <c r="D909" s="117" t="s">
        <v>3473</v>
      </c>
      <c r="E909" s="117" t="s">
        <v>3492</v>
      </c>
      <c r="F909" s="117" t="s">
        <v>3485</v>
      </c>
      <c r="G909" s="117">
        <v>4</v>
      </c>
      <c r="M909" s="215">
        <v>17235501</v>
      </c>
      <c r="N909" s="224">
        <v>4</v>
      </c>
    </row>
    <row r="910" spans="1:14" ht="15" x14ac:dyDescent="0.25">
      <c r="A910" s="120">
        <v>17235502</v>
      </c>
      <c r="B910" s="220">
        <v>43518</v>
      </c>
      <c r="C910" s="119">
        <v>55916</v>
      </c>
      <c r="D910" s="119" t="s">
        <v>3494</v>
      </c>
      <c r="E910" s="119" t="s">
        <v>3489</v>
      </c>
      <c r="F910" s="119" t="s">
        <v>3475</v>
      </c>
      <c r="G910" s="119">
        <v>37</v>
      </c>
      <c r="M910" s="215">
        <v>17235502</v>
      </c>
      <c r="N910" s="224">
        <v>37</v>
      </c>
    </row>
    <row r="911" spans="1:14" ht="15" x14ac:dyDescent="0.25">
      <c r="A911" s="118">
        <v>17235503</v>
      </c>
      <c r="B911" s="219">
        <v>43480</v>
      </c>
      <c r="C911" s="117">
        <v>52187</v>
      </c>
      <c r="D911" s="117" t="s">
        <v>3493</v>
      </c>
      <c r="E911" s="117" t="s">
        <v>3489</v>
      </c>
      <c r="F911" s="117" t="s">
        <v>3475</v>
      </c>
      <c r="G911" s="117">
        <v>65</v>
      </c>
      <c r="M911" s="215">
        <v>17235503</v>
      </c>
      <c r="N911" s="224">
        <v>65</v>
      </c>
    </row>
    <row r="912" spans="1:14" ht="15" x14ac:dyDescent="0.25">
      <c r="A912" s="120">
        <v>17235504</v>
      </c>
      <c r="B912" s="220">
        <v>43536</v>
      </c>
      <c r="C912" s="119">
        <v>54672</v>
      </c>
      <c r="D912" s="119" t="s">
        <v>3473</v>
      </c>
      <c r="E912" s="119" t="s">
        <v>3474</v>
      </c>
      <c r="F912" s="119" t="s">
        <v>3475</v>
      </c>
      <c r="G912" s="119">
        <v>66</v>
      </c>
      <c r="M912" s="215">
        <v>17235504</v>
      </c>
      <c r="N912" s="224">
        <v>66</v>
      </c>
    </row>
    <row r="913" spans="1:14" ht="15" x14ac:dyDescent="0.25">
      <c r="A913" s="118">
        <v>17235505</v>
      </c>
      <c r="B913" s="219">
        <v>43717</v>
      </c>
      <c r="C913" s="117">
        <v>52380</v>
      </c>
      <c r="D913" s="117" t="s">
        <v>3497</v>
      </c>
      <c r="E913" s="117" t="s">
        <v>3491</v>
      </c>
      <c r="F913" s="117" t="s">
        <v>3475</v>
      </c>
      <c r="G913" s="117">
        <v>26</v>
      </c>
      <c r="M913" s="215">
        <v>17235505</v>
      </c>
      <c r="N913" s="224">
        <v>26</v>
      </c>
    </row>
    <row r="914" spans="1:14" ht="15" x14ac:dyDescent="0.25">
      <c r="A914" s="120">
        <v>17235506</v>
      </c>
      <c r="B914" s="220">
        <v>43767</v>
      </c>
      <c r="C914" s="119">
        <v>56047</v>
      </c>
      <c r="D914" s="119" t="s">
        <v>3499</v>
      </c>
      <c r="E914" s="119" t="s">
        <v>3487</v>
      </c>
      <c r="F914" s="119" t="s">
        <v>3475</v>
      </c>
      <c r="G914" s="119">
        <v>65</v>
      </c>
      <c r="M914" s="215">
        <v>17235506</v>
      </c>
      <c r="N914" s="224">
        <v>65</v>
      </c>
    </row>
    <row r="915" spans="1:14" ht="15" x14ac:dyDescent="0.25">
      <c r="A915" s="118">
        <v>17235507</v>
      </c>
      <c r="B915" s="219">
        <v>43764</v>
      </c>
      <c r="C915" s="117">
        <v>52065</v>
      </c>
      <c r="D915" s="117" t="s">
        <v>3488</v>
      </c>
      <c r="E915" s="117" t="s">
        <v>3479</v>
      </c>
      <c r="F915" s="117" t="s">
        <v>3480</v>
      </c>
      <c r="G915" s="117">
        <v>25</v>
      </c>
      <c r="M915" s="215">
        <v>17235507</v>
      </c>
      <c r="N915" s="224">
        <v>25</v>
      </c>
    </row>
    <row r="916" spans="1:14" ht="15" x14ac:dyDescent="0.25">
      <c r="A916" s="120">
        <v>17235508</v>
      </c>
      <c r="B916" s="220">
        <v>43749</v>
      </c>
      <c r="C916" s="119">
        <v>55916</v>
      </c>
      <c r="D916" s="119" t="s">
        <v>3494</v>
      </c>
      <c r="E916" s="119" t="s">
        <v>3498</v>
      </c>
      <c r="F916" s="119" t="s">
        <v>3475</v>
      </c>
      <c r="G916" s="119">
        <v>17</v>
      </c>
      <c r="M916" s="215">
        <v>17235508</v>
      </c>
      <c r="N916" s="224">
        <v>17</v>
      </c>
    </row>
    <row r="917" spans="1:14" ht="15" x14ac:dyDescent="0.25">
      <c r="A917" s="118">
        <v>17235509</v>
      </c>
      <c r="B917" s="219">
        <v>43586</v>
      </c>
      <c r="C917" s="117">
        <v>57624</v>
      </c>
      <c r="D917" s="117" t="s">
        <v>3500</v>
      </c>
      <c r="E917" s="117" t="s">
        <v>3489</v>
      </c>
      <c r="F917" s="117" t="s">
        <v>3475</v>
      </c>
      <c r="G917" s="117">
        <v>65</v>
      </c>
      <c r="M917" s="215">
        <v>17235509</v>
      </c>
      <c r="N917" s="224">
        <v>65</v>
      </c>
    </row>
    <row r="918" spans="1:14" ht="15" x14ac:dyDescent="0.25">
      <c r="A918" s="120">
        <v>17235510</v>
      </c>
      <c r="B918" s="220">
        <v>43778</v>
      </c>
      <c r="C918" s="119">
        <v>56464</v>
      </c>
      <c r="D918" s="119" t="s">
        <v>3495</v>
      </c>
      <c r="E918" s="119" t="s">
        <v>3479</v>
      </c>
      <c r="F918" s="119" t="s">
        <v>3480</v>
      </c>
      <c r="G918" s="119">
        <v>30</v>
      </c>
      <c r="M918" s="215">
        <v>17235510</v>
      </c>
      <c r="N918" s="224">
        <v>30</v>
      </c>
    </row>
    <row r="919" spans="1:14" ht="15" x14ac:dyDescent="0.25">
      <c r="A919" s="118">
        <v>17235511</v>
      </c>
      <c r="B919" s="219">
        <v>43649</v>
      </c>
      <c r="C919" s="117">
        <v>52065</v>
      </c>
      <c r="D919" s="117" t="s">
        <v>3488</v>
      </c>
      <c r="E919" s="117" t="s">
        <v>3489</v>
      </c>
      <c r="F919" s="117" t="s">
        <v>3475</v>
      </c>
      <c r="G919" s="117">
        <v>63</v>
      </c>
      <c r="M919" s="215">
        <v>17235511</v>
      </c>
      <c r="N919" s="224">
        <v>63</v>
      </c>
    </row>
    <row r="920" spans="1:14" ht="15" x14ac:dyDescent="0.25">
      <c r="A920" s="120">
        <v>17235512</v>
      </c>
      <c r="B920" s="220">
        <v>43497</v>
      </c>
      <c r="C920" s="119">
        <v>55916</v>
      </c>
      <c r="D920" s="119" t="s">
        <v>3494</v>
      </c>
      <c r="E920" s="119" t="s">
        <v>3498</v>
      </c>
      <c r="F920" s="119" t="s">
        <v>3475</v>
      </c>
      <c r="G920" s="119">
        <v>36</v>
      </c>
      <c r="M920" s="215">
        <v>17235512</v>
      </c>
      <c r="N920" s="224">
        <v>36</v>
      </c>
    </row>
    <row r="921" spans="1:14" ht="15" x14ac:dyDescent="0.25">
      <c r="A921" s="118">
        <v>17235513</v>
      </c>
      <c r="B921" s="219">
        <v>43747</v>
      </c>
      <c r="C921" s="117">
        <v>50244</v>
      </c>
      <c r="D921" s="117" t="s">
        <v>3496</v>
      </c>
      <c r="E921" s="117" t="s">
        <v>3482</v>
      </c>
      <c r="F921" s="117" t="s">
        <v>3483</v>
      </c>
      <c r="G921" s="117">
        <v>10</v>
      </c>
      <c r="M921" s="215">
        <v>17235513</v>
      </c>
      <c r="N921" s="224">
        <v>10</v>
      </c>
    </row>
    <row r="922" spans="1:14" ht="15" x14ac:dyDescent="0.25">
      <c r="A922" s="120">
        <v>17235514</v>
      </c>
      <c r="B922" s="220">
        <v>43675</v>
      </c>
      <c r="C922" s="119">
        <v>59518</v>
      </c>
      <c r="D922" s="119" t="s">
        <v>3501</v>
      </c>
      <c r="E922" s="119" t="s">
        <v>3482</v>
      </c>
      <c r="F922" s="119" t="s">
        <v>3483</v>
      </c>
      <c r="G922" s="119">
        <v>57</v>
      </c>
      <c r="M922" s="215">
        <v>17235514</v>
      </c>
      <c r="N922" s="224">
        <v>57</v>
      </c>
    </row>
    <row r="923" spans="1:14" ht="15" x14ac:dyDescent="0.25">
      <c r="A923" s="118">
        <v>17235515</v>
      </c>
      <c r="B923" s="219">
        <v>43654</v>
      </c>
      <c r="C923" s="117">
        <v>52187</v>
      </c>
      <c r="D923" s="117" t="s">
        <v>3493</v>
      </c>
      <c r="E923" s="117" t="s">
        <v>3489</v>
      </c>
      <c r="F923" s="117" t="s">
        <v>3475</v>
      </c>
      <c r="G923" s="117">
        <v>11</v>
      </c>
      <c r="M923" s="215">
        <v>17235515</v>
      </c>
      <c r="N923" s="224">
        <v>11</v>
      </c>
    </row>
    <row r="924" spans="1:14" ht="15" x14ac:dyDescent="0.25">
      <c r="A924" s="120">
        <v>17235516</v>
      </c>
      <c r="B924" s="220">
        <v>43512</v>
      </c>
      <c r="C924" s="119">
        <v>50244</v>
      </c>
      <c r="D924" s="119" t="s">
        <v>3496</v>
      </c>
      <c r="E924" s="119" t="s">
        <v>3492</v>
      </c>
      <c r="F924" s="119" t="s">
        <v>3485</v>
      </c>
      <c r="G924" s="119">
        <v>36</v>
      </c>
      <c r="M924" s="215">
        <v>17235516</v>
      </c>
      <c r="N924" s="224">
        <v>36</v>
      </c>
    </row>
    <row r="925" spans="1:14" ht="15" x14ac:dyDescent="0.25">
      <c r="A925" s="118">
        <v>17235517</v>
      </c>
      <c r="B925" s="219">
        <v>43720</v>
      </c>
      <c r="C925" s="117">
        <v>52187</v>
      </c>
      <c r="D925" s="117" t="s">
        <v>3493</v>
      </c>
      <c r="E925" s="117" t="s">
        <v>3479</v>
      </c>
      <c r="F925" s="117" t="s">
        <v>3480</v>
      </c>
      <c r="G925" s="117">
        <v>2</v>
      </c>
      <c r="M925" s="215">
        <v>17235517</v>
      </c>
      <c r="N925" s="224">
        <v>2</v>
      </c>
    </row>
    <row r="926" spans="1:14" ht="15" x14ac:dyDescent="0.25">
      <c r="A926" s="120">
        <v>17235518</v>
      </c>
      <c r="B926" s="220">
        <v>43763</v>
      </c>
      <c r="C926" s="119">
        <v>59518</v>
      </c>
      <c r="D926" s="119" t="s">
        <v>3501</v>
      </c>
      <c r="E926" s="119" t="s">
        <v>3491</v>
      </c>
      <c r="F926" s="119" t="s">
        <v>3475</v>
      </c>
      <c r="G926" s="119">
        <v>61</v>
      </c>
      <c r="M926" s="215">
        <v>17235518</v>
      </c>
      <c r="N926" s="224">
        <v>61</v>
      </c>
    </row>
    <row r="927" spans="1:14" ht="15" x14ac:dyDescent="0.25">
      <c r="A927" s="118">
        <v>17235519</v>
      </c>
      <c r="B927" s="219">
        <v>43676</v>
      </c>
      <c r="C927" s="117">
        <v>50244</v>
      </c>
      <c r="D927" s="117" t="s">
        <v>3496</v>
      </c>
      <c r="E927" s="117" t="s">
        <v>3498</v>
      </c>
      <c r="F927" s="117" t="s">
        <v>3475</v>
      </c>
      <c r="G927" s="117">
        <v>10</v>
      </c>
      <c r="M927" s="215">
        <v>17235519</v>
      </c>
      <c r="N927" s="224">
        <v>10</v>
      </c>
    </row>
    <row r="928" spans="1:14" ht="15" x14ac:dyDescent="0.25">
      <c r="A928" s="120">
        <v>17235520</v>
      </c>
      <c r="B928" s="220">
        <v>43569</v>
      </c>
      <c r="C928" s="119">
        <v>55807</v>
      </c>
      <c r="D928" s="119" t="s">
        <v>3476</v>
      </c>
      <c r="E928" s="119" t="s">
        <v>3492</v>
      </c>
      <c r="F928" s="119" t="s">
        <v>3485</v>
      </c>
      <c r="G928" s="119">
        <v>9</v>
      </c>
      <c r="M928" s="215">
        <v>17235520</v>
      </c>
      <c r="N928" s="224">
        <v>9</v>
      </c>
    </row>
    <row r="929" spans="1:14" ht="15" x14ac:dyDescent="0.25">
      <c r="A929" s="118">
        <v>17235521</v>
      </c>
      <c r="B929" s="219">
        <v>43478</v>
      </c>
      <c r="C929" s="117">
        <v>59518</v>
      </c>
      <c r="D929" s="117" t="s">
        <v>3501</v>
      </c>
      <c r="E929" s="117" t="s">
        <v>3482</v>
      </c>
      <c r="F929" s="117" t="s">
        <v>3483</v>
      </c>
      <c r="G929" s="117">
        <v>49</v>
      </c>
      <c r="M929" s="215">
        <v>17235521</v>
      </c>
      <c r="N929" s="224">
        <v>49</v>
      </c>
    </row>
    <row r="930" spans="1:14" ht="15" x14ac:dyDescent="0.25">
      <c r="A930" s="120">
        <v>17235522</v>
      </c>
      <c r="B930" s="220">
        <v>43501</v>
      </c>
      <c r="C930" s="119">
        <v>52187</v>
      </c>
      <c r="D930" s="119" t="s">
        <v>3493</v>
      </c>
      <c r="E930" s="119" t="s">
        <v>3491</v>
      </c>
      <c r="F930" s="119" t="s">
        <v>3475</v>
      </c>
      <c r="G930" s="119">
        <v>18</v>
      </c>
      <c r="M930" s="215">
        <v>17235522</v>
      </c>
      <c r="N930" s="224">
        <v>18</v>
      </c>
    </row>
    <row r="931" spans="1:14" ht="15" x14ac:dyDescent="0.25">
      <c r="A931" s="118">
        <v>17235523</v>
      </c>
      <c r="B931" s="219">
        <v>43770</v>
      </c>
      <c r="C931" s="117">
        <v>55807</v>
      </c>
      <c r="D931" s="117" t="s">
        <v>3476</v>
      </c>
      <c r="E931" s="117" t="s">
        <v>3479</v>
      </c>
      <c r="F931" s="117" t="s">
        <v>3480</v>
      </c>
      <c r="G931" s="117">
        <v>59</v>
      </c>
      <c r="M931" s="215">
        <v>17235523</v>
      </c>
      <c r="N931" s="224">
        <v>59</v>
      </c>
    </row>
    <row r="932" spans="1:14" ht="15" x14ac:dyDescent="0.25">
      <c r="A932" s="120">
        <v>17235524</v>
      </c>
      <c r="B932" s="220">
        <v>43670</v>
      </c>
      <c r="C932" s="119">
        <v>56464</v>
      </c>
      <c r="D932" s="119" t="s">
        <v>3495</v>
      </c>
      <c r="E932" s="119" t="s">
        <v>3491</v>
      </c>
      <c r="F932" s="119" t="s">
        <v>3475</v>
      </c>
      <c r="G932" s="119">
        <v>65</v>
      </c>
      <c r="M932" s="215">
        <v>17235524</v>
      </c>
      <c r="N932" s="224">
        <v>65</v>
      </c>
    </row>
    <row r="933" spans="1:14" ht="15" x14ac:dyDescent="0.25">
      <c r="A933" s="118">
        <v>17235525</v>
      </c>
      <c r="B933" s="219">
        <v>43722</v>
      </c>
      <c r="C933" s="117">
        <v>59518</v>
      </c>
      <c r="D933" s="117" t="s">
        <v>3501</v>
      </c>
      <c r="E933" s="117" t="s">
        <v>3491</v>
      </c>
      <c r="F933" s="117" t="s">
        <v>3475</v>
      </c>
      <c r="G933" s="117">
        <v>2</v>
      </c>
      <c r="M933" s="215">
        <v>17235525</v>
      </c>
      <c r="N933" s="224">
        <v>2</v>
      </c>
    </row>
    <row r="934" spans="1:14" ht="15" x14ac:dyDescent="0.25">
      <c r="A934" s="120">
        <v>17235526</v>
      </c>
      <c r="B934" s="220">
        <v>43774</v>
      </c>
      <c r="C934" s="119">
        <v>55807</v>
      </c>
      <c r="D934" s="119" t="s">
        <v>3476</v>
      </c>
      <c r="E934" s="119" t="s">
        <v>3491</v>
      </c>
      <c r="F934" s="119" t="s">
        <v>3475</v>
      </c>
      <c r="G934" s="119">
        <v>36</v>
      </c>
      <c r="M934" s="215">
        <v>17235526</v>
      </c>
      <c r="N934" s="224">
        <v>36</v>
      </c>
    </row>
    <row r="935" spans="1:14" ht="15" x14ac:dyDescent="0.25">
      <c r="A935" s="118">
        <v>17235527</v>
      </c>
      <c r="B935" s="219">
        <v>43794</v>
      </c>
      <c r="C935" s="117">
        <v>55807</v>
      </c>
      <c r="D935" s="117" t="s">
        <v>3476</v>
      </c>
      <c r="E935" s="117" t="s">
        <v>3498</v>
      </c>
      <c r="F935" s="117" t="s">
        <v>3475</v>
      </c>
      <c r="G935" s="117">
        <v>20</v>
      </c>
      <c r="M935" s="215">
        <v>17235527</v>
      </c>
      <c r="N935" s="224">
        <v>20</v>
      </c>
    </row>
    <row r="936" spans="1:14" ht="15" x14ac:dyDescent="0.25">
      <c r="A936" s="120">
        <v>17235528</v>
      </c>
      <c r="B936" s="220">
        <v>43497</v>
      </c>
      <c r="C936" s="119">
        <v>52380</v>
      </c>
      <c r="D936" s="119" t="s">
        <v>3497</v>
      </c>
      <c r="E936" s="119" t="s">
        <v>3491</v>
      </c>
      <c r="F936" s="119" t="s">
        <v>3475</v>
      </c>
      <c r="G936" s="119">
        <v>43</v>
      </c>
      <c r="M936" s="215">
        <v>17235528</v>
      </c>
      <c r="N936" s="224">
        <v>43</v>
      </c>
    </row>
    <row r="937" spans="1:14" ht="15" x14ac:dyDescent="0.25">
      <c r="A937" s="118">
        <v>17235529</v>
      </c>
      <c r="B937" s="219">
        <v>43627</v>
      </c>
      <c r="C937" s="117">
        <v>56047</v>
      </c>
      <c r="D937" s="117" t="s">
        <v>3499</v>
      </c>
      <c r="E937" s="117" t="s">
        <v>3492</v>
      </c>
      <c r="F937" s="117" t="s">
        <v>3485</v>
      </c>
      <c r="G937" s="117">
        <v>28</v>
      </c>
      <c r="M937" s="215">
        <v>17235529</v>
      </c>
      <c r="N937" s="224">
        <v>28</v>
      </c>
    </row>
    <row r="938" spans="1:14" ht="15" x14ac:dyDescent="0.25">
      <c r="A938" s="120">
        <v>17235530</v>
      </c>
      <c r="B938" s="220">
        <v>43581</v>
      </c>
      <c r="C938" s="119">
        <v>53654</v>
      </c>
      <c r="D938" s="119" t="s">
        <v>3478</v>
      </c>
      <c r="E938" s="119" t="s">
        <v>3498</v>
      </c>
      <c r="F938" s="119" t="s">
        <v>3475</v>
      </c>
      <c r="G938" s="119">
        <v>33</v>
      </c>
      <c r="M938" s="215">
        <v>17235530</v>
      </c>
      <c r="N938" s="224">
        <v>33</v>
      </c>
    </row>
    <row r="939" spans="1:14" ht="15" x14ac:dyDescent="0.25">
      <c r="A939" s="118">
        <v>17235531</v>
      </c>
      <c r="B939" s="219">
        <v>43768</v>
      </c>
      <c r="C939" s="117">
        <v>57624</v>
      </c>
      <c r="D939" s="117" t="s">
        <v>3500</v>
      </c>
      <c r="E939" s="117" t="s">
        <v>3487</v>
      </c>
      <c r="F939" s="117" t="s">
        <v>3475</v>
      </c>
      <c r="G939" s="117">
        <v>46</v>
      </c>
      <c r="M939" s="215">
        <v>17235531</v>
      </c>
      <c r="N939" s="224">
        <v>46</v>
      </c>
    </row>
    <row r="940" spans="1:14" ht="15" x14ac:dyDescent="0.25">
      <c r="A940" s="120">
        <v>17235532</v>
      </c>
      <c r="B940" s="220">
        <v>43647</v>
      </c>
      <c r="C940" s="119">
        <v>55904</v>
      </c>
      <c r="D940" s="119" t="s">
        <v>3486</v>
      </c>
      <c r="E940" s="119" t="s">
        <v>3479</v>
      </c>
      <c r="F940" s="119" t="s">
        <v>3480</v>
      </c>
      <c r="G940" s="119">
        <v>67</v>
      </c>
      <c r="M940" s="215">
        <v>17235532</v>
      </c>
      <c r="N940" s="224">
        <v>67</v>
      </c>
    </row>
    <row r="941" spans="1:14" ht="15" x14ac:dyDescent="0.25">
      <c r="A941" s="118">
        <v>17235533</v>
      </c>
      <c r="B941" s="219">
        <v>43564</v>
      </c>
      <c r="C941" s="117">
        <v>51197</v>
      </c>
      <c r="D941" s="117" t="s">
        <v>84</v>
      </c>
      <c r="E941" s="117" t="s">
        <v>3479</v>
      </c>
      <c r="F941" s="117" t="s">
        <v>3480</v>
      </c>
      <c r="G941" s="117">
        <v>41</v>
      </c>
      <c r="M941" s="215">
        <v>17235533</v>
      </c>
      <c r="N941" s="224">
        <v>41</v>
      </c>
    </row>
    <row r="942" spans="1:14" ht="15" x14ac:dyDescent="0.25">
      <c r="A942" s="120">
        <v>17235534</v>
      </c>
      <c r="B942" s="220">
        <v>43495</v>
      </c>
      <c r="C942" s="119">
        <v>53654</v>
      </c>
      <c r="D942" s="119" t="s">
        <v>3478</v>
      </c>
      <c r="E942" s="119" t="s">
        <v>3491</v>
      </c>
      <c r="F942" s="119" t="s">
        <v>3475</v>
      </c>
      <c r="G942" s="119">
        <v>61</v>
      </c>
      <c r="M942" s="215">
        <v>17235534</v>
      </c>
      <c r="N942" s="224">
        <v>61</v>
      </c>
    </row>
    <row r="943" spans="1:14" ht="15" x14ac:dyDescent="0.25">
      <c r="A943" s="118">
        <v>17235535</v>
      </c>
      <c r="B943" s="219">
        <v>43692</v>
      </c>
      <c r="C943" s="117">
        <v>51197</v>
      </c>
      <c r="D943" s="117" t="s">
        <v>84</v>
      </c>
      <c r="E943" s="117" t="s">
        <v>3498</v>
      </c>
      <c r="F943" s="117" t="s">
        <v>3475</v>
      </c>
      <c r="G943" s="117">
        <v>39</v>
      </c>
      <c r="M943" s="215">
        <v>17235535</v>
      </c>
      <c r="N943" s="224">
        <v>39</v>
      </c>
    </row>
    <row r="944" spans="1:14" ht="15" x14ac:dyDescent="0.25">
      <c r="A944" s="120">
        <v>17235536</v>
      </c>
      <c r="B944" s="220">
        <v>43693</v>
      </c>
      <c r="C944" s="119">
        <v>57624</v>
      </c>
      <c r="D944" s="119" t="s">
        <v>3500</v>
      </c>
      <c r="E944" s="119" t="s">
        <v>3477</v>
      </c>
      <c r="F944" s="119" t="s">
        <v>3475</v>
      </c>
      <c r="G944" s="119">
        <v>52</v>
      </c>
      <c r="M944" s="215">
        <v>17235536</v>
      </c>
      <c r="N944" s="224">
        <v>52</v>
      </c>
    </row>
    <row r="945" spans="1:14" ht="15" x14ac:dyDescent="0.25">
      <c r="A945" s="118">
        <v>17235537</v>
      </c>
      <c r="B945" s="219">
        <v>43659</v>
      </c>
      <c r="C945" s="117">
        <v>56047</v>
      </c>
      <c r="D945" s="117" t="s">
        <v>3499</v>
      </c>
      <c r="E945" s="117" t="s">
        <v>3487</v>
      </c>
      <c r="F945" s="117" t="s">
        <v>3475</v>
      </c>
      <c r="G945" s="117">
        <v>40</v>
      </c>
      <c r="M945" s="215">
        <v>17235537</v>
      </c>
      <c r="N945" s="224">
        <v>40</v>
      </c>
    </row>
    <row r="946" spans="1:14" ht="15" x14ac:dyDescent="0.25">
      <c r="A946" s="120">
        <v>17235538</v>
      </c>
      <c r="B946" s="220">
        <v>43751</v>
      </c>
      <c r="C946" s="119">
        <v>50643</v>
      </c>
      <c r="D946" s="119" t="s">
        <v>3481</v>
      </c>
      <c r="E946" s="119" t="s">
        <v>3487</v>
      </c>
      <c r="F946" s="119" t="s">
        <v>3475</v>
      </c>
      <c r="G946" s="119">
        <v>10</v>
      </c>
      <c r="M946" s="215">
        <v>17235538</v>
      </c>
      <c r="N946" s="224">
        <v>10</v>
      </c>
    </row>
    <row r="947" spans="1:14" ht="15" x14ac:dyDescent="0.25">
      <c r="A947" s="118">
        <v>17235539</v>
      </c>
      <c r="B947" s="219">
        <v>43814</v>
      </c>
      <c r="C947" s="117">
        <v>52065</v>
      </c>
      <c r="D947" s="117" t="s">
        <v>3488</v>
      </c>
      <c r="E947" s="117" t="s">
        <v>3492</v>
      </c>
      <c r="F947" s="117" t="s">
        <v>3485</v>
      </c>
      <c r="G947" s="117">
        <v>19</v>
      </c>
      <c r="M947" s="215">
        <v>17235539</v>
      </c>
      <c r="N947" s="224">
        <v>19</v>
      </c>
    </row>
    <row r="948" spans="1:14" ht="15" x14ac:dyDescent="0.25">
      <c r="A948" s="120">
        <v>17235540</v>
      </c>
      <c r="B948" s="220">
        <v>43622</v>
      </c>
      <c r="C948" s="119">
        <v>55807</v>
      </c>
      <c r="D948" s="119" t="s">
        <v>3476</v>
      </c>
      <c r="E948" s="119" t="s">
        <v>3474</v>
      </c>
      <c r="F948" s="119" t="s">
        <v>3475</v>
      </c>
      <c r="G948" s="119">
        <v>6</v>
      </c>
      <c r="M948" s="215">
        <v>17235540</v>
      </c>
      <c r="N948" s="224">
        <v>6</v>
      </c>
    </row>
    <row r="949" spans="1:14" ht="15" x14ac:dyDescent="0.25">
      <c r="A949" s="118">
        <v>17235541</v>
      </c>
      <c r="B949" s="219">
        <v>43487</v>
      </c>
      <c r="C949" s="117">
        <v>53654</v>
      </c>
      <c r="D949" s="117" t="s">
        <v>3478</v>
      </c>
      <c r="E949" s="117" t="s">
        <v>3487</v>
      </c>
      <c r="F949" s="117" t="s">
        <v>3475</v>
      </c>
      <c r="G949" s="117">
        <v>11</v>
      </c>
      <c r="M949" s="215">
        <v>17235541</v>
      </c>
      <c r="N949" s="224">
        <v>11</v>
      </c>
    </row>
    <row r="950" spans="1:14" ht="15" x14ac:dyDescent="0.25">
      <c r="A950" s="120">
        <v>17235542</v>
      </c>
      <c r="B950" s="220">
        <v>43774</v>
      </c>
      <c r="C950" s="119">
        <v>51197</v>
      </c>
      <c r="D950" s="119" t="s">
        <v>84</v>
      </c>
      <c r="E950" s="119" t="s">
        <v>3477</v>
      </c>
      <c r="F950" s="119" t="s">
        <v>3475</v>
      </c>
      <c r="G950" s="119">
        <v>46</v>
      </c>
      <c r="M950" s="215">
        <v>17235542</v>
      </c>
      <c r="N950" s="224">
        <v>46</v>
      </c>
    </row>
    <row r="951" spans="1:14" ht="15" x14ac:dyDescent="0.25">
      <c r="A951" s="118">
        <v>17235543</v>
      </c>
      <c r="B951" s="219">
        <v>43523</v>
      </c>
      <c r="C951" s="117">
        <v>56464</v>
      </c>
      <c r="D951" s="117" t="s">
        <v>3495</v>
      </c>
      <c r="E951" s="117" t="s">
        <v>3482</v>
      </c>
      <c r="F951" s="117" t="s">
        <v>3483</v>
      </c>
      <c r="G951" s="117">
        <v>23</v>
      </c>
      <c r="M951" s="215">
        <v>17235543</v>
      </c>
      <c r="N951" s="224">
        <v>23</v>
      </c>
    </row>
    <row r="952" spans="1:14" ht="15" x14ac:dyDescent="0.25">
      <c r="A952" s="120">
        <v>17235544</v>
      </c>
      <c r="B952" s="220">
        <v>43788</v>
      </c>
      <c r="C952" s="119">
        <v>52956</v>
      </c>
      <c r="D952" s="119" t="s">
        <v>3490</v>
      </c>
      <c r="E952" s="119" t="s">
        <v>3482</v>
      </c>
      <c r="F952" s="119" t="s">
        <v>3483</v>
      </c>
      <c r="G952" s="119">
        <v>66</v>
      </c>
      <c r="M952" s="215">
        <v>17235544</v>
      </c>
      <c r="N952" s="224">
        <v>66</v>
      </c>
    </row>
    <row r="953" spans="1:14" ht="15" x14ac:dyDescent="0.25">
      <c r="A953" s="118">
        <v>17235545</v>
      </c>
      <c r="B953" s="219">
        <v>43618</v>
      </c>
      <c r="C953" s="117">
        <v>55916</v>
      </c>
      <c r="D953" s="117" t="s">
        <v>3494</v>
      </c>
      <c r="E953" s="117" t="s">
        <v>3482</v>
      </c>
      <c r="F953" s="117" t="s">
        <v>3483</v>
      </c>
      <c r="G953" s="117">
        <v>53</v>
      </c>
      <c r="M953" s="215">
        <v>17235545</v>
      </c>
      <c r="N953" s="224">
        <v>53</v>
      </c>
    </row>
    <row r="954" spans="1:14" ht="15" x14ac:dyDescent="0.25">
      <c r="A954" s="120">
        <v>17235546</v>
      </c>
      <c r="B954" s="220">
        <v>43689</v>
      </c>
      <c r="C954" s="119">
        <v>50643</v>
      </c>
      <c r="D954" s="119" t="s">
        <v>3481</v>
      </c>
      <c r="E954" s="119" t="s">
        <v>3492</v>
      </c>
      <c r="F954" s="119" t="s">
        <v>3485</v>
      </c>
      <c r="G954" s="119">
        <v>49</v>
      </c>
      <c r="M954" s="215">
        <v>17235546</v>
      </c>
      <c r="N954" s="224">
        <v>49</v>
      </c>
    </row>
    <row r="955" spans="1:14" ht="15" x14ac:dyDescent="0.25">
      <c r="A955" s="118">
        <v>17235547</v>
      </c>
      <c r="B955" s="219">
        <v>43604</v>
      </c>
      <c r="C955" s="117">
        <v>59518</v>
      </c>
      <c r="D955" s="117" t="s">
        <v>3501</v>
      </c>
      <c r="E955" s="117" t="s">
        <v>3482</v>
      </c>
      <c r="F955" s="117" t="s">
        <v>3483</v>
      </c>
      <c r="G955" s="117">
        <v>15</v>
      </c>
      <c r="M955" s="215">
        <v>17235547</v>
      </c>
      <c r="N955" s="224">
        <v>15</v>
      </c>
    </row>
    <row r="956" spans="1:14" ht="15" x14ac:dyDescent="0.25">
      <c r="A956" s="120">
        <v>17235548</v>
      </c>
      <c r="B956" s="220">
        <v>43785</v>
      </c>
      <c r="C956" s="119">
        <v>55904</v>
      </c>
      <c r="D956" s="119" t="s">
        <v>3486</v>
      </c>
      <c r="E956" s="119" t="s">
        <v>3489</v>
      </c>
      <c r="F956" s="119" t="s">
        <v>3475</v>
      </c>
      <c r="G956" s="119">
        <v>55</v>
      </c>
      <c r="M956" s="215">
        <v>17235548</v>
      </c>
      <c r="N956" s="224">
        <v>55</v>
      </c>
    </row>
    <row r="957" spans="1:14" ht="15" x14ac:dyDescent="0.25">
      <c r="A957" s="118">
        <v>17235549</v>
      </c>
      <c r="B957" s="219">
        <v>43729</v>
      </c>
      <c r="C957" s="117">
        <v>56047</v>
      </c>
      <c r="D957" s="117" t="s">
        <v>3499</v>
      </c>
      <c r="E957" s="117" t="s">
        <v>3477</v>
      </c>
      <c r="F957" s="117" t="s">
        <v>3475</v>
      </c>
      <c r="G957" s="117">
        <v>28</v>
      </c>
      <c r="M957" s="215">
        <v>17235549</v>
      </c>
      <c r="N957" s="224">
        <v>28</v>
      </c>
    </row>
    <row r="958" spans="1:14" ht="15" x14ac:dyDescent="0.25">
      <c r="A958" s="120">
        <v>17235550</v>
      </c>
      <c r="B958" s="220">
        <v>43797</v>
      </c>
      <c r="C958" s="119">
        <v>55807</v>
      </c>
      <c r="D958" s="119" t="s">
        <v>3476</v>
      </c>
      <c r="E958" s="119" t="s">
        <v>3491</v>
      </c>
      <c r="F958" s="119" t="s">
        <v>3475</v>
      </c>
      <c r="G958" s="119">
        <v>14</v>
      </c>
      <c r="M958" s="215">
        <v>17235550</v>
      </c>
      <c r="N958" s="224">
        <v>14</v>
      </c>
    </row>
    <row r="959" spans="1:14" ht="15" x14ac:dyDescent="0.25">
      <c r="A959" s="118">
        <v>17235551</v>
      </c>
      <c r="B959" s="219">
        <v>43772</v>
      </c>
      <c r="C959" s="117">
        <v>54672</v>
      </c>
      <c r="D959" s="117" t="s">
        <v>3473</v>
      </c>
      <c r="E959" s="117" t="s">
        <v>3487</v>
      </c>
      <c r="F959" s="117" t="s">
        <v>3475</v>
      </c>
      <c r="G959" s="117">
        <v>12</v>
      </c>
      <c r="M959" s="215">
        <v>17235551</v>
      </c>
      <c r="N959" s="224">
        <v>12</v>
      </c>
    </row>
    <row r="960" spans="1:14" ht="15" x14ac:dyDescent="0.25">
      <c r="A960" s="120">
        <v>17235552</v>
      </c>
      <c r="B960" s="220">
        <v>43791</v>
      </c>
      <c r="C960" s="119">
        <v>59518</v>
      </c>
      <c r="D960" s="119" t="s">
        <v>3501</v>
      </c>
      <c r="E960" s="119" t="s">
        <v>3487</v>
      </c>
      <c r="F960" s="119" t="s">
        <v>3475</v>
      </c>
      <c r="G960" s="119">
        <v>13</v>
      </c>
      <c r="M960" s="215">
        <v>17235552</v>
      </c>
      <c r="N960" s="224">
        <v>13</v>
      </c>
    </row>
    <row r="961" spans="1:14" ht="15" x14ac:dyDescent="0.25">
      <c r="A961" s="118">
        <v>17235553</v>
      </c>
      <c r="B961" s="219">
        <v>43628</v>
      </c>
      <c r="C961" s="117">
        <v>59518</v>
      </c>
      <c r="D961" s="117" t="s">
        <v>3501</v>
      </c>
      <c r="E961" s="117" t="s">
        <v>3479</v>
      </c>
      <c r="F961" s="117" t="s">
        <v>3480</v>
      </c>
      <c r="G961" s="117">
        <v>64</v>
      </c>
      <c r="M961" s="215">
        <v>17235553</v>
      </c>
      <c r="N961" s="224">
        <v>64</v>
      </c>
    </row>
    <row r="962" spans="1:14" ht="15" x14ac:dyDescent="0.25">
      <c r="A962" s="120">
        <v>17235554</v>
      </c>
      <c r="B962" s="220">
        <v>43698</v>
      </c>
      <c r="C962" s="119">
        <v>55916</v>
      </c>
      <c r="D962" s="119" t="s">
        <v>3494</v>
      </c>
      <c r="E962" s="119" t="s">
        <v>3487</v>
      </c>
      <c r="F962" s="119" t="s">
        <v>3475</v>
      </c>
      <c r="G962" s="119">
        <v>5</v>
      </c>
      <c r="M962" s="215">
        <v>17235554</v>
      </c>
      <c r="N962" s="224">
        <v>5</v>
      </c>
    </row>
    <row r="963" spans="1:14" ht="15" x14ac:dyDescent="0.25">
      <c r="A963" s="118">
        <v>17235555</v>
      </c>
      <c r="B963" s="219">
        <v>43646</v>
      </c>
      <c r="C963" s="117">
        <v>51197</v>
      </c>
      <c r="D963" s="117" t="s">
        <v>84</v>
      </c>
      <c r="E963" s="117" t="s">
        <v>3489</v>
      </c>
      <c r="F963" s="117" t="s">
        <v>3475</v>
      </c>
      <c r="G963" s="117">
        <v>5</v>
      </c>
      <c r="M963" s="215">
        <v>17235555</v>
      </c>
      <c r="N963" s="224">
        <v>5</v>
      </c>
    </row>
    <row r="964" spans="1:14" ht="15" x14ac:dyDescent="0.25">
      <c r="A964" s="120">
        <v>17235556</v>
      </c>
      <c r="B964" s="220">
        <v>43809</v>
      </c>
      <c r="C964" s="119">
        <v>55807</v>
      </c>
      <c r="D964" s="119" t="s">
        <v>3476</v>
      </c>
      <c r="E964" s="119" t="s">
        <v>3498</v>
      </c>
      <c r="F964" s="119" t="s">
        <v>3475</v>
      </c>
      <c r="G964" s="119">
        <v>24</v>
      </c>
      <c r="M964" s="215">
        <v>17235556</v>
      </c>
      <c r="N964" s="224">
        <v>24</v>
      </c>
    </row>
    <row r="965" spans="1:14" ht="15" x14ac:dyDescent="0.25">
      <c r="A965" s="118">
        <v>17235557</v>
      </c>
      <c r="B965" s="219">
        <v>43761</v>
      </c>
      <c r="C965" s="117">
        <v>56047</v>
      </c>
      <c r="D965" s="117" t="s">
        <v>3499</v>
      </c>
      <c r="E965" s="117" t="s">
        <v>3492</v>
      </c>
      <c r="F965" s="117" t="s">
        <v>3485</v>
      </c>
      <c r="G965" s="117">
        <v>30</v>
      </c>
      <c r="M965" s="215">
        <v>17235557</v>
      </c>
      <c r="N965" s="224">
        <v>30</v>
      </c>
    </row>
    <row r="966" spans="1:14" ht="15" x14ac:dyDescent="0.25">
      <c r="A966" s="120">
        <v>17235558</v>
      </c>
      <c r="B966" s="220">
        <v>43765</v>
      </c>
      <c r="C966" s="119">
        <v>52187</v>
      </c>
      <c r="D966" s="119" t="s">
        <v>3493</v>
      </c>
      <c r="E966" s="119" t="s">
        <v>3491</v>
      </c>
      <c r="F966" s="119" t="s">
        <v>3475</v>
      </c>
      <c r="G966" s="119">
        <v>3</v>
      </c>
      <c r="M966" s="215">
        <v>17235558</v>
      </c>
      <c r="N966" s="224">
        <v>3</v>
      </c>
    </row>
    <row r="967" spans="1:14" ht="15" x14ac:dyDescent="0.25">
      <c r="A967" s="118">
        <v>17235559</v>
      </c>
      <c r="B967" s="219">
        <v>43787</v>
      </c>
      <c r="C967" s="117">
        <v>52065</v>
      </c>
      <c r="D967" s="117" t="s">
        <v>3488</v>
      </c>
      <c r="E967" s="117" t="s">
        <v>3479</v>
      </c>
      <c r="F967" s="117" t="s">
        <v>3480</v>
      </c>
      <c r="G967" s="117">
        <v>16</v>
      </c>
      <c r="M967" s="215">
        <v>17235559</v>
      </c>
      <c r="N967" s="224">
        <v>16</v>
      </c>
    </row>
    <row r="968" spans="1:14" ht="15" x14ac:dyDescent="0.25">
      <c r="A968" s="120">
        <v>17235560</v>
      </c>
      <c r="B968" s="220">
        <v>43712</v>
      </c>
      <c r="C968" s="119">
        <v>56464</v>
      </c>
      <c r="D968" s="119" t="s">
        <v>3495</v>
      </c>
      <c r="E968" s="119" t="s">
        <v>3482</v>
      </c>
      <c r="F968" s="119" t="s">
        <v>3483</v>
      </c>
      <c r="G968" s="119">
        <v>48</v>
      </c>
      <c r="M968" s="215">
        <v>17235560</v>
      </c>
      <c r="N968" s="224">
        <v>48</v>
      </c>
    </row>
    <row r="969" spans="1:14" ht="15" x14ac:dyDescent="0.25">
      <c r="A969" s="118">
        <v>17235561</v>
      </c>
      <c r="B969" s="219">
        <v>43605</v>
      </c>
      <c r="C969" s="117">
        <v>55807</v>
      </c>
      <c r="D969" s="117" t="s">
        <v>3476</v>
      </c>
      <c r="E969" s="117" t="s">
        <v>3482</v>
      </c>
      <c r="F969" s="117" t="s">
        <v>3483</v>
      </c>
      <c r="G969" s="117">
        <v>31</v>
      </c>
      <c r="M969" s="215">
        <v>17235561</v>
      </c>
      <c r="N969" s="224">
        <v>31</v>
      </c>
    </row>
    <row r="970" spans="1:14" ht="15" x14ac:dyDescent="0.25">
      <c r="A970" s="120">
        <v>17235562</v>
      </c>
      <c r="B970" s="220">
        <v>43496</v>
      </c>
      <c r="C970" s="119">
        <v>52956</v>
      </c>
      <c r="D970" s="119" t="s">
        <v>3490</v>
      </c>
      <c r="E970" s="119" t="s">
        <v>3474</v>
      </c>
      <c r="F970" s="119" t="s">
        <v>3475</v>
      </c>
      <c r="G970" s="119">
        <v>54</v>
      </c>
      <c r="M970" s="215">
        <v>17235562</v>
      </c>
      <c r="N970" s="224">
        <v>54</v>
      </c>
    </row>
    <row r="971" spans="1:14" ht="15" x14ac:dyDescent="0.25">
      <c r="A971" s="118">
        <v>17235563</v>
      </c>
      <c r="B971" s="219">
        <v>43551</v>
      </c>
      <c r="C971" s="117">
        <v>56464</v>
      </c>
      <c r="D971" s="117" t="s">
        <v>3495</v>
      </c>
      <c r="E971" s="117" t="s">
        <v>3489</v>
      </c>
      <c r="F971" s="117" t="s">
        <v>3475</v>
      </c>
      <c r="G971" s="117">
        <v>56</v>
      </c>
      <c r="M971" s="215">
        <v>17235563</v>
      </c>
      <c r="N971" s="224">
        <v>56</v>
      </c>
    </row>
    <row r="972" spans="1:14" ht="15" x14ac:dyDescent="0.25">
      <c r="A972" s="120">
        <v>17235564</v>
      </c>
      <c r="B972" s="220">
        <v>43539</v>
      </c>
      <c r="C972" s="119">
        <v>50643</v>
      </c>
      <c r="D972" s="119" t="s">
        <v>3481</v>
      </c>
      <c r="E972" s="119" t="s">
        <v>3489</v>
      </c>
      <c r="F972" s="119" t="s">
        <v>3475</v>
      </c>
      <c r="G972" s="119">
        <v>41</v>
      </c>
      <c r="M972" s="215">
        <v>17235564</v>
      </c>
      <c r="N972" s="224">
        <v>41</v>
      </c>
    </row>
    <row r="973" spans="1:14" ht="15" x14ac:dyDescent="0.25">
      <c r="A973" s="118">
        <v>17235565</v>
      </c>
      <c r="B973" s="219">
        <v>43775</v>
      </c>
      <c r="C973" s="117">
        <v>50643</v>
      </c>
      <c r="D973" s="117" t="s">
        <v>3481</v>
      </c>
      <c r="E973" s="117" t="s">
        <v>3477</v>
      </c>
      <c r="F973" s="117" t="s">
        <v>3475</v>
      </c>
      <c r="G973" s="117">
        <v>57</v>
      </c>
      <c r="M973" s="215">
        <v>17235565</v>
      </c>
      <c r="N973" s="224">
        <v>57</v>
      </c>
    </row>
    <row r="974" spans="1:14" ht="15" x14ac:dyDescent="0.25">
      <c r="A974" s="120">
        <v>17235566</v>
      </c>
      <c r="B974" s="220">
        <v>43800</v>
      </c>
      <c r="C974" s="119">
        <v>57624</v>
      </c>
      <c r="D974" s="119" t="s">
        <v>3500</v>
      </c>
      <c r="E974" s="119" t="s">
        <v>3492</v>
      </c>
      <c r="F974" s="119" t="s">
        <v>3485</v>
      </c>
      <c r="G974" s="119">
        <v>67</v>
      </c>
      <c r="M974" s="215">
        <v>17235566</v>
      </c>
      <c r="N974" s="224">
        <v>67</v>
      </c>
    </row>
    <row r="975" spans="1:14" ht="15" x14ac:dyDescent="0.25">
      <c r="A975" s="118">
        <v>17235567</v>
      </c>
      <c r="B975" s="219">
        <v>43682</v>
      </c>
      <c r="C975" s="117">
        <v>50643</v>
      </c>
      <c r="D975" s="117" t="s">
        <v>3481</v>
      </c>
      <c r="E975" s="117" t="s">
        <v>3489</v>
      </c>
      <c r="F975" s="117" t="s">
        <v>3475</v>
      </c>
      <c r="G975" s="117">
        <v>7</v>
      </c>
      <c r="M975" s="215">
        <v>17235567</v>
      </c>
      <c r="N975" s="224">
        <v>7</v>
      </c>
    </row>
    <row r="976" spans="1:14" ht="15" x14ac:dyDescent="0.25">
      <c r="A976" s="120">
        <v>17235568</v>
      </c>
      <c r="B976" s="220">
        <v>43753</v>
      </c>
      <c r="C976" s="119">
        <v>51197</v>
      </c>
      <c r="D976" s="119" t="s">
        <v>84</v>
      </c>
      <c r="E976" s="119" t="s">
        <v>3492</v>
      </c>
      <c r="F976" s="119" t="s">
        <v>3485</v>
      </c>
      <c r="G976" s="119">
        <v>34</v>
      </c>
      <c r="M976" s="215">
        <v>17235568</v>
      </c>
      <c r="N976" s="224">
        <v>34</v>
      </c>
    </row>
    <row r="977" spans="1:14" ht="15" x14ac:dyDescent="0.25">
      <c r="A977" s="118">
        <v>17235569</v>
      </c>
      <c r="B977" s="219">
        <v>43562</v>
      </c>
      <c r="C977" s="117">
        <v>52065</v>
      </c>
      <c r="D977" s="117" t="s">
        <v>3488</v>
      </c>
      <c r="E977" s="117" t="s">
        <v>3482</v>
      </c>
      <c r="F977" s="117" t="s">
        <v>3483</v>
      </c>
      <c r="G977" s="117">
        <v>44</v>
      </c>
      <c r="M977" s="215">
        <v>17235569</v>
      </c>
      <c r="N977" s="224">
        <v>44</v>
      </c>
    </row>
    <row r="978" spans="1:14" ht="15" x14ac:dyDescent="0.25">
      <c r="A978" s="120">
        <v>17235570</v>
      </c>
      <c r="B978" s="220">
        <v>43557</v>
      </c>
      <c r="C978" s="119">
        <v>59518</v>
      </c>
      <c r="D978" s="119" t="s">
        <v>3501</v>
      </c>
      <c r="E978" s="119" t="s">
        <v>3474</v>
      </c>
      <c r="F978" s="119" t="s">
        <v>3475</v>
      </c>
      <c r="G978" s="119">
        <v>39</v>
      </c>
      <c r="M978" s="215">
        <v>17235570</v>
      </c>
      <c r="N978" s="224">
        <v>39</v>
      </c>
    </row>
    <row r="979" spans="1:14" ht="15" x14ac:dyDescent="0.25">
      <c r="A979" s="118">
        <v>17235571</v>
      </c>
      <c r="B979" s="219">
        <v>43501</v>
      </c>
      <c r="C979" s="117">
        <v>50244</v>
      </c>
      <c r="D979" s="117" t="s">
        <v>3496</v>
      </c>
      <c r="E979" s="117" t="s">
        <v>3487</v>
      </c>
      <c r="F979" s="117" t="s">
        <v>3475</v>
      </c>
      <c r="G979" s="117">
        <v>67</v>
      </c>
      <c r="M979" s="215">
        <v>17235571</v>
      </c>
      <c r="N979" s="224">
        <v>67</v>
      </c>
    </row>
    <row r="980" spans="1:14" ht="15" x14ac:dyDescent="0.25">
      <c r="A980" s="120">
        <v>17235572</v>
      </c>
      <c r="B980" s="220">
        <v>43614</v>
      </c>
      <c r="C980" s="119">
        <v>51197</v>
      </c>
      <c r="D980" s="119" t="s">
        <v>84</v>
      </c>
      <c r="E980" s="119" t="s">
        <v>3489</v>
      </c>
      <c r="F980" s="119" t="s">
        <v>3475</v>
      </c>
      <c r="G980" s="119">
        <v>45</v>
      </c>
      <c r="M980" s="215">
        <v>17235572</v>
      </c>
      <c r="N980" s="224">
        <v>45</v>
      </c>
    </row>
    <row r="981" spans="1:14" ht="15" x14ac:dyDescent="0.25">
      <c r="A981" s="118">
        <v>17235573</v>
      </c>
      <c r="B981" s="219">
        <v>43499</v>
      </c>
      <c r="C981" s="117">
        <v>56047</v>
      </c>
      <c r="D981" s="117" t="s">
        <v>3499</v>
      </c>
      <c r="E981" s="117" t="s">
        <v>3498</v>
      </c>
      <c r="F981" s="117" t="s">
        <v>3475</v>
      </c>
      <c r="G981" s="117">
        <v>52</v>
      </c>
      <c r="M981" s="215">
        <v>17235573</v>
      </c>
      <c r="N981" s="224">
        <v>52</v>
      </c>
    </row>
    <row r="982" spans="1:14" ht="15" x14ac:dyDescent="0.25">
      <c r="A982" s="120">
        <v>17235574</v>
      </c>
      <c r="B982" s="220">
        <v>43706</v>
      </c>
      <c r="C982" s="119">
        <v>54672</v>
      </c>
      <c r="D982" s="119" t="s">
        <v>3473</v>
      </c>
      <c r="E982" s="119" t="s">
        <v>3491</v>
      </c>
      <c r="F982" s="119" t="s">
        <v>3475</v>
      </c>
      <c r="G982" s="119">
        <v>60</v>
      </c>
      <c r="M982" s="215">
        <v>17235574</v>
      </c>
      <c r="N982" s="224">
        <v>60</v>
      </c>
    </row>
    <row r="983" spans="1:14" ht="15" x14ac:dyDescent="0.25">
      <c r="A983" s="118">
        <v>17235575</v>
      </c>
      <c r="B983" s="219">
        <v>43704</v>
      </c>
      <c r="C983" s="117">
        <v>53654</v>
      </c>
      <c r="D983" s="117" t="s">
        <v>3478</v>
      </c>
      <c r="E983" s="117" t="s">
        <v>3489</v>
      </c>
      <c r="F983" s="117" t="s">
        <v>3475</v>
      </c>
      <c r="G983" s="117">
        <v>15</v>
      </c>
      <c r="M983" s="215">
        <v>17235575</v>
      </c>
      <c r="N983" s="224">
        <v>15</v>
      </c>
    </row>
    <row r="984" spans="1:14" ht="15" x14ac:dyDescent="0.25">
      <c r="A984" s="120">
        <v>17235576</v>
      </c>
      <c r="B984" s="220">
        <v>43717</v>
      </c>
      <c r="C984" s="119">
        <v>51197</v>
      </c>
      <c r="D984" s="119" t="s">
        <v>84</v>
      </c>
      <c r="E984" s="119" t="s">
        <v>3479</v>
      </c>
      <c r="F984" s="119" t="s">
        <v>3480</v>
      </c>
      <c r="G984" s="119">
        <v>31</v>
      </c>
      <c r="M984" s="215">
        <v>17235576</v>
      </c>
      <c r="N984" s="224">
        <v>31</v>
      </c>
    </row>
    <row r="985" spans="1:14" ht="15" x14ac:dyDescent="0.25">
      <c r="A985" s="118">
        <v>17235577</v>
      </c>
      <c r="B985" s="219">
        <v>43784</v>
      </c>
      <c r="C985" s="117">
        <v>53654</v>
      </c>
      <c r="D985" s="117" t="s">
        <v>3478</v>
      </c>
      <c r="E985" s="117" t="s">
        <v>3492</v>
      </c>
      <c r="F985" s="117" t="s">
        <v>3485</v>
      </c>
      <c r="G985" s="117">
        <v>58</v>
      </c>
      <c r="M985" s="215">
        <v>17235577</v>
      </c>
      <c r="N985" s="224">
        <v>58</v>
      </c>
    </row>
    <row r="986" spans="1:14" ht="15" x14ac:dyDescent="0.25">
      <c r="A986" s="120">
        <v>17235578</v>
      </c>
      <c r="B986" s="220">
        <v>43547</v>
      </c>
      <c r="C986" s="119">
        <v>59518</v>
      </c>
      <c r="D986" s="119" t="s">
        <v>3501</v>
      </c>
      <c r="E986" s="119" t="s">
        <v>3498</v>
      </c>
      <c r="F986" s="119" t="s">
        <v>3475</v>
      </c>
      <c r="G986" s="119">
        <v>34</v>
      </c>
      <c r="M986" s="215">
        <v>17235578</v>
      </c>
      <c r="N986" s="224">
        <v>34</v>
      </c>
    </row>
    <row r="987" spans="1:14" ht="15" x14ac:dyDescent="0.25">
      <c r="A987" s="118">
        <v>17235579</v>
      </c>
      <c r="B987" s="219">
        <v>43620</v>
      </c>
      <c r="C987" s="117">
        <v>56464</v>
      </c>
      <c r="D987" s="117" t="s">
        <v>3495</v>
      </c>
      <c r="E987" s="117" t="s">
        <v>3491</v>
      </c>
      <c r="F987" s="117" t="s">
        <v>3475</v>
      </c>
      <c r="G987" s="117">
        <v>1</v>
      </c>
      <c r="M987" s="215">
        <v>17235579</v>
      </c>
      <c r="N987" s="224">
        <v>1</v>
      </c>
    </row>
    <row r="988" spans="1:14" ht="15" x14ac:dyDescent="0.25">
      <c r="A988" s="120">
        <v>17235580</v>
      </c>
      <c r="B988" s="220">
        <v>43743</v>
      </c>
      <c r="C988" s="119">
        <v>52956</v>
      </c>
      <c r="D988" s="119" t="s">
        <v>3490</v>
      </c>
      <c r="E988" s="119" t="s">
        <v>3479</v>
      </c>
      <c r="F988" s="119" t="s">
        <v>3480</v>
      </c>
      <c r="G988" s="119">
        <v>26</v>
      </c>
      <c r="M988" s="215">
        <v>17235580</v>
      </c>
      <c r="N988" s="224">
        <v>26</v>
      </c>
    </row>
    <row r="989" spans="1:14" ht="15" x14ac:dyDescent="0.25">
      <c r="A989" s="118">
        <v>17235581</v>
      </c>
      <c r="B989" s="219">
        <v>43699</v>
      </c>
      <c r="C989" s="117">
        <v>50244</v>
      </c>
      <c r="D989" s="117" t="s">
        <v>3496</v>
      </c>
      <c r="E989" s="117" t="s">
        <v>3482</v>
      </c>
      <c r="F989" s="117" t="s">
        <v>3483</v>
      </c>
      <c r="G989" s="117">
        <v>64</v>
      </c>
      <c r="M989" s="215">
        <v>17235581</v>
      </c>
      <c r="N989" s="224">
        <v>64</v>
      </c>
    </row>
    <row r="990" spans="1:14" ht="15" x14ac:dyDescent="0.25">
      <c r="A990" s="120">
        <v>17235582</v>
      </c>
      <c r="B990" s="220">
        <v>43650</v>
      </c>
      <c r="C990" s="119">
        <v>53654</v>
      </c>
      <c r="D990" s="119" t="s">
        <v>3478</v>
      </c>
      <c r="E990" s="119" t="s">
        <v>3491</v>
      </c>
      <c r="F990" s="119" t="s">
        <v>3475</v>
      </c>
      <c r="G990" s="119">
        <v>20</v>
      </c>
      <c r="M990" s="215">
        <v>17235582</v>
      </c>
      <c r="N990" s="224">
        <v>20</v>
      </c>
    </row>
    <row r="991" spans="1:14" ht="15" x14ac:dyDescent="0.25">
      <c r="A991" s="118">
        <v>17235583</v>
      </c>
      <c r="B991" s="219">
        <v>43788</v>
      </c>
      <c r="C991" s="117">
        <v>51197</v>
      </c>
      <c r="D991" s="117" t="s">
        <v>84</v>
      </c>
      <c r="E991" s="117" t="s">
        <v>3479</v>
      </c>
      <c r="F991" s="117" t="s">
        <v>3480</v>
      </c>
      <c r="G991" s="117">
        <v>39</v>
      </c>
      <c r="M991" s="215">
        <v>17235583</v>
      </c>
      <c r="N991" s="224">
        <v>39</v>
      </c>
    </row>
    <row r="992" spans="1:14" ht="15" x14ac:dyDescent="0.25">
      <c r="A992" s="120">
        <v>17235584</v>
      </c>
      <c r="B992" s="220">
        <v>43592</v>
      </c>
      <c r="C992" s="119">
        <v>52956</v>
      </c>
      <c r="D992" s="119" t="s">
        <v>3490</v>
      </c>
      <c r="E992" s="119" t="s">
        <v>3477</v>
      </c>
      <c r="F992" s="119" t="s">
        <v>3475</v>
      </c>
      <c r="G992" s="119">
        <v>34</v>
      </c>
      <c r="M992" s="215">
        <v>17235584</v>
      </c>
      <c r="N992" s="224">
        <v>34</v>
      </c>
    </row>
    <row r="993" spans="1:14" ht="15" x14ac:dyDescent="0.25">
      <c r="A993" s="118">
        <v>17235585</v>
      </c>
      <c r="B993" s="219">
        <v>43521</v>
      </c>
      <c r="C993" s="117">
        <v>56464</v>
      </c>
      <c r="D993" s="117" t="s">
        <v>3495</v>
      </c>
      <c r="E993" s="117" t="s">
        <v>3498</v>
      </c>
      <c r="F993" s="117" t="s">
        <v>3475</v>
      </c>
      <c r="G993" s="117">
        <v>49</v>
      </c>
      <c r="M993" s="215">
        <v>17235585</v>
      </c>
      <c r="N993" s="224">
        <v>49</v>
      </c>
    </row>
    <row r="994" spans="1:14" ht="15" x14ac:dyDescent="0.25">
      <c r="A994" s="120">
        <v>17235586</v>
      </c>
      <c r="B994" s="220">
        <v>43640</v>
      </c>
      <c r="C994" s="119">
        <v>52380</v>
      </c>
      <c r="D994" s="119" t="s">
        <v>3497</v>
      </c>
      <c r="E994" s="119" t="s">
        <v>3492</v>
      </c>
      <c r="F994" s="119" t="s">
        <v>3485</v>
      </c>
      <c r="G994" s="119">
        <v>27</v>
      </c>
      <c r="M994" s="215">
        <v>17235586</v>
      </c>
      <c r="N994" s="224">
        <v>27</v>
      </c>
    </row>
    <row r="995" spans="1:14" ht="15" x14ac:dyDescent="0.25">
      <c r="A995" s="118">
        <v>17235587</v>
      </c>
      <c r="B995" s="219">
        <v>43591</v>
      </c>
      <c r="C995" s="117">
        <v>55916</v>
      </c>
      <c r="D995" s="117" t="s">
        <v>3494</v>
      </c>
      <c r="E995" s="117" t="s">
        <v>3487</v>
      </c>
      <c r="F995" s="117" t="s">
        <v>3475</v>
      </c>
      <c r="G995" s="117">
        <v>66</v>
      </c>
      <c r="M995" s="215">
        <v>17235587</v>
      </c>
      <c r="N995" s="224">
        <v>66</v>
      </c>
    </row>
    <row r="996" spans="1:14" ht="15" x14ac:dyDescent="0.25">
      <c r="A996" s="120">
        <v>17235588</v>
      </c>
      <c r="B996" s="220">
        <v>43585</v>
      </c>
      <c r="C996" s="119">
        <v>52380</v>
      </c>
      <c r="D996" s="119" t="s">
        <v>3497</v>
      </c>
      <c r="E996" s="119" t="s">
        <v>3474</v>
      </c>
      <c r="F996" s="119" t="s">
        <v>3475</v>
      </c>
      <c r="G996" s="119">
        <v>64</v>
      </c>
      <c r="M996" s="215">
        <v>17235588</v>
      </c>
      <c r="N996" s="224">
        <v>64</v>
      </c>
    </row>
    <row r="997" spans="1:14" ht="15" x14ac:dyDescent="0.25">
      <c r="A997" s="118">
        <v>17235589</v>
      </c>
      <c r="B997" s="219">
        <v>43751</v>
      </c>
      <c r="C997" s="117">
        <v>52065</v>
      </c>
      <c r="D997" s="117" t="s">
        <v>3488</v>
      </c>
      <c r="E997" s="117" t="s">
        <v>3498</v>
      </c>
      <c r="F997" s="117" t="s">
        <v>3475</v>
      </c>
      <c r="G997" s="117">
        <v>9</v>
      </c>
      <c r="M997" s="215">
        <v>17235589</v>
      </c>
      <c r="N997" s="224">
        <v>9</v>
      </c>
    </row>
    <row r="998" spans="1:14" ht="15" x14ac:dyDescent="0.25">
      <c r="A998" s="120">
        <v>17235590</v>
      </c>
      <c r="B998" s="220">
        <v>43514</v>
      </c>
      <c r="C998" s="119">
        <v>55904</v>
      </c>
      <c r="D998" s="119" t="s">
        <v>3486</v>
      </c>
      <c r="E998" s="119" t="s">
        <v>3491</v>
      </c>
      <c r="F998" s="119" t="s">
        <v>3475</v>
      </c>
      <c r="G998" s="119">
        <v>54</v>
      </c>
      <c r="M998" s="215">
        <v>17235590</v>
      </c>
      <c r="N998" s="224">
        <v>54</v>
      </c>
    </row>
    <row r="999" spans="1:14" ht="15" x14ac:dyDescent="0.25">
      <c r="A999" s="118">
        <v>17235591</v>
      </c>
      <c r="B999" s="219">
        <v>43516</v>
      </c>
      <c r="C999" s="117">
        <v>50244</v>
      </c>
      <c r="D999" s="117" t="s">
        <v>3496</v>
      </c>
      <c r="E999" s="117" t="s">
        <v>3479</v>
      </c>
      <c r="F999" s="117" t="s">
        <v>3480</v>
      </c>
      <c r="G999" s="117">
        <v>58</v>
      </c>
      <c r="M999" s="215">
        <v>17235591</v>
      </c>
      <c r="N999" s="224">
        <v>58</v>
      </c>
    </row>
    <row r="1000" spans="1:14" ht="15" x14ac:dyDescent="0.25">
      <c r="A1000" s="120">
        <v>17235592</v>
      </c>
      <c r="B1000" s="220">
        <v>43476</v>
      </c>
      <c r="C1000" s="119">
        <v>53654</v>
      </c>
      <c r="D1000" s="119" t="s">
        <v>3478</v>
      </c>
      <c r="E1000" s="119" t="s">
        <v>3489</v>
      </c>
      <c r="F1000" s="119" t="s">
        <v>3475</v>
      </c>
      <c r="G1000" s="119">
        <v>13</v>
      </c>
      <c r="M1000" s="215">
        <v>17235592</v>
      </c>
      <c r="N1000" s="224">
        <v>13</v>
      </c>
    </row>
    <row r="1001" spans="1:14" ht="15" x14ac:dyDescent="0.25">
      <c r="A1001" s="118">
        <v>17235593</v>
      </c>
      <c r="B1001" s="219">
        <v>43573</v>
      </c>
      <c r="C1001" s="117">
        <v>55807</v>
      </c>
      <c r="D1001" s="117" t="s">
        <v>3476</v>
      </c>
      <c r="E1001" s="117" t="s">
        <v>3474</v>
      </c>
      <c r="F1001" s="117" t="s">
        <v>3475</v>
      </c>
      <c r="G1001" s="117">
        <v>16</v>
      </c>
      <c r="M1001" s="215">
        <v>17235593</v>
      </c>
      <c r="N1001" s="224">
        <v>16</v>
      </c>
    </row>
    <row r="1002" spans="1:14" ht="15" x14ac:dyDescent="0.25">
      <c r="A1002" s="120">
        <v>17235594</v>
      </c>
      <c r="B1002" s="220">
        <v>43766</v>
      </c>
      <c r="C1002" s="119">
        <v>57624</v>
      </c>
      <c r="D1002" s="119" t="s">
        <v>3500</v>
      </c>
      <c r="E1002" s="119" t="s">
        <v>3489</v>
      </c>
      <c r="F1002" s="119" t="s">
        <v>3475</v>
      </c>
      <c r="G1002" s="119">
        <v>42</v>
      </c>
      <c r="M1002" s="215">
        <v>17235594</v>
      </c>
      <c r="N1002" s="224">
        <v>42</v>
      </c>
    </row>
    <row r="1003" spans="1:14" ht="15" x14ac:dyDescent="0.25">
      <c r="A1003" s="118">
        <v>17235595</v>
      </c>
      <c r="B1003" s="219">
        <v>43525</v>
      </c>
      <c r="C1003" s="117">
        <v>56464</v>
      </c>
      <c r="D1003" s="117" t="s">
        <v>3495</v>
      </c>
      <c r="E1003" s="117" t="s">
        <v>3482</v>
      </c>
      <c r="F1003" s="117" t="s">
        <v>3483</v>
      </c>
      <c r="G1003" s="117">
        <v>51</v>
      </c>
      <c r="M1003" s="215">
        <v>17235595</v>
      </c>
      <c r="N1003" s="224">
        <v>51</v>
      </c>
    </row>
    <row r="1004" spans="1:14" ht="15" x14ac:dyDescent="0.25">
      <c r="A1004" s="120">
        <v>17235596</v>
      </c>
      <c r="B1004" s="220">
        <v>43776</v>
      </c>
      <c r="C1004" s="119">
        <v>50244</v>
      </c>
      <c r="D1004" s="119" t="s">
        <v>3496</v>
      </c>
      <c r="E1004" s="119" t="s">
        <v>3489</v>
      </c>
      <c r="F1004" s="119" t="s">
        <v>3475</v>
      </c>
      <c r="G1004" s="119">
        <v>61</v>
      </c>
      <c r="M1004" s="215">
        <v>17235596</v>
      </c>
      <c r="N1004" s="224">
        <v>61</v>
      </c>
    </row>
    <row r="1005" spans="1:14" ht="15" x14ac:dyDescent="0.25">
      <c r="A1005" s="118">
        <v>17235597</v>
      </c>
      <c r="B1005" s="219">
        <v>43596</v>
      </c>
      <c r="C1005" s="117">
        <v>56047</v>
      </c>
      <c r="D1005" s="117" t="s">
        <v>3499</v>
      </c>
      <c r="E1005" s="117" t="s">
        <v>3498</v>
      </c>
      <c r="F1005" s="117" t="s">
        <v>3475</v>
      </c>
      <c r="G1005" s="117">
        <v>32</v>
      </c>
      <c r="M1005" s="215">
        <v>17235597</v>
      </c>
      <c r="N1005" s="224">
        <v>32</v>
      </c>
    </row>
    <row r="1006" spans="1:14" ht="15" x14ac:dyDescent="0.25">
      <c r="A1006" s="120">
        <v>17235598</v>
      </c>
      <c r="B1006" s="220">
        <v>43641</v>
      </c>
      <c r="C1006" s="119">
        <v>55807</v>
      </c>
      <c r="D1006" s="119" t="s">
        <v>3476</v>
      </c>
      <c r="E1006" s="119" t="s">
        <v>3479</v>
      </c>
      <c r="F1006" s="119" t="s">
        <v>3480</v>
      </c>
      <c r="G1006" s="119">
        <v>8</v>
      </c>
      <c r="M1006" s="215">
        <v>17235598</v>
      </c>
      <c r="N1006" s="224">
        <v>8</v>
      </c>
    </row>
    <row r="1007" spans="1:14" ht="15" x14ac:dyDescent="0.25">
      <c r="A1007" s="118">
        <v>17235599</v>
      </c>
      <c r="B1007" s="219">
        <v>43475</v>
      </c>
      <c r="C1007" s="117">
        <v>51197</v>
      </c>
      <c r="D1007" s="117" t="s">
        <v>84</v>
      </c>
      <c r="E1007" s="117" t="s">
        <v>3479</v>
      </c>
      <c r="F1007" s="117" t="s">
        <v>3480</v>
      </c>
      <c r="G1007" s="117">
        <v>66</v>
      </c>
      <c r="M1007" s="215">
        <v>17235599</v>
      </c>
      <c r="N1007" s="224">
        <v>66</v>
      </c>
    </row>
    <row r="1008" spans="1:14" ht="15" x14ac:dyDescent="0.25">
      <c r="A1008" s="120">
        <v>17235600</v>
      </c>
      <c r="B1008" s="220">
        <v>43783</v>
      </c>
      <c r="C1008" s="119">
        <v>50244</v>
      </c>
      <c r="D1008" s="119" t="s">
        <v>3496</v>
      </c>
      <c r="E1008" s="119" t="s">
        <v>3492</v>
      </c>
      <c r="F1008" s="119" t="s">
        <v>3485</v>
      </c>
      <c r="G1008" s="119">
        <v>24</v>
      </c>
      <c r="M1008" s="215">
        <v>17235600</v>
      </c>
      <c r="N1008" s="224">
        <v>24</v>
      </c>
    </row>
    <row r="1009" spans="1:14" ht="15" x14ac:dyDescent="0.25">
      <c r="A1009" s="118">
        <v>17235601</v>
      </c>
      <c r="B1009" s="219">
        <v>43776</v>
      </c>
      <c r="C1009" s="117">
        <v>54672</v>
      </c>
      <c r="D1009" s="117" t="s">
        <v>3473</v>
      </c>
      <c r="E1009" s="117" t="s">
        <v>3489</v>
      </c>
      <c r="F1009" s="117" t="s">
        <v>3475</v>
      </c>
      <c r="G1009" s="117">
        <v>60</v>
      </c>
      <c r="M1009" s="215">
        <v>17235601</v>
      </c>
      <c r="N1009" s="224">
        <v>60</v>
      </c>
    </row>
    <row r="1010" spans="1:14" ht="15" x14ac:dyDescent="0.25">
      <c r="A1010" s="120">
        <v>17235602</v>
      </c>
      <c r="B1010" s="220">
        <v>43532</v>
      </c>
      <c r="C1010" s="119">
        <v>57624</v>
      </c>
      <c r="D1010" s="119" t="s">
        <v>3500</v>
      </c>
      <c r="E1010" s="119" t="s">
        <v>3474</v>
      </c>
      <c r="F1010" s="119" t="s">
        <v>3475</v>
      </c>
      <c r="G1010" s="119">
        <v>63</v>
      </c>
      <c r="M1010" s="215">
        <v>17235602</v>
      </c>
      <c r="N1010" s="224">
        <v>63</v>
      </c>
    </row>
    <row r="1011" spans="1:14" ht="15" x14ac:dyDescent="0.25">
      <c r="A1011" s="118">
        <v>17235603</v>
      </c>
      <c r="B1011" s="219">
        <v>43686</v>
      </c>
      <c r="C1011" s="117">
        <v>56464</v>
      </c>
      <c r="D1011" s="117" t="s">
        <v>3495</v>
      </c>
      <c r="E1011" s="117" t="s">
        <v>3487</v>
      </c>
      <c r="F1011" s="117" t="s">
        <v>3475</v>
      </c>
      <c r="G1011" s="117">
        <v>55</v>
      </c>
      <c r="M1011" s="215">
        <v>17235603</v>
      </c>
      <c r="N1011" s="224">
        <v>55</v>
      </c>
    </row>
    <row r="1012" spans="1:14" ht="15" x14ac:dyDescent="0.25">
      <c r="A1012" s="120">
        <v>17235604</v>
      </c>
      <c r="B1012" s="220">
        <v>43791</v>
      </c>
      <c r="C1012" s="119">
        <v>54672</v>
      </c>
      <c r="D1012" s="119" t="s">
        <v>3473</v>
      </c>
      <c r="E1012" s="119" t="s">
        <v>3492</v>
      </c>
      <c r="F1012" s="119" t="s">
        <v>3485</v>
      </c>
      <c r="G1012" s="119">
        <v>36</v>
      </c>
      <c r="M1012" s="215">
        <v>17235604</v>
      </c>
      <c r="N1012" s="224">
        <v>36</v>
      </c>
    </row>
    <row r="1013" spans="1:14" ht="15" x14ac:dyDescent="0.25">
      <c r="A1013" s="118">
        <v>17235605</v>
      </c>
      <c r="B1013" s="219">
        <v>43530</v>
      </c>
      <c r="C1013" s="117">
        <v>56464</v>
      </c>
      <c r="D1013" s="117" t="s">
        <v>3495</v>
      </c>
      <c r="E1013" s="117" t="s">
        <v>3492</v>
      </c>
      <c r="F1013" s="117" t="s">
        <v>3485</v>
      </c>
      <c r="G1013" s="117">
        <v>35</v>
      </c>
      <c r="M1013" s="215">
        <v>17235605</v>
      </c>
      <c r="N1013" s="224">
        <v>35</v>
      </c>
    </row>
    <row r="1014" spans="1:14" ht="15" x14ac:dyDescent="0.25">
      <c r="A1014" s="120">
        <v>17235606</v>
      </c>
      <c r="B1014" s="220">
        <v>43827</v>
      </c>
      <c r="C1014" s="119">
        <v>52380</v>
      </c>
      <c r="D1014" s="119" t="s">
        <v>3497</v>
      </c>
      <c r="E1014" s="119" t="s">
        <v>3492</v>
      </c>
      <c r="F1014" s="119" t="s">
        <v>3485</v>
      </c>
      <c r="G1014" s="119">
        <v>55</v>
      </c>
      <c r="M1014" s="215">
        <v>17235606</v>
      </c>
      <c r="N1014" s="224">
        <v>55</v>
      </c>
    </row>
    <row r="1015" spans="1:14" ht="15" x14ac:dyDescent="0.25">
      <c r="A1015" s="118">
        <v>17235607</v>
      </c>
      <c r="B1015" s="219">
        <v>43491</v>
      </c>
      <c r="C1015" s="117">
        <v>56047</v>
      </c>
      <c r="D1015" s="117" t="s">
        <v>3499</v>
      </c>
      <c r="E1015" s="117" t="s">
        <v>3477</v>
      </c>
      <c r="F1015" s="117" t="s">
        <v>3475</v>
      </c>
      <c r="G1015" s="117">
        <v>27</v>
      </c>
      <c r="M1015" s="215">
        <v>17235607</v>
      </c>
      <c r="N1015" s="224">
        <v>27</v>
      </c>
    </row>
    <row r="1016" spans="1:14" ht="15" x14ac:dyDescent="0.25">
      <c r="A1016" s="120">
        <v>17235608</v>
      </c>
      <c r="B1016" s="220">
        <v>43713</v>
      </c>
      <c r="C1016" s="119">
        <v>52187</v>
      </c>
      <c r="D1016" s="119" t="s">
        <v>3493</v>
      </c>
      <c r="E1016" s="119" t="s">
        <v>3482</v>
      </c>
      <c r="F1016" s="119" t="s">
        <v>3483</v>
      </c>
      <c r="G1016" s="119">
        <v>9</v>
      </c>
      <c r="M1016" s="215">
        <v>17235608</v>
      </c>
      <c r="N1016" s="224">
        <v>9</v>
      </c>
    </row>
    <row r="1017" spans="1:14" ht="15" x14ac:dyDescent="0.25">
      <c r="A1017" s="118">
        <v>17235609</v>
      </c>
      <c r="B1017" s="219">
        <v>43796</v>
      </c>
      <c r="C1017" s="117">
        <v>56047</v>
      </c>
      <c r="D1017" s="117" t="s">
        <v>3499</v>
      </c>
      <c r="E1017" s="117" t="s">
        <v>3477</v>
      </c>
      <c r="F1017" s="117" t="s">
        <v>3475</v>
      </c>
      <c r="G1017" s="117">
        <v>12</v>
      </c>
      <c r="M1017" s="215">
        <v>17235609</v>
      </c>
      <c r="N1017" s="224">
        <v>12</v>
      </c>
    </row>
    <row r="1018" spans="1:14" ht="15" x14ac:dyDescent="0.25">
      <c r="A1018" s="120">
        <v>17235610</v>
      </c>
      <c r="B1018" s="220">
        <v>43780</v>
      </c>
      <c r="C1018" s="119">
        <v>59518</v>
      </c>
      <c r="D1018" s="119" t="s">
        <v>3501</v>
      </c>
      <c r="E1018" s="119" t="s">
        <v>3479</v>
      </c>
      <c r="F1018" s="119" t="s">
        <v>3480</v>
      </c>
      <c r="G1018" s="119">
        <v>30</v>
      </c>
      <c r="M1018" s="215">
        <v>17235610</v>
      </c>
      <c r="N1018" s="224">
        <v>30</v>
      </c>
    </row>
    <row r="1019" spans="1:14" ht="15" x14ac:dyDescent="0.25">
      <c r="A1019" s="118">
        <v>17235611</v>
      </c>
      <c r="B1019" s="219">
        <v>43817</v>
      </c>
      <c r="C1019" s="117">
        <v>52956</v>
      </c>
      <c r="D1019" s="117" t="s">
        <v>3490</v>
      </c>
      <c r="E1019" s="117" t="s">
        <v>3477</v>
      </c>
      <c r="F1019" s="117" t="s">
        <v>3475</v>
      </c>
      <c r="G1019" s="117">
        <v>3</v>
      </c>
      <c r="M1019" s="215">
        <v>17235611</v>
      </c>
      <c r="N1019" s="224">
        <v>3</v>
      </c>
    </row>
    <row r="1020" spans="1:14" ht="15" x14ac:dyDescent="0.25">
      <c r="A1020" s="120">
        <v>17235612</v>
      </c>
      <c r="B1020" s="220">
        <v>43710</v>
      </c>
      <c r="C1020" s="119">
        <v>52065</v>
      </c>
      <c r="D1020" s="119" t="s">
        <v>3488</v>
      </c>
      <c r="E1020" s="119" t="s">
        <v>3492</v>
      </c>
      <c r="F1020" s="119" t="s">
        <v>3485</v>
      </c>
      <c r="G1020" s="119">
        <v>17</v>
      </c>
      <c r="M1020" s="215">
        <v>17235612</v>
      </c>
      <c r="N1020" s="224">
        <v>17</v>
      </c>
    </row>
    <row r="1021" spans="1:14" ht="15" x14ac:dyDescent="0.25">
      <c r="A1021" s="118">
        <v>17235613</v>
      </c>
      <c r="B1021" s="219">
        <v>43570</v>
      </c>
      <c r="C1021" s="117">
        <v>54672</v>
      </c>
      <c r="D1021" s="117" t="s">
        <v>3473</v>
      </c>
      <c r="E1021" s="117" t="s">
        <v>3491</v>
      </c>
      <c r="F1021" s="117" t="s">
        <v>3475</v>
      </c>
      <c r="G1021" s="117">
        <v>63</v>
      </c>
      <c r="M1021" s="215">
        <v>17235613</v>
      </c>
      <c r="N1021" s="224">
        <v>63</v>
      </c>
    </row>
    <row r="1022" spans="1:14" ht="15" x14ac:dyDescent="0.25">
      <c r="A1022" s="120">
        <v>17235614</v>
      </c>
      <c r="B1022" s="220">
        <v>43603</v>
      </c>
      <c r="C1022" s="119">
        <v>52065</v>
      </c>
      <c r="D1022" s="119" t="s">
        <v>3488</v>
      </c>
      <c r="E1022" s="119" t="s">
        <v>3498</v>
      </c>
      <c r="F1022" s="119" t="s">
        <v>3475</v>
      </c>
      <c r="G1022" s="119">
        <v>28</v>
      </c>
      <c r="M1022" s="215">
        <v>17235614</v>
      </c>
      <c r="N1022" s="224">
        <v>28</v>
      </c>
    </row>
    <row r="1023" spans="1:14" ht="15" x14ac:dyDescent="0.25">
      <c r="A1023" s="118">
        <v>17235615</v>
      </c>
      <c r="B1023" s="219">
        <v>43539</v>
      </c>
      <c r="C1023" s="117">
        <v>51197</v>
      </c>
      <c r="D1023" s="117" t="s">
        <v>84</v>
      </c>
      <c r="E1023" s="117" t="s">
        <v>3479</v>
      </c>
      <c r="F1023" s="117" t="s">
        <v>3480</v>
      </c>
      <c r="G1023" s="117">
        <v>65</v>
      </c>
      <c r="M1023" s="215">
        <v>17235615</v>
      </c>
      <c r="N1023" s="224">
        <v>65</v>
      </c>
    </row>
    <row r="1024" spans="1:14" ht="15" x14ac:dyDescent="0.25">
      <c r="A1024" s="120">
        <v>17235616</v>
      </c>
      <c r="B1024" s="220">
        <v>43690</v>
      </c>
      <c r="C1024" s="119">
        <v>52380</v>
      </c>
      <c r="D1024" s="119" t="s">
        <v>3497</v>
      </c>
      <c r="E1024" s="119" t="s">
        <v>3492</v>
      </c>
      <c r="F1024" s="119" t="s">
        <v>3485</v>
      </c>
      <c r="G1024" s="119">
        <v>51</v>
      </c>
      <c r="M1024" s="215">
        <v>17235616</v>
      </c>
      <c r="N1024" s="224">
        <v>51</v>
      </c>
    </row>
    <row r="1025" spans="1:14" ht="15" x14ac:dyDescent="0.25">
      <c r="A1025" s="118">
        <v>17235617</v>
      </c>
      <c r="B1025" s="219">
        <v>43591</v>
      </c>
      <c r="C1025" s="117">
        <v>50244</v>
      </c>
      <c r="D1025" s="117" t="s">
        <v>3496</v>
      </c>
      <c r="E1025" s="117" t="s">
        <v>3489</v>
      </c>
      <c r="F1025" s="117" t="s">
        <v>3475</v>
      </c>
      <c r="G1025" s="117">
        <v>66</v>
      </c>
      <c r="M1025" s="215">
        <v>17235617</v>
      </c>
      <c r="N1025" s="224">
        <v>66</v>
      </c>
    </row>
    <row r="1026" spans="1:14" ht="15" x14ac:dyDescent="0.25">
      <c r="A1026" s="120">
        <v>17235618</v>
      </c>
      <c r="B1026" s="220">
        <v>43613</v>
      </c>
      <c r="C1026" s="119">
        <v>52065</v>
      </c>
      <c r="D1026" s="119" t="s">
        <v>3488</v>
      </c>
      <c r="E1026" s="119" t="s">
        <v>3482</v>
      </c>
      <c r="F1026" s="119" t="s">
        <v>3483</v>
      </c>
      <c r="G1026" s="119">
        <v>31</v>
      </c>
      <c r="M1026" s="215">
        <v>17235618</v>
      </c>
      <c r="N1026" s="224">
        <v>31</v>
      </c>
    </row>
    <row r="1027" spans="1:14" ht="15" x14ac:dyDescent="0.25">
      <c r="A1027" s="118">
        <v>17235619</v>
      </c>
      <c r="B1027" s="219">
        <v>43638</v>
      </c>
      <c r="C1027" s="117">
        <v>55916</v>
      </c>
      <c r="D1027" s="117" t="s">
        <v>3494</v>
      </c>
      <c r="E1027" s="117" t="s">
        <v>3498</v>
      </c>
      <c r="F1027" s="117" t="s">
        <v>3475</v>
      </c>
      <c r="G1027" s="117">
        <v>16</v>
      </c>
      <c r="M1027" s="215">
        <v>17235619</v>
      </c>
      <c r="N1027" s="224">
        <v>16</v>
      </c>
    </row>
    <row r="1028" spans="1:14" ht="15" x14ac:dyDescent="0.25">
      <c r="A1028" s="120">
        <v>17235620</v>
      </c>
      <c r="B1028" s="220">
        <v>43744</v>
      </c>
      <c r="C1028" s="119">
        <v>56047</v>
      </c>
      <c r="D1028" s="119" t="s">
        <v>3499</v>
      </c>
      <c r="E1028" s="119" t="s">
        <v>3482</v>
      </c>
      <c r="F1028" s="119" t="s">
        <v>3483</v>
      </c>
      <c r="G1028" s="119">
        <v>20</v>
      </c>
      <c r="M1028" s="215">
        <v>17235620</v>
      </c>
      <c r="N1028" s="224">
        <v>20</v>
      </c>
    </row>
    <row r="1029" spans="1:14" ht="15" x14ac:dyDescent="0.25">
      <c r="A1029" s="118">
        <v>17235621</v>
      </c>
      <c r="B1029" s="219">
        <v>43511</v>
      </c>
      <c r="C1029" s="117">
        <v>55807</v>
      </c>
      <c r="D1029" s="117" t="s">
        <v>3476</v>
      </c>
      <c r="E1029" s="117" t="s">
        <v>3498</v>
      </c>
      <c r="F1029" s="117" t="s">
        <v>3475</v>
      </c>
      <c r="G1029" s="117">
        <v>49</v>
      </c>
      <c r="M1029" s="215">
        <v>17235621</v>
      </c>
      <c r="N1029" s="224">
        <v>49</v>
      </c>
    </row>
    <row r="1030" spans="1:14" ht="15" x14ac:dyDescent="0.25">
      <c r="A1030" s="120">
        <v>17235622</v>
      </c>
      <c r="B1030" s="220">
        <v>43592</v>
      </c>
      <c r="C1030" s="119">
        <v>55916</v>
      </c>
      <c r="D1030" s="119" t="s">
        <v>3494</v>
      </c>
      <c r="E1030" s="119" t="s">
        <v>3477</v>
      </c>
      <c r="F1030" s="119" t="s">
        <v>3475</v>
      </c>
      <c r="G1030" s="119">
        <v>50</v>
      </c>
      <c r="M1030" s="215">
        <v>17235622</v>
      </c>
      <c r="N1030" s="224">
        <v>50</v>
      </c>
    </row>
    <row r="1031" spans="1:14" ht="15" x14ac:dyDescent="0.25">
      <c r="A1031" s="118">
        <v>17235623</v>
      </c>
      <c r="B1031" s="219">
        <v>43527</v>
      </c>
      <c r="C1031" s="117">
        <v>52380</v>
      </c>
      <c r="D1031" s="117" t="s">
        <v>3497</v>
      </c>
      <c r="E1031" s="117" t="s">
        <v>3474</v>
      </c>
      <c r="F1031" s="117" t="s">
        <v>3475</v>
      </c>
      <c r="G1031" s="117">
        <v>59</v>
      </c>
      <c r="M1031" s="215">
        <v>17235623</v>
      </c>
      <c r="N1031" s="224">
        <v>59</v>
      </c>
    </row>
    <row r="1032" spans="1:14" ht="15" x14ac:dyDescent="0.25">
      <c r="A1032" s="120">
        <v>17235624</v>
      </c>
      <c r="B1032" s="220">
        <v>43764</v>
      </c>
      <c r="C1032" s="119">
        <v>52380</v>
      </c>
      <c r="D1032" s="119" t="s">
        <v>3497</v>
      </c>
      <c r="E1032" s="119" t="s">
        <v>3482</v>
      </c>
      <c r="F1032" s="119" t="s">
        <v>3483</v>
      </c>
      <c r="G1032" s="119">
        <v>39</v>
      </c>
      <c r="M1032" s="215">
        <v>17235624</v>
      </c>
      <c r="N1032" s="224">
        <v>39</v>
      </c>
    </row>
    <row r="1033" spans="1:14" ht="15" x14ac:dyDescent="0.25">
      <c r="A1033" s="118">
        <v>17235625</v>
      </c>
      <c r="B1033" s="219">
        <v>43614</v>
      </c>
      <c r="C1033" s="117">
        <v>56464</v>
      </c>
      <c r="D1033" s="117" t="s">
        <v>3495</v>
      </c>
      <c r="E1033" s="117" t="s">
        <v>3487</v>
      </c>
      <c r="F1033" s="117" t="s">
        <v>3475</v>
      </c>
      <c r="G1033" s="117">
        <v>26</v>
      </c>
      <c r="M1033" s="215">
        <v>17235625</v>
      </c>
      <c r="N1033" s="224">
        <v>26</v>
      </c>
    </row>
    <row r="1034" spans="1:14" ht="15" x14ac:dyDescent="0.25">
      <c r="A1034" s="120">
        <v>17235626</v>
      </c>
      <c r="B1034" s="220">
        <v>43744</v>
      </c>
      <c r="C1034" s="119">
        <v>52187</v>
      </c>
      <c r="D1034" s="119" t="s">
        <v>3493</v>
      </c>
      <c r="E1034" s="119" t="s">
        <v>3479</v>
      </c>
      <c r="F1034" s="119" t="s">
        <v>3480</v>
      </c>
      <c r="G1034" s="119">
        <v>62</v>
      </c>
      <c r="M1034" s="215">
        <v>17235626</v>
      </c>
      <c r="N1034" s="224">
        <v>62</v>
      </c>
    </row>
    <row r="1035" spans="1:14" ht="15" x14ac:dyDescent="0.25">
      <c r="A1035" s="118">
        <v>17235627</v>
      </c>
      <c r="B1035" s="219">
        <v>43681</v>
      </c>
      <c r="C1035" s="117">
        <v>50244</v>
      </c>
      <c r="D1035" s="117" t="s">
        <v>3496</v>
      </c>
      <c r="E1035" s="117" t="s">
        <v>3477</v>
      </c>
      <c r="F1035" s="117" t="s">
        <v>3475</v>
      </c>
      <c r="G1035" s="117">
        <v>30</v>
      </c>
      <c r="M1035" s="215">
        <v>17235627</v>
      </c>
      <c r="N1035" s="224">
        <v>30</v>
      </c>
    </row>
    <row r="1036" spans="1:14" ht="15" x14ac:dyDescent="0.25">
      <c r="A1036" s="120">
        <v>17235628</v>
      </c>
      <c r="B1036" s="220">
        <v>43669</v>
      </c>
      <c r="C1036" s="119">
        <v>55807</v>
      </c>
      <c r="D1036" s="119" t="s">
        <v>3476</v>
      </c>
      <c r="E1036" s="119" t="s">
        <v>3492</v>
      </c>
      <c r="F1036" s="119" t="s">
        <v>3485</v>
      </c>
      <c r="G1036" s="119">
        <v>66</v>
      </c>
      <c r="M1036" s="215">
        <v>17235628</v>
      </c>
      <c r="N1036" s="224">
        <v>66</v>
      </c>
    </row>
    <row r="1037" spans="1:14" ht="15" x14ac:dyDescent="0.25">
      <c r="A1037" s="118">
        <v>17235629</v>
      </c>
      <c r="B1037" s="219">
        <v>43543</v>
      </c>
      <c r="C1037" s="117">
        <v>55807</v>
      </c>
      <c r="D1037" s="117" t="s">
        <v>3476</v>
      </c>
      <c r="E1037" s="117" t="s">
        <v>3479</v>
      </c>
      <c r="F1037" s="117" t="s">
        <v>3480</v>
      </c>
      <c r="G1037" s="117">
        <v>45</v>
      </c>
      <c r="M1037" s="215">
        <v>17235629</v>
      </c>
      <c r="N1037" s="224">
        <v>45</v>
      </c>
    </row>
    <row r="1038" spans="1:14" ht="15" x14ac:dyDescent="0.25">
      <c r="A1038" s="120">
        <v>17235630</v>
      </c>
      <c r="B1038" s="220">
        <v>43758</v>
      </c>
      <c r="C1038" s="119">
        <v>55904</v>
      </c>
      <c r="D1038" s="119" t="s">
        <v>3486</v>
      </c>
      <c r="E1038" s="119" t="s">
        <v>3474</v>
      </c>
      <c r="F1038" s="119" t="s">
        <v>3475</v>
      </c>
      <c r="G1038" s="119">
        <v>4</v>
      </c>
      <c r="M1038" s="215">
        <v>17235630</v>
      </c>
      <c r="N1038" s="224">
        <v>4</v>
      </c>
    </row>
    <row r="1039" spans="1:14" ht="15" x14ac:dyDescent="0.25">
      <c r="A1039" s="118">
        <v>17235631</v>
      </c>
      <c r="B1039" s="219">
        <v>43629</v>
      </c>
      <c r="C1039" s="117">
        <v>55916</v>
      </c>
      <c r="D1039" s="117" t="s">
        <v>3494</v>
      </c>
      <c r="E1039" s="117" t="s">
        <v>3474</v>
      </c>
      <c r="F1039" s="117" t="s">
        <v>3475</v>
      </c>
      <c r="G1039" s="117">
        <v>9</v>
      </c>
      <c r="M1039" s="215">
        <v>17235631</v>
      </c>
      <c r="N1039" s="224">
        <v>9</v>
      </c>
    </row>
    <row r="1040" spans="1:14" ht="15" x14ac:dyDescent="0.25">
      <c r="A1040" s="120">
        <v>17235632</v>
      </c>
      <c r="B1040" s="220">
        <v>43738</v>
      </c>
      <c r="C1040" s="119">
        <v>55916</v>
      </c>
      <c r="D1040" s="119" t="s">
        <v>3494</v>
      </c>
      <c r="E1040" s="119" t="s">
        <v>3489</v>
      </c>
      <c r="F1040" s="119" t="s">
        <v>3475</v>
      </c>
      <c r="G1040" s="119">
        <v>17</v>
      </c>
      <c r="M1040" s="215">
        <v>17235632</v>
      </c>
      <c r="N1040" s="224">
        <v>17</v>
      </c>
    </row>
    <row r="1041" spans="1:14" ht="15" x14ac:dyDescent="0.25">
      <c r="A1041" s="118">
        <v>17235633</v>
      </c>
      <c r="B1041" s="219">
        <v>43691</v>
      </c>
      <c r="C1041" s="117">
        <v>55916</v>
      </c>
      <c r="D1041" s="117" t="s">
        <v>3494</v>
      </c>
      <c r="E1041" s="117" t="s">
        <v>3479</v>
      </c>
      <c r="F1041" s="117" t="s">
        <v>3480</v>
      </c>
      <c r="G1041" s="117">
        <v>22</v>
      </c>
      <c r="M1041" s="215">
        <v>17235633</v>
      </c>
      <c r="N1041" s="224">
        <v>22</v>
      </c>
    </row>
    <row r="1042" spans="1:14" ht="15" x14ac:dyDescent="0.25">
      <c r="A1042" s="120">
        <v>17235634</v>
      </c>
      <c r="B1042" s="220">
        <v>43655</v>
      </c>
      <c r="C1042" s="119">
        <v>52065</v>
      </c>
      <c r="D1042" s="119" t="s">
        <v>3488</v>
      </c>
      <c r="E1042" s="119" t="s">
        <v>3498</v>
      </c>
      <c r="F1042" s="119" t="s">
        <v>3475</v>
      </c>
      <c r="G1042" s="119">
        <v>19</v>
      </c>
      <c r="M1042" s="215">
        <v>17235634</v>
      </c>
      <c r="N1042" s="224">
        <v>19</v>
      </c>
    </row>
    <row r="1043" spans="1:14" ht="15" x14ac:dyDescent="0.25">
      <c r="A1043" s="118">
        <v>17235635</v>
      </c>
      <c r="B1043" s="219">
        <v>43775</v>
      </c>
      <c r="C1043" s="117">
        <v>53654</v>
      </c>
      <c r="D1043" s="117" t="s">
        <v>3478</v>
      </c>
      <c r="E1043" s="117" t="s">
        <v>3479</v>
      </c>
      <c r="F1043" s="117" t="s">
        <v>3480</v>
      </c>
      <c r="G1043" s="117">
        <v>57</v>
      </c>
      <c r="M1043" s="215">
        <v>17235635</v>
      </c>
      <c r="N1043" s="224">
        <v>57</v>
      </c>
    </row>
    <row r="1044" spans="1:14" ht="15" x14ac:dyDescent="0.25">
      <c r="A1044" s="120">
        <v>17235636</v>
      </c>
      <c r="B1044" s="220">
        <v>43489</v>
      </c>
      <c r="C1044" s="119">
        <v>52187</v>
      </c>
      <c r="D1044" s="119" t="s">
        <v>3493</v>
      </c>
      <c r="E1044" s="119" t="s">
        <v>3491</v>
      </c>
      <c r="F1044" s="119" t="s">
        <v>3475</v>
      </c>
      <c r="G1044" s="119">
        <v>6</v>
      </c>
      <c r="M1044" s="215">
        <v>17235636</v>
      </c>
      <c r="N1044" s="224">
        <v>6</v>
      </c>
    </row>
    <row r="1045" spans="1:14" ht="15" x14ac:dyDescent="0.25">
      <c r="A1045" s="118">
        <v>17235637</v>
      </c>
      <c r="B1045" s="219">
        <v>43517</v>
      </c>
      <c r="C1045" s="117">
        <v>55807</v>
      </c>
      <c r="D1045" s="117" t="s">
        <v>3476</v>
      </c>
      <c r="E1045" s="117" t="s">
        <v>3477</v>
      </c>
      <c r="F1045" s="117" t="s">
        <v>3475</v>
      </c>
      <c r="G1045" s="117">
        <v>62</v>
      </c>
      <c r="M1045" s="215">
        <v>17235637</v>
      </c>
      <c r="N1045" s="224">
        <v>62</v>
      </c>
    </row>
    <row r="1046" spans="1:14" ht="15" x14ac:dyDescent="0.25">
      <c r="A1046" s="120">
        <v>17235638</v>
      </c>
      <c r="B1046" s="220">
        <v>43530</v>
      </c>
      <c r="C1046" s="119">
        <v>56047</v>
      </c>
      <c r="D1046" s="119" t="s">
        <v>3499</v>
      </c>
      <c r="E1046" s="119" t="s">
        <v>3482</v>
      </c>
      <c r="F1046" s="119" t="s">
        <v>3483</v>
      </c>
      <c r="G1046" s="119">
        <v>61</v>
      </c>
      <c r="M1046" s="215">
        <v>17235638</v>
      </c>
      <c r="N1046" s="224">
        <v>61</v>
      </c>
    </row>
    <row r="1047" spans="1:14" ht="15" x14ac:dyDescent="0.25">
      <c r="A1047" s="118">
        <v>17235639</v>
      </c>
      <c r="B1047" s="219">
        <v>43709</v>
      </c>
      <c r="C1047" s="117">
        <v>51197</v>
      </c>
      <c r="D1047" s="117" t="s">
        <v>84</v>
      </c>
      <c r="E1047" s="117" t="s">
        <v>3489</v>
      </c>
      <c r="F1047" s="117" t="s">
        <v>3475</v>
      </c>
      <c r="G1047" s="117">
        <v>34</v>
      </c>
      <c r="M1047" s="215">
        <v>17235639</v>
      </c>
      <c r="N1047" s="224">
        <v>34</v>
      </c>
    </row>
    <row r="1048" spans="1:14" ht="15" x14ac:dyDescent="0.25">
      <c r="A1048" s="120">
        <v>17235640</v>
      </c>
      <c r="B1048" s="220">
        <v>43591</v>
      </c>
      <c r="C1048" s="119">
        <v>56047</v>
      </c>
      <c r="D1048" s="119" t="s">
        <v>3499</v>
      </c>
      <c r="E1048" s="119" t="s">
        <v>3482</v>
      </c>
      <c r="F1048" s="119" t="s">
        <v>3483</v>
      </c>
      <c r="G1048" s="119">
        <v>18</v>
      </c>
      <c r="M1048" s="215">
        <v>17235640</v>
      </c>
      <c r="N1048" s="224">
        <v>18</v>
      </c>
    </row>
    <row r="1049" spans="1:14" ht="15" x14ac:dyDescent="0.25">
      <c r="A1049" s="118">
        <v>17235641</v>
      </c>
      <c r="B1049" s="219">
        <v>43615</v>
      </c>
      <c r="C1049" s="117">
        <v>51197</v>
      </c>
      <c r="D1049" s="117" t="s">
        <v>84</v>
      </c>
      <c r="E1049" s="117" t="s">
        <v>3492</v>
      </c>
      <c r="F1049" s="117" t="s">
        <v>3485</v>
      </c>
      <c r="G1049" s="117">
        <v>18</v>
      </c>
      <c r="M1049" s="215">
        <v>17235641</v>
      </c>
      <c r="N1049" s="224">
        <v>18</v>
      </c>
    </row>
    <row r="1050" spans="1:14" ht="15" x14ac:dyDescent="0.25">
      <c r="A1050" s="120">
        <v>17235642</v>
      </c>
      <c r="B1050" s="220">
        <v>43592</v>
      </c>
      <c r="C1050" s="119">
        <v>56464</v>
      </c>
      <c r="D1050" s="119" t="s">
        <v>3495</v>
      </c>
      <c r="E1050" s="119" t="s">
        <v>3498</v>
      </c>
      <c r="F1050" s="119" t="s">
        <v>3475</v>
      </c>
      <c r="G1050" s="119">
        <v>28</v>
      </c>
      <c r="M1050" s="215">
        <v>17235642</v>
      </c>
      <c r="N1050" s="224">
        <v>28</v>
      </c>
    </row>
    <row r="1051" spans="1:14" ht="15" x14ac:dyDescent="0.25">
      <c r="A1051" s="118">
        <v>17235643</v>
      </c>
      <c r="B1051" s="219">
        <v>43505</v>
      </c>
      <c r="C1051" s="117">
        <v>55807</v>
      </c>
      <c r="D1051" s="117" t="s">
        <v>3476</v>
      </c>
      <c r="E1051" s="117" t="s">
        <v>3477</v>
      </c>
      <c r="F1051" s="117" t="s">
        <v>3475</v>
      </c>
      <c r="G1051" s="117">
        <v>57</v>
      </c>
      <c r="M1051" s="215">
        <v>17235643</v>
      </c>
      <c r="N1051" s="224">
        <v>57</v>
      </c>
    </row>
    <row r="1052" spans="1:14" ht="15" x14ac:dyDescent="0.25">
      <c r="A1052" s="120">
        <v>17235644</v>
      </c>
      <c r="B1052" s="220">
        <v>43795</v>
      </c>
      <c r="C1052" s="119">
        <v>50643</v>
      </c>
      <c r="D1052" s="119" t="s">
        <v>3481</v>
      </c>
      <c r="E1052" s="119" t="s">
        <v>3474</v>
      </c>
      <c r="F1052" s="119" t="s">
        <v>3475</v>
      </c>
      <c r="G1052" s="119">
        <v>1</v>
      </c>
      <c r="M1052" s="215">
        <v>17235644</v>
      </c>
      <c r="N1052" s="224">
        <v>1</v>
      </c>
    </row>
    <row r="1053" spans="1:14" ht="15" x14ac:dyDescent="0.25">
      <c r="A1053" s="118">
        <v>17235645</v>
      </c>
      <c r="B1053" s="219">
        <v>43646</v>
      </c>
      <c r="C1053" s="117">
        <v>55807</v>
      </c>
      <c r="D1053" s="117" t="s">
        <v>3476</v>
      </c>
      <c r="E1053" s="117" t="s">
        <v>3491</v>
      </c>
      <c r="F1053" s="117" t="s">
        <v>3475</v>
      </c>
      <c r="G1053" s="117">
        <v>56</v>
      </c>
      <c r="M1053" s="215">
        <v>17235645</v>
      </c>
      <c r="N1053" s="224">
        <v>56</v>
      </c>
    </row>
    <row r="1054" spans="1:14" ht="15" x14ac:dyDescent="0.25">
      <c r="A1054" s="120">
        <v>17235646</v>
      </c>
      <c r="B1054" s="220">
        <v>43673</v>
      </c>
      <c r="C1054" s="119">
        <v>57624</v>
      </c>
      <c r="D1054" s="119" t="s">
        <v>3500</v>
      </c>
      <c r="E1054" s="119" t="s">
        <v>3474</v>
      </c>
      <c r="F1054" s="119" t="s">
        <v>3475</v>
      </c>
      <c r="G1054" s="119">
        <v>1</v>
      </c>
      <c r="M1054" s="215">
        <v>17235646</v>
      </c>
      <c r="N1054" s="224">
        <v>1</v>
      </c>
    </row>
    <row r="1055" spans="1:14" ht="15" x14ac:dyDescent="0.25">
      <c r="A1055" s="118">
        <v>17235647</v>
      </c>
      <c r="B1055" s="219">
        <v>43494</v>
      </c>
      <c r="C1055" s="117">
        <v>52065</v>
      </c>
      <c r="D1055" s="117" t="s">
        <v>3488</v>
      </c>
      <c r="E1055" s="117" t="s">
        <v>3498</v>
      </c>
      <c r="F1055" s="117" t="s">
        <v>3475</v>
      </c>
      <c r="G1055" s="117">
        <v>62</v>
      </c>
      <c r="M1055" s="215">
        <v>17235647</v>
      </c>
      <c r="N1055" s="224">
        <v>62</v>
      </c>
    </row>
    <row r="1056" spans="1:14" ht="15" x14ac:dyDescent="0.25">
      <c r="A1056" s="120">
        <v>17235648</v>
      </c>
      <c r="B1056" s="220">
        <v>43505</v>
      </c>
      <c r="C1056" s="119">
        <v>55916</v>
      </c>
      <c r="D1056" s="119" t="s">
        <v>3494</v>
      </c>
      <c r="E1056" s="119" t="s">
        <v>3487</v>
      </c>
      <c r="F1056" s="119" t="s">
        <v>3475</v>
      </c>
      <c r="G1056" s="119">
        <v>51</v>
      </c>
      <c r="M1056" s="215">
        <v>17235648</v>
      </c>
      <c r="N1056" s="224">
        <v>51</v>
      </c>
    </row>
    <row r="1057" spans="1:14" ht="15" x14ac:dyDescent="0.25">
      <c r="A1057" s="118">
        <v>17235649</v>
      </c>
      <c r="B1057" s="219">
        <v>43810</v>
      </c>
      <c r="C1057" s="117">
        <v>54672</v>
      </c>
      <c r="D1057" s="117" t="s">
        <v>3473</v>
      </c>
      <c r="E1057" s="117" t="s">
        <v>3491</v>
      </c>
      <c r="F1057" s="117" t="s">
        <v>3475</v>
      </c>
      <c r="G1057" s="117">
        <v>37</v>
      </c>
      <c r="M1057" s="215">
        <v>17235649</v>
      </c>
      <c r="N1057" s="224">
        <v>37</v>
      </c>
    </row>
    <row r="1058" spans="1:14" ht="15" x14ac:dyDescent="0.25">
      <c r="A1058" s="120">
        <v>17235650</v>
      </c>
      <c r="B1058" s="220">
        <v>43722</v>
      </c>
      <c r="C1058" s="119">
        <v>59518</v>
      </c>
      <c r="D1058" s="119" t="s">
        <v>3501</v>
      </c>
      <c r="E1058" s="119" t="s">
        <v>3482</v>
      </c>
      <c r="F1058" s="119" t="s">
        <v>3483</v>
      </c>
      <c r="G1058" s="119">
        <v>56</v>
      </c>
      <c r="M1058" s="215">
        <v>17235650</v>
      </c>
      <c r="N1058" s="224">
        <v>56</v>
      </c>
    </row>
    <row r="1059" spans="1:14" ht="15" x14ac:dyDescent="0.25">
      <c r="A1059" s="118">
        <v>17235651</v>
      </c>
      <c r="B1059" s="219">
        <v>43807</v>
      </c>
      <c r="C1059" s="117">
        <v>53654</v>
      </c>
      <c r="D1059" s="117" t="s">
        <v>3478</v>
      </c>
      <c r="E1059" s="117" t="s">
        <v>3498</v>
      </c>
      <c r="F1059" s="117" t="s">
        <v>3475</v>
      </c>
      <c r="G1059" s="117">
        <v>49</v>
      </c>
      <c r="M1059" s="215">
        <v>17235651</v>
      </c>
      <c r="N1059" s="224">
        <v>49</v>
      </c>
    </row>
    <row r="1060" spans="1:14" ht="15" x14ac:dyDescent="0.25">
      <c r="A1060" s="120">
        <v>17235652</v>
      </c>
      <c r="B1060" s="220">
        <v>43493</v>
      </c>
      <c r="C1060" s="119">
        <v>52380</v>
      </c>
      <c r="D1060" s="119" t="s">
        <v>3497</v>
      </c>
      <c r="E1060" s="119" t="s">
        <v>3482</v>
      </c>
      <c r="F1060" s="119" t="s">
        <v>3483</v>
      </c>
      <c r="G1060" s="119">
        <v>35</v>
      </c>
      <c r="M1060" s="215">
        <v>17235652</v>
      </c>
      <c r="N1060" s="224">
        <v>35</v>
      </c>
    </row>
    <row r="1061" spans="1:14" ht="15" x14ac:dyDescent="0.25">
      <c r="A1061" s="118">
        <v>17235653</v>
      </c>
      <c r="B1061" s="219">
        <v>43475</v>
      </c>
      <c r="C1061" s="117">
        <v>56464</v>
      </c>
      <c r="D1061" s="117" t="s">
        <v>3495</v>
      </c>
      <c r="E1061" s="117" t="s">
        <v>3489</v>
      </c>
      <c r="F1061" s="117" t="s">
        <v>3475</v>
      </c>
      <c r="G1061" s="117">
        <v>53</v>
      </c>
      <c r="M1061" s="215">
        <v>17235653</v>
      </c>
      <c r="N1061" s="224">
        <v>53</v>
      </c>
    </row>
    <row r="1062" spans="1:14" ht="15" x14ac:dyDescent="0.25">
      <c r="A1062" s="120">
        <v>17235654</v>
      </c>
      <c r="B1062" s="220">
        <v>43556</v>
      </c>
      <c r="C1062" s="119">
        <v>52187</v>
      </c>
      <c r="D1062" s="119" t="s">
        <v>3493</v>
      </c>
      <c r="E1062" s="119" t="s">
        <v>3489</v>
      </c>
      <c r="F1062" s="119" t="s">
        <v>3475</v>
      </c>
      <c r="G1062" s="119">
        <v>29</v>
      </c>
      <c r="M1062" s="215">
        <v>17235654</v>
      </c>
      <c r="N1062" s="224">
        <v>29</v>
      </c>
    </row>
    <row r="1063" spans="1:14" ht="15" x14ac:dyDescent="0.25">
      <c r="A1063" s="118">
        <v>17235655</v>
      </c>
      <c r="B1063" s="219">
        <v>43702</v>
      </c>
      <c r="C1063" s="117">
        <v>52187</v>
      </c>
      <c r="D1063" s="117" t="s">
        <v>3493</v>
      </c>
      <c r="E1063" s="117" t="s">
        <v>3487</v>
      </c>
      <c r="F1063" s="117" t="s">
        <v>3475</v>
      </c>
      <c r="G1063" s="117">
        <v>4</v>
      </c>
      <c r="M1063" s="215">
        <v>17235655</v>
      </c>
      <c r="N1063" s="224">
        <v>4</v>
      </c>
    </row>
    <row r="1064" spans="1:14" ht="15" x14ac:dyDescent="0.25">
      <c r="A1064" s="120">
        <v>17235656</v>
      </c>
      <c r="B1064" s="220">
        <v>43748</v>
      </c>
      <c r="C1064" s="119">
        <v>52380</v>
      </c>
      <c r="D1064" s="119" t="s">
        <v>3497</v>
      </c>
      <c r="E1064" s="119" t="s">
        <v>3489</v>
      </c>
      <c r="F1064" s="119" t="s">
        <v>3475</v>
      </c>
      <c r="G1064" s="119">
        <v>20</v>
      </c>
      <c r="M1064" s="215">
        <v>17235656</v>
      </c>
      <c r="N1064" s="224">
        <v>20</v>
      </c>
    </row>
    <row r="1065" spans="1:14" ht="15" x14ac:dyDescent="0.25">
      <c r="A1065" s="118">
        <v>17235657</v>
      </c>
      <c r="B1065" s="219">
        <v>43802</v>
      </c>
      <c r="C1065" s="117">
        <v>54672</v>
      </c>
      <c r="D1065" s="117" t="s">
        <v>3473</v>
      </c>
      <c r="E1065" s="117" t="s">
        <v>3491</v>
      </c>
      <c r="F1065" s="117" t="s">
        <v>3475</v>
      </c>
      <c r="G1065" s="117">
        <v>23</v>
      </c>
      <c r="M1065" s="215">
        <v>17235657</v>
      </c>
      <c r="N1065" s="224">
        <v>23</v>
      </c>
    </row>
    <row r="1066" spans="1:14" ht="15" x14ac:dyDescent="0.25">
      <c r="A1066" s="120">
        <v>17235658</v>
      </c>
      <c r="B1066" s="220">
        <v>43530</v>
      </c>
      <c r="C1066" s="119">
        <v>55916</v>
      </c>
      <c r="D1066" s="119" t="s">
        <v>3494</v>
      </c>
      <c r="E1066" s="119" t="s">
        <v>3491</v>
      </c>
      <c r="F1066" s="119" t="s">
        <v>3475</v>
      </c>
      <c r="G1066" s="119">
        <v>60</v>
      </c>
      <c r="M1066" s="215">
        <v>17235658</v>
      </c>
      <c r="N1066" s="224">
        <v>60</v>
      </c>
    </row>
    <row r="1067" spans="1:14" ht="15" x14ac:dyDescent="0.25">
      <c r="A1067" s="118">
        <v>17235659</v>
      </c>
      <c r="B1067" s="219">
        <v>43760</v>
      </c>
      <c r="C1067" s="117">
        <v>54672</v>
      </c>
      <c r="D1067" s="117" t="s">
        <v>3473</v>
      </c>
      <c r="E1067" s="117" t="s">
        <v>3479</v>
      </c>
      <c r="F1067" s="117" t="s">
        <v>3480</v>
      </c>
      <c r="G1067" s="117">
        <v>31</v>
      </c>
      <c r="M1067" s="215">
        <v>17235659</v>
      </c>
      <c r="N1067" s="224">
        <v>31</v>
      </c>
    </row>
    <row r="1068" spans="1:14" ht="15" x14ac:dyDescent="0.25">
      <c r="A1068" s="120">
        <v>17235660</v>
      </c>
      <c r="B1068" s="220">
        <v>43524</v>
      </c>
      <c r="C1068" s="119">
        <v>52065</v>
      </c>
      <c r="D1068" s="119" t="s">
        <v>3488</v>
      </c>
      <c r="E1068" s="119" t="s">
        <v>3477</v>
      </c>
      <c r="F1068" s="119" t="s">
        <v>3475</v>
      </c>
      <c r="G1068" s="119">
        <v>31</v>
      </c>
      <c r="M1068" s="215">
        <v>17235660</v>
      </c>
      <c r="N1068" s="224">
        <v>31</v>
      </c>
    </row>
    <row r="1069" spans="1:14" ht="15" x14ac:dyDescent="0.25">
      <c r="A1069" s="118">
        <v>17235661</v>
      </c>
      <c r="B1069" s="219">
        <v>43734</v>
      </c>
      <c r="C1069" s="117">
        <v>52065</v>
      </c>
      <c r="D1069" s="117" t="s">
        <v>3488</v>
      </c>
      <c r="E1069" s="117" t="s">
        <v>3474</v>
      </c>
      <c r="F1069" s="117" t="s">
        <v>3475</v>
      </c>
      <c r="G1069" s="117">
        <v>50</v>
      </c>
      <c r="M1069" s="215">
        <v>17235661</v>
      </c>
      <c r="N1069" s="224">
        <v>50</v>
      </c>
    </row>
    <row r="1070" spans="1:14" ht="15" x14ac:dyDescent="0.25">
      <c r="A1070" s="120">
        <v>17235662</v>
      </c>
      <c r="B1070" s="220">
        <v>43619</v>
      </c>
      <c r="C1070" s="119">
        <v>55807</v>
      </c>
      <c r="D1070" s="119" t="s">
        <v>3476</v>
      </c>
      <c r="E1070" s="119" t="s">
        <v>3474</v>
      </c>
      <c r="F1070" s="119" t="s">
        <v>3475</v>
      </c>
      <c r="G1070" s="119">
        <v>20</v>
      </c>
      <c r="M1070" s="215">
        <v>17235662</v>
      </c>
      <c r="N1070" s="224">
        <v>20</v>
      </c>
    </row>
    <row r="1071" spans="1:14" ht="15" x14ac:dyDescent="0.25">
      <c r="A1071" s="118">
        <v>17235663</v>
      </c>
      <c r="B1071" s="219">
        <v>43792</v>
      </c>
      <c r="C1071" s="117">
        <v>52956</v>
      </c>
      <c r="D1071" s="117" t="s">
        <v>3490</v>
      </c>
      <c r="E1071" s="117" t="s">
        <v>3492</v>
      </c>
      <c r="F1071" s="117" t="s">
        <v>3485</v>
      </c>
      <c r="G1071" s="117">
        <v>35</v>
      </c>
      <c r="M1071" s="215">
        <v>17235663</v>
      </c>
      <c r="N1071" s="224">
        <v>35</v>
      </c>
    </row>
    <row r="1072" spans="1:14" ht="15" x14ac:dyDescent="0.25">
      <c r="A1072" s="120">
        <v>17235664</v>
      </c>
      <c r="B1072" s="220">
        <v>43540</v>
      </c>
      <c r="C1072" s="119">
        <v>52065</v>
      </c>
      <c r="D1072" s="119" t="s">
        <v>3488</v>
      </c>
      <c r="E1072" s="119" t="s">
        <v>3491</v>
      </c>
      <c r="F1072" s="119" t="s">
        <v>3475</v>
      </c>
      <c r="G1072" s="119">
        <v>60</v>
      </c>
      <c r="M1072" s="215">
        <v>17235664</v>
      </c>
      <c r="N1072" s="224">
        <v>60</v>
      </c>
    </row>
    <row r="1073" spans="1:14" ht="15" x14ac:dyDescent="0.25">
      <c r="A1073" s="118">
        <v>17235665</v>
      </c>
      <c r="B1073" s="219">
        <v>43760</v>
      </c>
      <c r="C1073" s="117">
        <v>52956</v>
      </c>
      <c r="D1073" s="117" t="s">
        <v>3490</v>
      </c>
      <c r="E1073" s="117" t="s">
        <v>3498</v>
      </c>
      <c r="F1073" s="117" t="s">
        <v>3475</v>
      </c>
      <c r="G1073" s="117">
        <v>54</v>
      </c>
      <c r="M1073" s="215">
        <v>17235665</v>
      </c>
      <c r="N1073" s="224">
        <v>54</v>
      </c>
    </row>
    <row r="1074" spans="1:14" ht="15" x14ac:dyDescent="0.25">
      <c r="A1074" s="120">
        <v>17235666</v>
      </c>
      <c r="B1074" s="220">
        <v>43639</v>
      </c>
      <c r="C1074" s="119">
        <v>52380</v>
      </c>
      <c r="D1074" s="119" t="s">
        <v>3497</v>
      </c>
      <c r="E1074" s="119" t="s">
        <v>3487</v>
      </c>
      <c r="F1074" s="119" t="s">
        <v>3475</v>
      </c>
      <c r="G1074" s="119">
        <v>15</v>
      </c>
      <c r="M1074" s="215">
        <v>17235666</v>
      </c>
      <c r="N1074" s="224">
        <v>15</v>
      </c>
    </row>
    <row r="1075" spans="1:14" ht="15" x14ac:dyDescent="0.25">
      <c r="A1075" s="118">
        <v>17235667</v>
      </c>
      <c r="B1075" s="219">
        <v>43505</v>
      </c>
      <c r="C1075" s="117">
        <v>52380</v>
      </c>
      <c r="D1075" s="117" t="s">
        <v>3497</v>
      </c>
      <c r="E1075" s="117" t="s">
        <v>3491</v>
      </c>
      <c r="F1075" s="117" t="s">
        <v>3475</v>
      </c>
      <c r="G1075" s="117">
        <v>5</v>
      </c>
      <c r="M1075" s="215">
        <v>17235667</v>
      </c>
      <c r="N1075" s="224">
        <v>5</v>
      </c>
    </row>
    <row r="1076" spans="1:14" ht="15" x14ac:dyDescent="0.25">
      <c r="A1076" s="120">
        <v>17235668</v>
      </c>
      <c r="B1076" s="220">
        <v>43783</v>
      </c>
      <c r="C1076" s="119">
        <v>50643</v>
      </c>
      <c r="D1076" s="119" t="s">
        <v>3481</v>
      </c>
      <c r="E1076" s="119" t="s">
        <v>3474</v>
      </c>
      <c r="F1076" s="119" t="s">
        <v>3475</v>
      </c>
      <c r="G1076" s="119">
        <v>51</v>
      </c>
      <c r="M1076" s="215">
        <v>17235668</v>
      </c>
      <c r="N1076" s="224">
        <v>51</v>
      </c>
    </row>
    <row r="1077" spans="1:14" ht="15" x14ac:dyDescent="0.25">
      <c r="A1077" s="118">
        <v>17235669</v>
      </c>
      <c r="B1077" s="219">
        <v>43657</v>
      </c>
      <c r="C1077" s="117">
        <v>55916</v>
      </c>
      <c r="D1077" s="117" t="s">
        <v>3494</v>
      </c>
      <c r="E1077" s="117" t="s">
        <v>3491</v>
      </c>
      <c r="F1077" s="117" t="s">
        <v>3475</v>
      </c>
      <c r="G1077" s="117">
        <v>20</v>
      </c>
      <c r="M1077" s="215">
        <v>17235669</v>
      </c>
      <c r="N1077" s="224">
        <v>20</v>
      </c>
    </row>
    <row r="1078" spans="1:14" ht="15" x14ac:dyDescent="0.25">
      <c r="A1078" s="120">
        <v>17235670</v>
      </c>
      <c r="B1078" s="220">
        <v>43814</v>
      </c>
      <c r="C1078" s="119">
        <v>52380</v>
      </c>
      <c r="D1078" s="119" t="s">
        <v>3497</v>
      </c>
      <c r="E1078" s="119" t="s">
        <v>3489</v>
      </c>
      <c r="F1078" s="119" t="s">
        <v>3475</v>
      </c>
      <c r="G1078" s="119">
        <v>15</v>
      </c>
      <c r="M1078" s="215">
        <v>17235670</v>
      </c>
      <c r="N1078" s="224">
        <v>15</v>
      </c>
    </row>
    <row r="1079" spans="1:14" ht="15" x14ac:dyDescent="0.25">
      <c r="A1079" s="118">
        <v>17235671</v>
      </c>
      <c r="B1079" s="219">
        <v>43554</v>
      </c>
      <c r="C1079" s="117">
        <v>56464</v>
      </c>
      <c r="D1079" s="117" t="s">
        <v>3495</v>
      </c>
      <c r="E1079" s="117" t="s">
        <v>3479</v>
      </c>
      <c r="F1079" s="117" t="s">
        <v>3480</v>
      </c>
      <c r="G1079" s="117">
        <v>44</v>
      </c>
      <c r="M1079" s="215">
        <v>17235671</v>
      </c>
      <c r="N1079" s="224">
        <v>44</v>
      </c>
    </row>
    <row r="1080" spans="1:14" ht="15" x14ac:dyDescent="0.25">
      <c r="A1080" s="120">
        <v>17235672</v>
      </c>
      <c r="B1080" s="220">
        <v>43773</v>
      </c>
      <c r="C1080" s="119">
        <v>52380</v>
      </c>
      <c r="D1080" s="119" t="s">
        <v>3497</v>
      </c>
      <c r="E1080" s="119" t="s">
        <v>3482</v>
      </c>
      <c r="F1080" s="119" t="s">
        <v>3483</v>
      </c>
      <c r="G1080" s="119">
        <v>12</v>
      </c>
      <c r="M1080" s="215">
        <v>17235672</v>
      </c>
      <c r="N1080" s="224">
        <v>12</v>
      </c>
    </row>
    <row r="1081" spans="1:14" ht="15" x14ac:dyDescent="0.25">
      <c r="A1081" s="118">
        <v>17235673</v>
      </c>
      <c r="B1081" s="219">
        <v>43627</v>
      </c>
      <c r="C1081" s="117">
        <v>59518</v>
      </c>
      <c r="D1081" s="117" t="s">
        <v>3501</v>
      </c>
      <c r="E1081" s="117" t="s">
        <v>3498</v>
      </c>
      <c r="F1081" s="117" t="s">
        <v>3475</v>
      </c>
      <c r="G1081" s="117">
        <v>12</v>
      </c>
      <c r="M1081" s="215">
        <v>17235673</v>
      </c>
      <c r="N1081" s="224">
        <v>12</v>
      </c>
    </row>
    <row r="1082" spans="1:14" ht="15" x14ac:dyDescent="0.25">
      <c r="A1082" s="120">
        <v>17235674</v>
      </c>
      <c r="B1082" s="220">
        <v>43603</v>
      </c>
      <c r="C1082" s="119">
        <v>52187</v>
      </c>
      <c r="D1082" s="119" t="s">
        <v>3493</v>
      </c>
      <c r="E1082" s="119" t="s">
        <v>3477</v>
      </c>
      <c r="F1082" s="119" t="s">
        <v>3475</v>
      </c>
      <c r="G1082" s="119">
        <v>26</v>
      </c>
      <c r="M1082" s="215">
        <v>17235674</v>
      </c>
      <c r="N1082" s="224">
        <v>26</v>
      </c>
    </row>
    <row r="1083" spans="1:14" ht="15" x14ac:dyDescent="0.25">
      <c r="A1083" s="118">
        <v>17235675</v>
      </c>
      <c r="B1083" s="219">
        <v>43636</v>
      </c>
      <c r="C1083" s="117">
        <v>52065</v>
      </c>
      <c r="D1083" s="117" t="s">
        <v>3488</v>
      </c>
      <c r="E1083" s="117" t="s">
        <v>3482</v>
      </c>
      <c r="F1083" s="117" t="s">
        <v>3483</v>
      </c>
      <c r="G1083" s="117">
        <v>31</v>
      </c>
      <c r="M1083" s="215">
        <v>17235675</v>
      </c>
      <c r="N1083" s="224">
        <v>31</v>
      </c>
    </row>
    <row r="1084" spans="1:14" ht="15" x14ac:dyDescent="0.25">
      <c r="A1084" s="120">
        <v>17235676</v>
      </c>
      <c r="B1084" s="220">
        <v>43605</v>
      </c>
      <c r="C1084" s="119">
        <v>55916</v>
      </c>
      <c r="D1084" s="119" t="s">
        <v>3494</v>
      </c>
      <c r="E1084" s="119" t="s">
        <v>3477</v>
      </c>
      <c r="F1084" s="119" t="s">
        <v>3475</v>
      </c>
      <c r="G1084" s="119">
        <v>44</v>
      </c>
      <c r="M1084" s="215">
        <v>17235676</v>
      </c>
      <c r="N1084" s="224">
        <v>44</v>
      </c>
    </row>
    <row r="1085" spans="1:14" ht="15" x14ac:dyDescent="0.25">
      <c r="A1085" s="118">
        <v>17235677</v>
      </c>
      <c r="B1085" s="219">
        <v>43503</v>
      </c>
      <c r="C1085" s="117">
        <v>51197</v>
      </c>
      <c r="D1085" s="117" t="s">
        <v>84</v>
      </c>
      <c r="E1085" s="117" t="s">
        <v>3491</v>
      </c>
      <c r="F1085" s="117" t="s">
        <v>3475</v>
      </c>
      <c r="G1085" s="117">
        <v>65</v>
      </c>
      <c r="M1085" s="215">
        <v>17235677</v>
      </c>
      <c r="N1085" s="224">
        <v>65</v>
      </c>
    </row>
    <row r="1086" spans="1:14" ht="15" x14ac:dyDescent="0.25">
      <c r="A1086" s="120">
        <v>17235678</v>
      </c>
      <c r="B1086" s="220">
        <v>43741</v>
      </c>
      <c r="C1086" s="119">
        <v>50244</v>
      </c>
      <c r="D1086" s="119" t="s">
        <v>3496</v>
      </c>
      <c r="E1086" s="119" t="s">
        <v>3474</v>
      </c>
      <c r="F1086" s="119" t="s">
        <v>3475</v>
      </c>
      <c r="G1086" s="119">
        <v>16</v>
      </c>
      <c r="M1086" s="215">
        <v>17235678</v>
      </c>
      <c r="N1086" s="224">
        <v>16</v>
      </c>
    </row>
    <row r="1087" spans="1:14" ht="15" x14ac:dyDescent="0.25">
      <c r="A1087" s="118">
        <v>17235679</v>
      </c>
      <c r="B1087" s="219">
        <v>43749</v>
      </c>
      <c r="C1087" s="117">
        <v>52065</v>
      </c>
      <c r="D1087" s="117" t="s">
        <v>3488</v>
      </c>
      <c r="E1087" s="117" t="s">
        <v>3491</v>
      </c>
      <c r="F1087" s="117" t="s">
        <v>3475</v>
      </c>
      <c r="G1087" s="117">
        <v>33</v>
      </c>
      <c r="M1087" s="215">
        <v>17235679</v>
      </c>
      <c r="N1087" s="224">
        <v>33</v>
      </c>
    </row>
    <row r="1088" spans="1:14" ht="15" x14ac:dyDescent="0.25">
      <c r="A1088" s="120">
        <v>17235680</v>
      </c>
      <c r="B1088" s="220">
        <v>43725</v>
      </c>
      <c r="C1088" s="119">
        <v>50244</v>
      </c>
      <c r="D1088" s="119" t="s">
        <v>3496</v>
      </c>
      <c r="E1088" s="119" t="s">
        <v>3498</v>
      </c>
      <c r="F1088" s="119" t="s">
        <v>3475</v>
      </c>
      <c r="G1088" s="119">
        <v>36</v>
      </c>
      <c r="M1088" s="215">
        <v>17235680</v>
      </c>
      <c r="N1088" s="224">
        <v>36</v>
      </c>
    </row>
    <row r="1089" spans="1:14" ht="15" x14ac:dyDescent="0.25">
      <c r="A1089" s="118">
        <v>17235681</v>
      </c>
      <c r="B1089" s="219">
        <v>43489</v>
      </c>
      <c r="C1089" s="117">
        <v>54672</v>
      </c>
      <c r="D1089" s="117" t="s">
        <v>3473</v>
      </c>
      <c r="E1089" s="117" t="s">
        <v>3498</v>
      </c>
      <c r="F1089" s="117" t="s">
        <v>3475</v>
      </c>
      <c r="G1089" s="117">
        <v>40</v>
      </c>
      <c r="M1089" s="215">
        <v>17235681</v>
      </c>
      <c r="N1089" s="224">
        <v>40</v>
      </c>
    </row>
    <row r="1090" spans="1:14" ht="15" x14ac:dyDescent="0.25">
      <c r="A1090" s="120">
        <v>17235682</v>
      </c>
      <c r="B1090" s="220">
        <v>43662</v>
      </c>
      <c r="C1090" s="119">
        <v>52065</v>
      </c>
      <c r="D1090" s="119" t="s">
        <v>3488</v>
      </c>
      <c r="E1090" s="119" t="s">
        <v>3477</v>
      </c>
      <c r="F1090" s="119" t="s">
        <v>3475</v>
      </c>
      <c r="G1090" s="119">
        <v>5</v>
      </c>
      <c r="M1090" s="215">
        <v>17235682</v>
      </c>
      <c r="N1090" s="224">
        <v>5</v>
      </c>
    </row>
    <row r="1091" spans="1:14" ht="15" x14ac:dyDescent="0.25">
      <c r="A1091" s="118">
        <v>17235683</v>
      </c>
      <c r="B1091" s="219">
        <v>43653</v>
      </c>
      <c r="C1091" s="117">
        <v>55807</v>
      </c>
      <c r="D1091" s="117" t="s">
        <v>3476</v>
      </c>
      <c r="E1091" s="117" t="s">
        <v>3498</v>
      </c>
      <c r="F1091" s="117" t="s">
        <v>3475</v>
      </c>
      <c r="G1091" s="117">
        <v>49</v>
      </c>
      <c r="M1091" s="215">
        <v>17235683</v>
      </c>
      <c r="N1091" s="224">
        <v>49</v>
      </c>
    </row>
    <row r="1092" spans="1:14" ht="15" x14ac:dyDescent="0.25">
      <c r="A1092" s="120">
        <v>17235684</v>
      </c>
      <c r="B1092" s="220">
        <v>43553</v>
      </c>
      <c r="C1092" s="119">
        <v>50244</v>
      </c>
      <c r="D1092" s="119" t="s">
        <v>3496</v>
      </c>
      <c r="E1092" s="119" t="s">
        <v>3479</v>
      </c>
      <c r="F1092" s="119" t="s">
        <v>3480</v>
      </c>
      <c r="G1092" s="119">
        <v>10</v>
      </c>
      <c r="M1092" s="215">
        <v>17235684</v>
      </c>
      <c r="N1092" s="224">
        <v>10</v>
      </c>
    </row>
    <row r="1093" spans="1:14" ht="15" x14ac:dyDescent="0.25">
      <c r="A1093" s="118">
        <v>17235685</v>
      </c>
      <c r="B1093" s="219">
        <v>43607</v>
      </c>
      <c r="C1093" s="117">
        <v>50643</v>
      </c>
      <c r="D1093" s="117" t="s">
        <v>3481</v>
      </c>
      <c r="E1093" s="117" t="s">
        <v>3498</v>
      </c>
      <c r="F1093" s="117" t="s">
        <v>3475</v>
      </c>
      <c r="G1093" s="117">
        <v>15</v>
      </c>
      <c r="M1093" s="215">
        <v>17235685</v>
      </c>
      <c r="N1093" s="224">
        <v>15</v>
      </c>
    </row>
    <row r="1094" spans="1:14" ht="15" x14ac:dyDescent="0.25">
      <c r="A1094" s="120">
        <v>17235686</v>
      </c>
      <c r="B1094" s="220">
        <v>43721</v>
      </c>
      <c r="C1094" s="119">
        <v>50244</v>
      </c>
      <c r="D1094" s="119" t="s">
        <v>3496</v>
      </c>
      <c r="E1094" s="119" t="s">
        <v>3479</v>
      </c>
      <c r="F1094" s="119" t="s">
        <v>3480</v>
      </c>
      <c r="G1094" s="119">
        <v>45</v>
      </c>
      <c r="M1094" s="215">
        <v>17235686</v>
      </c>
      <c r="N1094" s="224">
        <v>45</v>
      </c>
    </row>
    <row r="1095" spans="1:14" ht="15" x14ac:dyDescent="0.25">
      <c r="A1095" s="118">
        <v>17235687</v>
      </c>
      <c r="B1095" s="219">
        <v>43696</v>
      </c>
      <c r="C1095" s="117">
        <v>55904</v>
      </c>
      <c r="D1095" s="117" t="s">
        <v>3486</v>
      </c>
      <c r="E1095" s="117" t="s">
        <v>3477</v>
      </c>
      <c r="F1095" s="117" t="s">
        <v>3475</v>
      </c>
      <c r="G1095" s="117">
        <v>25</v>
      </c>
      <c r="M1095" s="215">
        <v>17235687</v>
      </c>
      <c r="N1095" s="224">
        <v>25</v>
      </c>
    </row>
    <row r="1096" spans="1:14" ht="15" x14ac:dyDescent="0.25">
      <c r="A1096" s="120">
        <v>17235688</v>
      </c>
      <c r="B1096" s="220">
        <v>43630</v>
      </c>
      <c r="C1096" s="119">
        <v>55904</v>
      </c>
      <c r="D1096" s="119" t="s">
        <v>3486</v>
      </c>
      <c r="E1096" s="119" t="s">
        <v>3474</v>
      </c>
      <c r="F1096" s="119" t="s">
        <v>3475</v>
      </c>
      <c r="G1096" s="119">
        <v>50</v>
      </c>
      <c r="M1096" s="215">
        <v>17235688</v>
      </c>
      <c r="N1096" s="224">
        <v>50</v>
      </c>
    </row>
    <row r="1097" spans="1:14" ht="15" x14ac:dyDescent="0.25">
      <c r="A1097" s="118">
        <v>17235689</v>
      </c>
      <c r="B1097" s="219">
        <v>43699</v>
      </c>
      <c r="C1097" s="117">
        <v>57624</v>
      </c>
      <c r="D1097" s="117" t="s">
        <v>3500</v>
      </c>
      <c r="E1097" s="117" t="s">
        <v>3487</v>
      </c>
      <c r="F1097" s="117" t="s">
        <v>3475</v>
      </c>
      <c r="G1097" s="117">
        <v>38</v>
      </c>
      <c r="M1097" s="215">
        <v>17235689</v>
      </c>
      <c r="N1097" s="224">
        <v>38</v>
      </c>
    </row>
    <row r="1098" spans="1:14" ht="15" x14ac:dyDescent="0.25">
      <c r="A1098" s="120">
        <v>17235690</v>
      </c>
      <c r="B1098" s="220">
        <v>43697</v>
      </c>
      <c r="C1098" s="119">
        <v>52380</v>
      </c>
      <c r="D1098" s="119" t="s">
        <v>3497</v>
      </c>
      <c r="E1098" s="119" t="s">
        <v>3487</v>
      </c>
      <c r="F1098" s="119" t="s">
        <v>3475</v>
      </c>
      <c r="G1098" s="119">
        <v>5</v>
      </c>
      <c r="M1098" s="215">
        <v>17235690</v>
      </c>
      <c r="N1098" s="224">
        <v>5</v>
      </c>
    </row>
    <row r="1099" spans="1:14" ht="15" x14ac:dyDescent="0.25">
      <c r="A1099" s="118">
        <v>17235691</v>
      </c>
      <c r="B1099" s="219">
        <v>43779</v>
      </c>
      <c r="C1099" s="117">
        <v>50643</v>
      </c>
      <c r="D1099" s="117" t="s">
        <v>3481</v>
      </c>
      <c r="E1099" s="117" t="s">
        <v>3487</v>
      </c>
      <c r="F1099" s="117" t="s">
        <v>3475</v>
      </c>
      <c r="G1099" s="117">
        <v>58</v>
      </c>
      <c r="M1099" s="215">
        <v>17235691</v>
      </c>
      <c r="N1099" s="224">
        <v>58</v>
      </c>
    </row>
    <row r="1100" spans="1:14" ht="15" x14ac:dyDescent="0.25">
      <c r="A1100" s="120">
        <v>17235692</v>
      </c>
      <c r="B1100" s="220">
        <v>43534</v>
      </c>
      <c r="C1100" s="119">
        <v>59518</v>
      </c>
      <c r="D1100" s="119" t="s">
        <v>3501</v>
      </c>
      <c r="E1100" s="119" t="s">
        <v>3498</v>
      </c>
      <c r="F1100" s="119" t="s">
        <v>3475</v>
      </c>
      <c r="G1100" s="119">
        <v>5</v>
      </c>
      <c r="M1100" s="215">
        <v>17235692</v>
      </c>
      <c r="N1100" s="224">
        <v>5</v>
      </c>
    </row>
    <row r="1101" spans="1:14" ht="15" x14ac:dyDescent="0.25">
      <c r="A1101" s="118">
        <v>17235693</v>
      </c>
      <c r="B1101" s="219">
        <v>43578</v>
      </c>
      <c r="C1101" s="117">
        <v>55916</v>
      </c>
      <c r="D1101" s="117" t="s">
        <v>3494</v>
      </c>
      <c r="E1101" s="117" t="s">
        <v>3482</v>
      </c>
      <c r="F1101" s="117" t="s">
        <v>3483</v>
      </c>
      <c r="G1101" s="117">
        <v>4</v>
      </c>
      <c r="M1101" s="215">
        <v>17235693</v>
      </c>
      <c r="N1101" s="224">
        <v>4</v>
      </c>
    </row>
    <row r="1102" spans="1:14" ht="15" x14ac:dyDescent="0.25">
      <c r="A1102" s="120">
        <v>17235694</v>
      </c>
      <c r="B1102" s="220">
        <v>43544</v>
      </c>
      <c r="C1102" s="119">
        <v>56047</v>
      </c>
      <c r="D1102" s="119" t="s">
        <v>3499</v>
      </c>
      <c r="E1102" s="119" t="s">
        <v>3474</v>
      </c>
      <c r="F1102" s="119" t="s">
        <v>3475</v>
      </c>
      <c r="G1102" s="119">
        <v>3</v>
      </c>
      <c r="M1102" s="215">
        <v>17235694</v>
      </c>
      <c r="N1102" s="224">
        <v>3</v>
      </c>
    </row>
    <row r="1103" spans="1:14" ht="15" x14ac:dyDescent="0.25">
      <c r="A1103" s="118">
        <v>17235695</v>
      </c>
      <c r="B1103" s="219">
        <v>43491</v>
      </c>
      <c r="C1103" s="117">
        <v>52065</v>
      </c>
      <c r="D1103" s="117" t="s">
        <v>3488</v>
      </c>
      <c r="E1103" s="117" t="s">
        <v>3487</v>
      </c>
      <c r="F1103" s="117" t="s">
        <v>3475</v>
      </c>
      <c r="G1103" s="117">
        <v>18</v>
      </c>
      <c r="M1103" s="215">
        <v>17235695</v>
      </c>
      <c r="N1103" s="224">
        <v>18</v>
      </c>
    </row>
    <row r="1104" spans="1:14" ht="15" x14ac:dyDescent="0.25">
      <c r="A1104" s="120">
        <v>17235696</v>
      </c>
      <c r="B1104" s="220">
        <v>43720</v>
      </c>
      <c r="C1104" s="119">
        <v>52187</v>
      </c>
      <c r="D1104" s="119" t="s">
        <v>3493</v>
      </c>
      <c r="E1104" s="119" t="s">
        <v>3474</v>
      </c>
      <c r="F1104" s="119" t="s">
        <v>3475</v>
      </c>
      <c r="G1104" s="119">
        <v>44</v>
      </c>
      <c r="M1104" s="215">
        <v>17235696</v>
      </c>
      <c r="N1104" s="224">
        <v>44</v>
      </c>
    </row>
    <row r="1105" spans="1:14" ht="15" x14ac:dyDescent="0.25">
      <c r="A1105" s="118">
        <v>17235697</v>
      </c>
      <c r="B1105" s="219">
        <v>43827</v>
      </c>
      <c r="C1105" s="117">
        <v>50643</v>
      </c>
      <c r="D1105" s="117" t="s">
        <v>3481</v>
      </c>
      <c r="E1105" s="117" t="s">
        <v>3498</v>
      </c>
      <c r="F1105" s="117" t="s">
        <v>3475</v>
      </c>
      <c r="G1105" s="117">
        <v>37</v>
      </c>
      <c r="M1105" s="215">
        <v>17235697</v>
      </c>
      <c r="N1105" s="224">
        <v>37</v>
      </c>
    </row>
    <row r="1106" spans="1:14" ht="15" x14ac:dyDescent="0.25">
      <c r="A1106" s="120">
        <v>17235698</v>
      </c>
      <c r="B1106" s="220">
        <v>43508</v>
      </c>
      <c r="C1106" s="119">
        <v>52187</v>
      </c>
      <c r="D1106" s="119" t="s">
        <v>3493</v>
      </c>
      <c r="E1106" s="119" t="s">
        <v>3477</v>
      </c>
      <c r="F1106" s="119" t="s">
        <v>3475</v>
      </c>
      <c r="G1106" s="119">
        <v>18</v>
      </c>
      <c r="M1106" s="215">
        <v>17235698</v>
      </c>
      <c r="N1106" s="224">
        <v>18</v>
      </c>
    </row>
    <row r="1107" spans="1:14" ht="15" x14ac:dyDescent="0.25">
      <c r="A1107" s="118">
        <v>17235699</v>
      </c>
      <c r="B1107" s="219">
        <v>43533</v>
      </c>
      <c r="C1107" s="117">
        <v>52956</v>
      </c>
      <c r="D1107" s="117" t="s">
        <v>3490</v>
      </c>
      <c r="E1107" s="117" t="s">
        <v>3489</v>
      </c>
      <c r="F1107" s="117" t="s">
        <v>3475</v>
      </c>
      <c r="G1107" s="117">
        <v>37</v>
      </c>
      <c r="M1107" s="215">
        <v>17235699</v>
      </c>
      <c r="N1107" s="224">
        <v>37</v>
      </c>
    </row>
    <row r="1108" spans="1:14" ht="15" x14ac:dyDescent="0.25">
      <c r="A1108" s="120">
        <v>17235700</v>
      </c>
      <c r="B1108" s="220">
        <v>43605</v>
      </c>
      <c r="C1108" s="119">
        <v>56047</v>
      </c>
      <c r="D1108" s="119" t="s">
        <v>3499</v>
      </c>
      <c r="E1108" s="119" t="s">
        <v>3477</v>
      </c>
      <c r="F1108" s="119" t="s">
        <v>3475</v>
      </c>
      <c r="G1108" s="119">
        <v>54</v>
      </c>
      <c r="M1108" s="215">
        <v>17235700</v>
      </c>
      <c r="N1108" s="224">
        <v>54</v>
      </c>
    </row>
    <row r="1109" spans="1:14" ht="15" x14ac:dyDescent="0.25">
      <c r="A1109" s="118">
        <v>17235701</v>
      </c>
      <c r="B1109" s="219">
        <v>43775</v>
      </c>
      <c r="C1109" s="117">
        <v>53654</v>
      </c>
      <c r="D1109" s="117" t="s">
        <v>3478</v>
      </c>
      <c r="E1109" s="117" t="s">
        <v>3487</v>
      </c>
      <c r="F1109" s="117" t="s">
        <v>3475</v>
      </c>
      <c r="G1109" s="117">
        <v>10</v>
      </c>
      <c r="M1109" s="215">
        <v>17235701</v>
      </c>
      <c r="N1109" s="224">
        <v>10</v>
      </c>
    </row>
    <row r="1110" spans="1:14" ht="15" x14ac:dyDescent="0.25">
      <c r="A1110" s="120">
        <v>17235702</v>
      </c>
      <c r="B1110" s="220">
        <v>43772</v>
      </c>
      <c r="C1110" s="119">
        <v>55916</v>
      </c>
      <c r="D1110" s="119" t="s">
        <v>3494</v>
      </c>
      <c r="E1110" s="119" t="s">
        <v>3487</v>
      </c>
      <c r="F1110" s="119" t="s">
        <v>3475</v>
      </c>
      <c r="G1110" s="119">
        <v>9</v>
      </c>
      <c r="M1110" s="215">
        <v>17235702</v>
      </c>
      <c r="N1110" s="224">
        <v>9</v>
      </c>
    </row>
    <row r="1111" spans="1:14" ht="15" x14ac:dyDescent="0.25">
      <c r="A1111" s="118">
        <v>17235703</v>
      </c>
      <c r="B1111" s="219">
        <v>43702</v>
      </c>
      <c r="C1111" s="117">
        <v>55807</v>
      </c>
      <c r="D1111" s="117" t="s">
        <v>3476</v>
      </c>
      <c r="E1111" s="117" t="s">
        <v>3474</v>
      </c>
      <c r="F1111" s="117" t="s">
        <v>3475</v>
      </c>
      <c r="G1111" s="117">
        <v>41</v>
      </c>
      <c r="M1111" s="215">
        <v>17235703</v>
      </c>
      <c r="N1111" s="224">
        <v>41</v>
      </c>
    </row>
    <row r="1112" spans="1:14" ht="15" x14ac:dyDescent="0.25">
      <c r="A1112" s="120">
        <v>17235704</v>
      </c>
      <c r="B1112" s="220">
        <v>43828</v>
      </c>
      <c r="C1112" s="119">
        <v>52187</v>
      </c>
      <c r="D1112" s="119" t="s">
        <v>3493</v>
      </c>
      <c r="E1112" s="119" t="s">
        <v>3482</v>
      </c>
      <c r="F1112" s="119" t="s">
        <v>3483</v>
      </c>
      <c r="G1112" s="119">
        <v>3</v>
      </c>
      <c r="M1112" s="215">
        <v>17235704</v>
      </c>
      <c r="N1112" s="224">
        <v>3</v>
      </c>
    </row>
    <row r="1113" spans="1:14" ht="15" x14ac:dyDescent="0.25">
      <c r="A1113" s="118">
        <v>17235705</v>
      </c>
      <c r="B1113" s="219">
        <v>43523</v>
      </c>
      <c r="C1113" s="117">
        <v>55807</v>
      </c>
      <c r="D1113" s="117" t="s">
        <v>3476</v>
      </c>
      <c r="E1113" s="117" t="s">
        <v>3489</v>
      </c>
      <c r="F1113" s="117" t="s">
        <v>3475</v>
      </c>
      <c r="G1113" s="117">
        <v>10</v>
      </c>
      <c r="M1113" s="215">
        <v>17235705</v>
      </c>
      <c r="N1113" s="224">
        <v>10</v>
      </c>
    </row>
    <row r="1114" spans="1:14" ht="15" x14ac:dyDescent="0.25">
      <c r="A1114" s="120">
        <v>17235706</v>
      </c>
      <c r="B1114" s="220">
        <v>43731</v>
      </c>
      <c r="C1114" s="119">
        <v>50643</v>
      </c>
      <c r="D1114" s="119" t="s">
        <v>3481</v>
      </c>
      <c r="E1114" s="119" t="s">
        <v>3491</v>
      </c>
      <c r="F1114" s="119" t="s">
        <v>3475</v>
      </c>
      <c r="G1114" s="119">
        <v>59</v>
      </c>
      <c r="M1114" s="215">
        <v>17235706</v>
      </c>
      <c r="N1114" s="224">
        <v>59</v>
      </c>
    </row>
    <row r="1115" spans="1:14" ht="15" x14ac:dyDescent="0.25">
      <c r="A1115" s="118">
        <v>17235707</v>
      </c>
      <c r="B1115" s="219">
        <v>43793</v>
      </c>
      <c r="C1115" s="117">
        <v>59518</v>
      </c>
      <c r="D1115" s="117" t="s">
        <v>3501</v>
      </c>
      <c r="E1115" s="117" t="s">
        <v>3477</v>
      </c>
      <c r="F1115" s="117" t="s">
        <v>3475</v>
      </c>
      <c r="G1115" s="117">
        <v>51</v>
      </c>
      <c r="M1115" s="215">
        <v>17235707</v>
      </c>
      <c r="N1115" s="224">
        <v>51</v>
      </c>
    </row>
    <row r="1116" spans="1:14" ht="15" x14ac:dyDescent="0.25">
      <c r="A1116" s="120">
        <v>17235708</v>
      </c>
      <c r="B1116" s="220">
        <v>43770</v>
      </c>
      <c r="C1116" s="119">
        <v>57624</v>
      </c>
      <c r="D1116" s="119" t="s">
        <v>3500</v>
      </c>
      <c r="E1116" s="119" t="s">
        <v>3479</v>
      </c>
      <c r="F1116" s="119" t="s">
        <v>3480</v>
      </c>
      <c r="G1116" s="119">
        <v>6</v>
      </c>
      <c r="M1116" s="215">
        <v>17235708</v>
      </c>
      <c r="N1116" s="224">
        <v>6</v>
      </c>
    </row>
    <row r="1117" spans="1:14" ht="15" x14ac:dyDescent="0.25">
      <c r="A1117" s="118">
        <v>17235709</v>
      </c>
      <c r="B1117" s="219">
        <v>43720</v>
      </c>
      <c r="C1117" s="117">
        <v>50244</v>
      </c>
      <c r="D1117" s="117" t="s">
        <v>3496</v>
      </c>
      <c r="E1117" s="117" t="s">
        <v>3487</v>
      </c>
      <c r="F1117" s="117" t="s">
        <v>3475</v>
      </c>
      <c r="G1117" s="117">
        <v>45</v>
      </c>
      <c r="M1117" s="215">
        <v>17235709</v>
      </c>
      <c r="N1117" s="224">
        <v>45</v>
      </c>
    </row>
    <row r="1118" spans="1:14" ht="15" x14ac:dyDescent="0.25">
      <c r="A1118" s="120">
        <v>17235710</v>
      </c>
      <c r="B1118" s="220">
        <v>43719</v>
      </c>
      <c r="C1118" s="119">
        <v>54672</v>
      </c>
      <c r="D1118" s="119" t="s">
        <v>3473</v>
      </c>
      <c r="E1118" s="119" t="s">
        <v>3482</v>
      </c>
      <c r="F1118" s="119" t="s">
        <v>3483</v>
      </c>
      <c r="G1118" s="119">
        <v>15</v>
      </c>
      <c r="M1118" s="215">
        <v>17235710</v>
      </c>
      <c r="N1118" s="224">
        <v>15</v>
      </c>
    </row>
    <row r="1119" spans="1:14" ht="15" x14ac:dyDescent="0.25">
      <c r="A1119" s="118">
        <v>17235711</v>
      </c>
      <c r="B1119" s="219">
        <v>43489</v>
      </c>
      <c r="C1119" s="117">
        <v>54672</v>
      </c>
      <c r="D1119" s="117" t="s">
        <v>3473</v>
      </c>
      <c r="E1119" s="117" t="s">
        <v>3477</v>
      </c>
      <c r="F1119" s="117" t="s">
        <v>3475</v>
      </c>
      <c r="G1119" s="117">
        <v>29</v>
      </c>
      <c r="M1119" s="215">
        <v>17235711</v>
      </c>
      <c r="N1119" s="224">
        <v>29</v>
      </c>
    </row>
    <row r="1120" spans="1:14" ht="15" x14ac:dyDescent="0.25">
      <c r="A1120" s="120">
        <v>17235712</v>
      </c>
      <c r="B1120" s="220">
        <v>43546</v>
      </c>
      <c r="C1120" s="119">
        <v>50643</v>
      </c>
      <c r="D1120" s="119" t="s">
        <v>3481</v>
      </c>
      <c r="E1120" s="119" t="s">
        <v>3491</v>
      </c>
      <c r="F1120" s="119" t="s">
        <v>3475</v>
      </c>
      <c r="G1120" s="119">
        <v>5</v>
      </c>
      <c r="M1120" s="215">
        <v>17235712</v>
      </c>
      <c r="N1120" s="224">
        <v>5</v>
      </c>
    </row>
    <row r="1121" spans="1:14" ht="15" x14ac:dyDescent="0.25">
      <c r="A1121" s="118">
        <v>17235713</v>
      </c>
      <c r="B1121" s="219">
        <v>43781</v>
      </c>
      <c r="C1121" s="117">
        <v>52380</v>
      </c>
      <c r="D1121" s="117" t="s">
        <v>3497</v>
      </c>
      <c r="E1121" s="117" t="s">
        <v>3491</v>
      </c>
      <c r="F1121" s="117" t="s">
        <v>3475</v>
      </c>
      <c r="G1121" s="117">
        <v>63</v>
      </c>
      <c r="M1121" s="215">
        <v>17235713</v>
      </c>
      <c r="N1121" s="224">
        <v>63</v>
      </c>
    </row>
    <row r="1122" spans="1:14" ht="15" x14ac:dyDescent="0.25">
      <c r="A1122" s="120">
        <v>17235714</v>
      </c>
      <c r="B1122" s="220">
        <v>43593</v>
      </c>
      <c r="C1122" s="119">
        <v>50244</v>
      </c>
      <c r="D1122" s="119" t="s">
        <v>3496</v>
      </c>
      <c r="E1122" s="119" t="s">
        <v>3482</v>
      </c>
      <c r="F1122" s="119" t="s">
        <v>3483</v>
      </c>
      <c r="G1122" s="119">
        <v>49</v>
      </c>
      <c r="M1122" s="215">
        <v>17235714</v>
      </c>
      <c r="N1122" s="224">
        <v>49</v>
      </c>
    </row>
    <row r="1123" spans="1:14" ht="15" x14ac:dyDescent="0.25">
      <c r="A1123" s="118">
        <v>17235715</v>
      </c>
      <c r="B1123" s="219">
        <v>43661</v>
      </c>
      <c r="C1123" s="117">
        <v>52187</v>
      </c>
      <c r="D1123" s="117" t="s">
        <v>3493</v>
      </c>
      <c r="E1123" s="117" t="s">
        <v>3479</v>
      </c>
      <c r="F1123" s="117" t="s">
        <v>3480</v>
      </c>
      <c r="G1123" s="117">
        <v>58</v>
      </c>
      <c r="M1123" s="215">
        <v>17235715</v>
      </c>
      <c r="N1123" s="224">
        <v>58</v>
      </c>
    </row>
    <row r="1124" spans="1:14" ht="15" x14ac:dyDescent="0.25">
      <c r="A1124" s="120">
        <v>17235716</v>
      </c>
      <c r="B1124" s="220">
        <v>43784</v>
      </c>
      <c r="C1124" s="119">
        <v>55904</v>
      </c>
      <c r="D1124" s="119" t="s">
        <v>3486</v>
      </c>
      <c r="E1124" s="119" t="s">
        <v>3491</v>
      </c>
      <c r="F1124" s="119" t="s">
        <v>3475</v>
      </c>
      <c r="G1124" s="119">
        <v>41</v>
      </c>
      <c r="M1124" s="215">
        <v>17235716</v>
      </c>
      <c r="N1124" s="224">
        <v>41</v>
      </c>
    </row>
    <row r="1125" spans="1:14" ht="15" x14ac:dyDescent="0.25">
      <c r="A1125" s="118">
        <v>17235717</v>
      </c>
      <c r="B1125" s="219">
        <v>43567</v>
      </c>
      <c r="C1125" s="117">
        <v>52380</v>
      </c>
      <c r="D1125" s="117" t="s">
        <v>3497</v>
      </c>
      <c r="E1125" s="117" t="s">
        <v>3482</v>
      </c>
      <c r="F1125" s="117" t="s">
        <v>3483</v>
      </c>
      <c r="G1125" s="117">
        <v>40</v>
      </c>
      <c r="M1125" s="215">
        <v>17235717</v>
      </c>
      <c r="N1125" s="224">
        <v>40</v>
      </c>
    </row>
    <row r="1126" spans="1:14" ht="15" x14ac:dyDescent="0.25">
      <c r="A1126" s="120">
        <v>17235718</v>
      </c>
      <c r="B1126" s="220">
        <v>43709</v>
      </c>
      <c r="C1126" s="119">
        <v>57624</v>
      </c>
      <c r="D1126" s="119" t="s">
        <v>3500</v>
      </c>
      <c r="E1126" s="119" t="s">
        <v>3479</v>
      </c>
      <c r="F1126" s="119" t="s">
        <v>3480</v>
      </c>
      <c r="G1126" s="119">
        <v>20</v>
      </c>
      <c r="M1126" s="215">
        <v>17235718</v>
      </c>
      <c r="N1126" s="224">
        <v>20</v>
      </c>
    </row>
    <row r="1127" spans="1:14" ht="15" x14ac:dyDescent="0.25">
      <c r="A1127" s="118">
        <v>17235719</v>
      </c>
      <c r="B1127" s="219">
        <v>43697</v>
      </c>
      <c r="C1127" s="117">
        <v>57624</v>
      </c>
      <c r="D1127" s="117" t="s">
        <v>3500</v>
      </c>
      <c r="E1127" s="117" t="s">
        <v>3489</v>
      </c>
      <c r="F1127" s="117" t="s">
        <v>3475</v>
      </c>
      <c r="G1127" s="117">
        <v>36</v>
      </c>
      <c r="M1127" s="215">
        <v>17235719</v>
      </c>
      <c r="N1127" s="224">
        <v>36</v>
      </c>
    </row>
    <row r="1128" spans="1:14" ht="15" x14ac:dyDescent="0.25">
      <c r="A1128" s="120">
        <v>17235720</v>
      </c>
      <c r="B1128" s="220">
        <v>43603</v>
      </c>
      <c r="C1128" s="119">
        <v>53654</v>
      </c>
      <c r="D1128" s="119" t="s">
        <v>3478</v>
      </c>
      <c r="E1128" s="119" t="s">
        <v>3477</v>
      </c>
      <c r="F1128" s="119" t="s">
        <v>3475</v>
      </c>
      <c r="G1128" s="119">
        <v>9</v>
      </c>
      <c r="M1128" s="215">
        <v>17235720</v>
      </c>
      <c r="N1128" s="224">
        <v>9</v>
      </c>
    </row>
    <row r="1129" spans="1:14" ht="15" x14ac:dyDescent="0.25">
      <c r="A1129" s="118">
        <v>17235721</v>
      </c>
      <c r="B1129" s="219">
        <v>43761</v>
      </c>
      <c r="C1129" s="117">
        <v>55916</v>
      </c>
      <c r="D1129" s="117" t="s">
        <v>3494</v>
      </c>
      <c r="E1129" s="117" t="s">
        <v>3474</v>
      </c>
      <c r="F1129" s="117" t="s">
        <v>3475</v>
      </c>
      <c r="G1129" s="117">
        <v>4</v>
      </c>
      <c r="M1129" s="215">
        <v>17235721</v>
      </c>
      <c r="N1129" s="224">
        <v>4</v>
      </c>
    </row>
    <row r="1130" spans="1:14" ht="15" x14ac:dyDescent="0.25">
      <c r="A1130" s="120">
        <v>17235722</v>
      </c>
      <c r="B1130" s="220">
        <v>43620</v>
      </c>
      <c r="C1130" s="119">
        <v>55807</v>
      </c>
      <c r="D1130" s="119" t="s">
        <v>3476</v>
      </c>
      <c r="E1130" s="119" t="s">
        <v>3474</v>
      </c>
      <c r="F1130" s="119" t="s">
        <v>3475</v>
      </c>
      <c r="G1130" s="119">
        <v>25</v>
      </c>
      <c r="M1130" s="215">
        <v>17235722</v>
      </c>
      <c r="N1130" s="224">
        <v>25</v>
      </c>
    </row>
    <row r="1131" spans="1:14" ht="15" x14ac:dyDescent="0.25">
      <c r="A1131" s="118">
        <v>17235723</v>
      </c>
      <c r="B1131" s="219">
        <v>43528</v>
      </c>
      <c r="C1131" s="117">
        <v>50643</v>
      </c>
      <c r="D1131" s="117" t="s">
        <v>3481</v>
      </c>
      <c r="E1131" s="117" t="s">
        <v>3489</v>
      </c>
      <c r="F1131" s="117" t="s">
        <v>3475</v>
      </c>
      <c r="G1131" s="117">
        <v>59</v>
      </c>
      <c r="M1131" s="215">
        <v>17235723</v>
      </c>
      <c r="N1131" s="224">
        <v>59</v>
      </c>
    </row>
    <row r="1132" spans="1:14" ht="15" x14ac:dyDescent="0.25">
      <c r="A1132" s="120">
        <v>17235724</v>
      </c>
      <c r="B1132" s="220">
        <v>43587</v>
      </c>
      <c r="C1132" s="119">
        <v>53654</v>
      </c>
      <c r="D1132" s="119" t="s">
        <v>3478</v>
      </c>
      <c r="E1132" s="119" t="s">
        <v>3491</v>
      </c>
      <c r="F1132" s="119" t="s">
        <v>3475</v>
      </c>
      <c r="G1132" s="119">
        <v>4</v>
      </c>
      <c r="M1132" s="215">
        <v>17235724</v>
      </c>
      <c r="N1132" s="224">
        <v>4</v>
      </c>
    </row>
    <row r="1133" spans="1:14" ht="15" x14ac:dyDescent="0.25">
      <c r="A1133" s="118">
        <v>17235725</v>
      </c>
      <c r="B1133" s="219">
        <v>43784</v>
      </c>
      <c r="C1133" s="117">
        <v>53654</v>
      </c>
      <c r="D1133" s="117" t="s">
        <v>3478</v>
      </c>
      <c r="E1133" s="117" t="s">
        <v>3489</v>
      </c>
      <c r="F1133" s="117" t="s">
        <v>3475</v>
      </c>
      <c r="G1133" s="117">
        <v>59</v>
      </c>
      <c r="M1133" s="215">
        <v>17235725</v>
      </c>
      <c r="N1133" s="224">
        <v>59</v>
      </c>
    </row>
    <row r="1134" spans="1:14" ht="15" x14ac:dyDescent="0.25">
      <c r="A1134" s="120">
        <v>17235726</v>
      </c>
      <c r="B1134" s="220">
        <v>43816</v>
      </c>
      <c r="C1134" s="119">
        <v>52380</v>
      </c>
      <c r="D1134" s="119" t="s">
        <v>3497</v>
      </c>
      <c r="E1134" s="119" t="s">
        <v>3479</v>
      </c>
      <c r="F1134" s="119" t="s">
        <v>3480</v>
      </c>
      <c r="G1134" s="119">
        <v>40</v>
      </c>
      <c r="M1134" s="215">
        <v>17235726</v>
      </c>
      <c r="N1134" s="224">
        <v>40</v>
      </c>
    </row>
    <row r="1135" spans="1:14" ht="15" x14ac:dyDescent="0.25">
      <c r="A1135" s="118">
        <v>17235727</v>
      </c>
      <c r="B1135" s="219">
        <v>43732</v>
      </c>
      <c r="C1135" s="117">
        <v>50643</v>
      </c>
      <c r="D1135" s="117" t="s">
        <v>3481</v>
      </c>
      <c r="E1135" s="117" t="s">
        <v>3492</v>
      </c>
      <c r="F1135" s="117" t="s">
        <v>3485</v>
      </c>
      <c r="G1135" s="117">
        <v>23</v>
      </c>
      <c r="M1135" s="215">
        <v>17235727</v>
      </c>
      <c r="N1135" s="224">
        <v>23</v>
      </c>
    </row>
    <row r="1136" spans="1:14" ht="15" x14ac:dyDescent="0.25">
      <c r="A1136" s="120">
        <v>17235728</v>
      </c>
      <c r="B1136" s="220">
        <v>43674</v>
      </c>
      <c r="C1136" s="119">
        <v>50643</v>
      </c>
      <c r="D1136" s="119" t="s">
        <v>3481</v>
      </c>
      <c r="E1136" s="119" t="s">
        <v>3477</v>
      </c>
      <c r="F1136" s="119" t="s">
        <v>3475</v>
      </c>
      <c r="G1136" s="119">
        <v>23</v>
      </c>
      <c r="M1136" s="215">
        <v>17235728</v>
      </c>
      <c r="N1136" s="224">
        <v>23</v>
      </c>
    </row>
    <row r="1137" spans="1:14" ht="15" x14ac:dyDescent="0.25">
      <c r="A1137" s="118">
        <v>17235729</v>
      </c>
      <c r="B1137" s="219">
        <v>43482</v>
      </c>
      <c r="C1137" s="117">
        <v>56047</v>
      </c>
      <c r="D1137" s="117" t="s">
        <v>3499</v>
      </c>
      <c r="E1137" s="117" t="s">
        <v>3479</v>
      </c>
      <c r="F1137" s="117" t="s">
        <v>3480</v>
      </c>
      <c r="G1137" s="117">
        <v>37</v>
      </c>
      <c r="M1137" s="215">
        <v>17235729</v>
      </c>
      <c r="N1137" s="224">
        <v>37</v>
      </c>
    </row>
    <row r="1138" spans="1:14" ht="15" x14ac:dyDescent="0.25">
      <c r="A1138" s="120">
        <v>17235730</v>
      </c>
      <c r="B1138" s="220">
        <v>43610</v>
      </c>
      <c r="C1138" s="119">
        <v>56047</v>
      </c>
      <c r="D1138" s="119" t="s">
        <v>3499</v>
      </c>
      <c r="E1138" s="119" t="s">
        <v>3477</v>
      </c>
      <c r="F1138" s="119" t="s">
        <v>3475</v>
      </c>
      <c r="G1138" s="119">
        <v>13</v>
      </c>
      <c r="M1138" s="215">
        <v>17235730</v>
      </c>
      <c r="N1138" s="224">
        <v>13</v>
      </c>
    </row>
    <row r="1139" spans="1:14" ht="15" x14ac:dyDescent="0.25">
      <c r="A1139" s="118">
        <v>17235731</v>
      </c>
      <c r="B1139" s="219">
        <v>43743</v>
      </c>
      <c r="C1139" s="117">
        <v>52956</v>
      </c>
      <c r="D1139" s="117" t="s">
        <v>3490</v>
      </c>
      <c r="E1139" s="117" t="s">
        <v>3482</v>
      </c>
      <c r="F1139" s="117" t="s">
        <v>3483</v>
      </c>
      <c r="G1139" s="117">
        <v>21</v>
      </c>
      <c r="M1139" s="215">
        <v>17235731</v>
      </c>
      <c r="N1139" s="224">
        <v>21</v>
      </c>
    </row>
    <row r="1140" spans="1:14" ht="15" x14ac:dyDescent="0.25">
      <c r="A1140" s="120">
        <v>17235732</v>
      </c>
      <c r="B1140" s="220">
        <v>43535</v>
      </c>
      <c r="C1140" s="119">
        <v>57624</v>
      </c>
      <c r="D1140" s="119" t="s">
        <v>3500</v>
      </c>
      <c r="E1140" s="119" t="s">
        <v>3489</v>
      </c>
      <c r="F1140" s="119" t="s">
        <v>3475</v>
      </c>
      <c r="G1140" s="119">
        <v>45</v>
      </c>
      <c r="M1140" s="215">
        <v>17235732</v>
      </c>
      <c r="N1140" s="224">
        <v>45</v>
      </c>
    </row>
    <row r="1141" spans="1:14" ht="15" x14ac:dyDescent="0.25">
      <c r="A1141" s="118">
        <v>17235733</v>
      </c>
      <c r="B1141" s="219">
        <v>43685</v>
      </c>
      <c r="C1141" s="117">
        <v>53654</v>
      </c>
      <c r="D1141" s="117" t="s">
        <v>3478</v>
      </c>
      <c r="E1141" s="117" t="s">
        <v>3492</v>
      </c>
      <c r="F1141" s="117" t="s">
        <v>3485</v>
      </c>
      <c r="G1141" s="117">
        <v>39</v>
      </c>
      <c r="M1141" s="215">
        <v>17235733</v>
      </c>
      <c r="N1141" s="224">
        <v>39</v>
      </c>
    </row>
    <row r="1142" spans="1:14" ht="15" x14ac:dyDescent="0.25">
      <c r="A1142" s="120">
        <v>17235734</v>
      </c>
      <c r="B1142" s="220">
        <v>43652</v>
      </c>
      <c r="C1142" s="119">
        <v>56047</v>
      </c>
      <c r="D1142" s="119" t="s">
        <v>3499</v>
      </c>
      <c r="E1142" s="119" t="s">
        <v>3477</v>
      </c>
      <c r="F1142" s="119" t="s">
        <v>3475</v>
      </c>
      <c r="G1142" s="119">
        <v>51</v>
      </c>
      <c r="M1142" s="215">
        <v>17235734</v>
      </c>
      <c r="N1142" s="224">
        <v>51</v>
      </c>
    </row>
    <row r="1143" spans="1:14" ht="15" x14ac:dyDescent="0.25">
      <c r="A1143" s="118">
        <v>17235735</v>
      </c>
      <c r="B1143" s="219">
        <v>43734</v>
      </c>
      <c r="C1143" s="117">
        <v>50643</v>
      </c>
      <c r="D1143" s="117" t="s">
        <v>3481</v>
      </c>
      <c r="E1143" s="117" t="s">
        <v>3482</v>
      </c>
      <c r="F1143" s="117" t="s">
        <v>3483</v>
      </c>
      <c r="G1143" s="117">
        <v>24</v>
      </c>
      <c r="M1143" s="215">
        <v>17235735</v>
      </c>
      <c r="N1143" s="224">
        <v>24</v>
      </c>
    </row>
    <row r="1144" spans="1:14" ht="15" x14ac:dyDescent="0.25">
      <c r="A1144" s="120">
        <v>17235736</v>
      </c>
      <c r="B1144" s="220">
        <v>43726</v>
      </c>
      <c r="C1144" s="119">
        <v>50643</v>
      </c>
      <c r="D1144" s="119" t="s">
        <v>3481</v>
      </c>
      <c r="E1144" s="119" t="s">
        <v>3477</v>
      </c>
      <c r="F1144" s="119" t="s">
        <v>3475</v>
      </c>
      <c r="G1144" s="119">
        <v>11</v>
      </c>
      <c r="M1144" s="215">
        <v>17235736</v>
      </c>
      <c r="N1144" s="224">
        <v>11</v>
      </c>
    </row>
    <row r="1145" spans="1:14" ht="15" x14ac:dyDescent="0.25">
      <c r="A1145" s="118">
        <v>17235737</v>
      </c>
      <c r="B1145" s="219">
        <v>43713</v>
      </c>
      <c r="C1145" s="117">
        <v>53654</v>
      </c>
      <c r="D1145" s="117" t="s">
        <v>3478</v>
      </c>
      <c r="E1145" s="117" t="s">
        <v>3492</v>
      </c>
      <c r="F1145" s="117" t="s">
        <v>3485</v>
      </c>
      <c r="G1145" s="117">
        <v>26</v>
      </c>
      <c r="M1145" s="215">
        <v>17235737</v>
      </c>
      <c r="N1145" s="224">
        <v>26</v>
      </c>
    </row>
    <row r="1146" spans="1:14" ht="15" x14ac:dyDescent="0.25">
      <c r="A1146" s="120">
        <v>17235738</v>
      </c>
      <c r="B1146" s="220">
        <v>43594</v>
      </c>
      <c r="C1146" s="119">
        <v>55916</v>
      </c>
      <c r="D1146" s="119" t="s">
        <v>3494</v>
      </c>
      <c r="E1146" s="119" t="s">
        <v>3498</v>
      </c>
      <c r="F1146" s="119" t="s">
        <v>3475</v>
      </c>
      <c r="G1146" s="119">
        <v>20</v>
      </c>
      <c r="M1146" s="215">
        <v>17235738</v>
      </c>
      <c r="N1146" s="224">
        <v>20</v>
      </c>
    </row>
    <row r="1147" spans="1:14" ht="15" x14ac:dyDescent="0.25">
      <c r="A1147" s="118">
        <v>17235739</v>
      </c>
      <c r="B1147" s="219">
        <v>43573</v>
      </c>
      <c r="C1147" s="117">
        <v>50643</v>
      </c>
      <c r="D1147" s="117" t="s">
        <v>3481</v>
      </c>
      <c r="E1147" s="117" t="s">
        <v>3492</v>
      </c>
      <c r="F1147" s="117" t="s">
        <v>3485</v>
      </c>
      <c r="G1147" s="117">
        <v>28</v>
      </c>
      <c r="M1147" s="215">
        <v>17235739</v>
      </c>
      <c r="N1147" s="224">
        <v>28</v>
      </c>
    </row>
    <row r="1148" spans="1:14" ht="15" x14ac:dyDescent="0.25">
      <c r="A1148" s="120">
        <v>17235740</v>
      </c>
      <c r="B1148" s="220">
        <v>43793</v>
      </c>
      <c r="C1148" s="119">
        <v>53654</v>
      </c>
      <c r="D1148" s="119" t="s">
        <v>3478</v>
      </c>
      <c r="E1148" s="119" t="s">
        <v>3479</v>
      </c>
      <c r="F1148" s="119" t="s">
        <v>3480</v>
      </c>
      <c r="G1148" s="119">
        <v>67</v>
      </c>
      <c r="M1148" s="215">
        <v>17235740</v>
      </c>
      <c r="N1148" s="224">
        <v>67</v>
      </c>
    </row>
    <row r="1149" spans="1:14" ht="15" x14ac:dyDescent="0.25">
      <c r="A1149" s="118">
        <v>17235741</v>
      </c>
      <c r="B1149" s="219">
        <v>43803</v>
      </c>
      <c r="C1149" s="117">
        <v>50643</v>
      </c>
      <c r="D1149" s="117" t="s">
        <v>3481</v>
      </c>
      <c r="E1149" s="117" t="s">
        <v>3487</v>
      </c>
      <c r="F1149" s="117" t="s">
        <v>3475</v>
      </c>
      <c r="G1149" s="117">
        <v>59</v>
      </c>
      <c r="M1149" s="215">
        <v>17235741</v>
      </c>
      <c r="N1149" s="224">
        <v>59</v>
      </c>
    </row>
    <row r="1150" spans="1:14" ht="15" x14ac:dyDescent="0.25">
      <c r="A1150" s="120">
        <v>17235742</v>
      </c>
      <c r="B1150" s="220">
        <v>43770</v>
      </c>
      <c r="C1150" s="119">
        <v>55916</v>
      </c>
      <c r="D1150" s="119" t="s">
        <v>3494</v>
      </c>
      <c r="E1150" s="119" t="s">
        <v>3482</v>
      </c>
      <c r="F1150" s="119" t="s">
        <v>3483</v>
      </c>
      <c r="G1150" s="119">
        <v>13</v>
      </c>
      <c r="M1150" s="215">
        <v>17235742</v>
      </c>
      <c r="N1150" s="224">
        <v>13</v>
      </c>
    </row>
    <row r="1151" spans="1:14" ht="15" x14ac:dyDescent="0.25">
      <c r="A1151" s="118">
        <v>17235743</v>
      </c>
      <c r="B1151" s="219">
        <v>43502</v>
      </c>
      <c r="C1151" s="117">
        <v>50643</v>
      </c>
      <c r="D1151" s="117" t="s">
        <v>3481</v>
      </c>
      <c r="E1151" s="117" t="s">
        <v>3482</v>
      </c>
      <c r="F1151" s="117" t="s">
        <v>3483</v>
      </c>
      <c r="G1151" s="117">
        <v>20</v>
      </c>
      <c r="M1151" s="215">
        <v>17235743</v>
      </c>
      <c r="N1151" s="224">
        <v>20</v>
      </c>
    </row>
    <row r="1152" spans="1:14" ht="15" x14ac:dyDescent="0.25">
      <c r="A1152" s="120">
        <v>17235744</v>
      </c>
      <c r="B1152" s="220">
        <v>43474</v>
      </c>
      <c r="C1152" s="119">
        <v>55916</v>
      </c>
      <c r="D1152" s="119" t="s">
        <v>3494</v>
      </c>
      <c r="E1152" s="119" t="s">
        <v>3491</v>
      </c>
      <c r="F1152" s="119" t="s">
        <v>3475</v>
      </c>
      <c r="G1152" s="119">
        <v>6</v>
      </c>
      <c r="M1152" s="215">
        <v>17235744</v>
      </c>
      <c r="N1152" s="224">
        <v>6</v>
      </c>
    </row>
    <row r="1153" spans="1:14" ht="15" x14ac:dyDescent="0.25">
      <c r="A1153" s="118">
        <v>17235745</v>
      </c>
      <c r="B1153" s="219">
        <v>43572</v>
      </c>
      <c r="C1153" s="117">
        <v>54672</v>
      </c>
      <c r="D1153" s="117" t="s">
        <v>3473</v>
      </c>
      <c r="E1153" s="117" t="s">
        <v>3477</v>
      </c>
      <c r="F1153" s="117" t="s">
        <v>3475</v>
      </c>
      <c r="G1153" s="117">
        <v>3</v>
      </c>
      <c r="M1153" s="215">
        <v>17235745</v>
      </c>
      <c r="N1153" s="224">
        <v>3</v>
      </c>
    </row>
    <row r="1154" spans="1:14" ht="15" x14ac:dyDescent="0.25">
      <c r="A1154" s="120">
        <v>17235746</v>
      </c>
      <c r="B1154" s="220">
        <v>43794</v>
      </c>
      <c r="C1154" s="119">
        <v>55807</v>
      </c>
      <c r="D1154" s="119" t="s">
        <v>3476</v>
      </c>
      <c r="E1154" s="119" t="s">
        <v>3498</v>
      </c>
      <c r="F1154" s="119" t="s">
        <v>3475</v>
      </c>
      <c r="G1154" s="119">
        <v>8</v>
      </c>
      <c r="M1154" s="215">
        <v>17235746</v>
      </c>
      <c r="N1154" s="224">
        <v>8</v>
      </c>
    </row>
    <row r="1155" spans="1:14" ht="15" x14ac:dyDescent="0.25">
      <c r="A1155" s="118">
        <v>17235747</v>
      </c>
      <c r="B1155" s="219">
        <v>43800</v>
      </c>
      <c r="C1155" s="117">
        <v>52956</v>
      </c>
      <c r="D1155" s="117" t="s">
        <v>3490</v>
      </c>
      <c r="E1155" s="117" t="s">
        <v>3487</v>
      </c>
      <c r="F1155" s="117" t="s">
        <v>3475</v>
      </c>
      <c r="G1155" s="117">
        <v>13</v>
      </c>
      <c r="M1155" s="215">
        <v>17235747</v>
      </c>
      <c r="N1155" s="224">
        <v>13</v>
      </c>
    </row>
    <row r="1156" spans="1:14" ht="15" x14ac:dyDescent="0.25">
      <c r="A1156" s="120">
        <v>17235748</v>
      </c>
      <c r="B1156" s="220">
        <v>43572</v>
      </c>
      <c r="C1156" s="119">
        <v>57624</v>
      </c>
      <c r="D1156" s="119" t="s">
        <v>3500</v>
      </c>
      <c r="E1156" s="119" t="s">
        <v>3477</v>
      </c>
      <c r="F1156" s="119" t="s">
        <v>3475</v>
      </c>
      <c r="G1156" s="119">
        <v>19</v>
      </c>
      <c r="M1156" s="215">
        <v>17235748</v>
      </c>
      <c r="N1156" s="224">
        <v>19</v>
      </c>
    </row>
    <row r="1157" spans="1:14" ht="15" x14ac:dyDescent="0.25">
      <c r="A1157" s="118">
        <v>17235749</v>
      </c>
      <c r="B1157" s="219">
        <v>43747</v>
      </c>
      <c r="C1157" s="117">
        <v>55916</v>
      </c>
      <c r="D1157" s="117" t="s">
        <v>3494</v>
      </c>
      <c r="E1157" s="117" t="s">
        <v>3477</v>
      </c>
      <c r="F1157" s="117" t="s">
        <v>3475</v>
      </c>
      <c r="G1157" s="117">
        <v>43</v>
      </c>
      <c r="M1157" s="215">
        <v>17235749</v>
      </c>
      <c r="N1157" s="224">
        <v>43</v>
      </c>
    </row>
    <row r="1158" spans="1:14" ht="15" x14ac:dyDescent="0.25">
      <c r="A1158" s="120">
        <v>17235750</v>
      </c>
      <c r="B1158" s="220">
        <v>43786</v>
      </c>
      <c r="C1158" s="119">
        <v>57624</v>
      </c>
      <c r="D1158" s="119" t="s">
        <v>3500</v>
      </c>
      <c r="E1158" s="119" t="s">
        <v>3482</v>
      </c>
      <c r="F1158" s="119" t="s">
        <v>3483</v>
      </c>
      <c r="G1158" s="119">
        <v>49</v>
      </c>
      <c r="M1158" s="215">
        <v>17235750</v>
      </c>
      <c r="N1158" s="224">
        <v>49</v>
      </c>
    </row>
    <row r="1159" spans="1:14" ht="15" x14ac:dyDescent="0.25">
      <c r="A1159" s="118">
        <v>17235751</v>
      </c>
      <c r="B1159" s="219">
        <v>43484</v>
      </c>
      <c r="C1159" s="117">
        <v>52380</v>
      </c>
      <c r="D1159" s="117" t="s">
        <v>3497</v>
      </c>
      <c r="E1159" s="117" t="s">
        <v>3498</v>
      </c>
      <c r="F1159" s="117" t="s">
        <v>3475</v>
      </c>
      <c r="G1159" s="117">
        <v>13</v>
      </c>
      <c r="M1159" s="215">
        <v>17235751</v>
      </c>
      <c r="N1159" s="224">
        <v>13</v>
      </c>
    </row>
    <row r="1160" spans="1:14" ht="15" x14ac:dyDescent="0.25">
      <c r="A1160" s="120">
        <v>17235752</v>
      </c>
      <c r="B1160" s="220">
        <v>43807</v>
      </c>
      <c r="C1160" s="119">
        <v>55807</v>
      </c>
      <c r="D1160" s="119" t="s">
        <v>3476</v>
      </c>
      <c r="E1160" s="119" t="s">
        <v>3491</v>
      </c>
      <c r="F1160" s="119" t="s">
        <v>3475</v>
      </c>
      <c r="G1160" s="119">
        <v>11</v>
      </c>
      <c r="M1160" s="215">
        <v>17235752</v>
      </c>
      <c r="N1160" s="224">
        <v>11</v>
      </c>
    </row>
    <row r="1161" spans="1:14" ht="15" x14ac:dyDescent="0.25">
      <c r="A1161" s="118">
        <v>17235753</v>
      </c>
      <c r="B1161" s="219">
        <v>43646</v>
      </c>
      <c r="C1161" s="117">
        <v>52065</v>
      </c>
      <c r="D1161" s="117" t="s">
        <v>3488</v>
      </c>
      <c r="E1161" s="117" t="s">
        <v>3474</v>
      </c>
      <c r="F1161" s="117" t="s">
        <v>3475</v>
      </c>
      <c r="G1161" s="117">
        <v>4</v>
      </c>
      <c r="M1161" s="215">
        <v>17235753</v>
      </c>
      <c r="N1161" s="224">
        <v>4</v>
      </c>
    </row>
    <row r="1162" spans="1:14" ht="15" x14ac:dyDescent="0.25">
      <c r="A1162" s="120">
        <v>17235754</v>
      </c>
      <c r="B1162" s="220">
        <v>43731</v>
      </c>
      <c r="C1162" s="119">
        <v>59518</v>
      </c>
      <c r="D1162" s="119" t="s">
        <v>3501</v>
      </c>
      <c r="E1162" s="119" t="s">
        <v>3477</v>
      </c>
      <c r="F1162" s="119" t="s">
        <v>3475</v>
      </c>
      <c r="G1162" s="119">
        <v>49</v>
      </c>
      <c r="M1162" s="215">
        <v>17235754</v>
      </c>
      <c r="N1162" s="224">
        <v>49</v>
      </c>
    </row>
    <row r="1163" spans="1:14" ht="15" x14ac:dyDescent="0.25">
      <c r="A1163" s="118">
        <v>17235755</v>
      </c>
      <c r="B1163" s="219">
        <v>43504</v>
      </c>
      <c r="C1163" s="117">
        <v>50643</v>
      </c>
      <c r="D1163" s="117" t="s">
        <v>3481</v>
      </c>
      <c r="E1163" s="117" t="s">
        <v>3474</v>
      </c>
      <c r="F1163" s="117" t="s">
        <v>3475</v>
      </c>
      <c r="G1163" s="117">
        <v>67</v>
      </c>
      <c r="M1163" s="215">
        <v>17235755</v>
      </c>
      <c r="N1163" s="224">
        <v>67</v>
      </c>
    </row>
    <row r="1164" spans="1:14" ht="15" x14ac:dyDescent="0.25">
      <c r="A1164" s="120">
        <v>17235756</v>
      </c>
      <c r="B1164" s="220">
        <v>43770</v>
      </c>
      <c r="C1164" s="119">
        <v>52065</v>
      </c>
      <c r="D1164" s="119" t="s">
        <v>3488</v>
      </c>
      <c r="E1164" s="119" t="s">
        <v>3482</v>
      </c>
      <c r="F1164" s="119" t="s">
        <v>3483</v>
      </c>
      <c r="G1164" s="119">
        <v>52</v>
      </c>
      <c r="M1164" s="215">
        <v>17235756</v>
      </c>
      <c r="N1164" s="224">
        <v>52</v>
      </c>
    </row>
    <row r="1165" spans="1:14" ht="15" x14ac:dyDescent="0.25">
      <c r="A1165" s="118">
        <v>17235757</v>
      </c>
      <c r="B1165" s="219">
        <v>43537</v>
      </c>
      <c r="C1165" s="117">
        <v>50244</v>
      </c>
      <c r="D1165" s="117" t="s">
        <v>3496</v>
      </c>
      <c r="E1165" s="117" t="s">
        <v>3474</v>
      </c>
      <c r="F1165" s="117" t="s">
        <v>3475</v>
      </c>
      <c r="G1165" s="117">
        <v>55</v>
      </c>
      <c r="M1165" s="215">
        <v>17235757</v>
      </c>
      <c r="N1165" s="224">
        <v>55</v>
      </c>
    </row>
    <row r="1166" spans="1:14" ht="15" x14ac:dyDescent="0.25">
      <c r="A1166" s="120">
        <v>17235758</v>
      </c>
      <c r="B1166" s="220">
        <v>43549</v>
      </c>
      <c r="C1166" s="119">
        <v>51197</v>
      </c>
      <c r="D1166" s="119" t="s">
        <v>84</v>
      </c>
      <c r="E1166" s="119" t="s">
        <v>3482</v>
      </c>
      <c r="F1166" s="119" t="s">
        <v>3483</v>
      </c>
      <c r="G1166" s="119">
        <v>32</v>
      </c>
      <c r="M1166" s="215">
        <v>17235758</v>
      </c>
      <c r="N1166" s="224">
        <v>32</v>
      </c>
    </row>
    <row r="1167" spans="1:14" ht="15" x14ac:dyDescent="0.25">
      <c r="A1167" s="118">
        <v>17235759</v>
      </c>
      <c r="B1167" s="219">
        <v>43470</v>
      </c>
      <c r="C1167" s="117">
        <v>52956</v>
      </c>
      <c r="D1167" s="117" t="s">
        <v>3490</v>
      </c>
      <c r="E1167" s="117" t="s">
        <v>3477</v>
      </c>
      <c r="F1167" s="117" t="s">
        <v>3475</v>
      </c>
      <c r="G1167" s="117">
        <v>21</v>
      </c>
      <c r="M1167" s="215">
        <v>17235759</v>
      </c>
      <c r="N1167" s="224">
        <v>21</v>
      </c>
    </row>
    <row r="1168" spans="1:14" ht="15" x14ac:dyDescent="0.25">
      <c r="A1168" s="120">
        <v>17235760</v>
      </c>
      <c r="B1168" s="220">
        <v>43555</v>
      </c>
      <c r="C1168" s="119">
        <v>53654</v>
      </c>
      <c r="D1168" s="119" t="s">
        <v>3478</v>
      </c>
      <c r="E1168" s="119" t="s">
        <v>3489</v>
      </c>
      <c r="F1168" s="119" t="s">
        <v>3475</v>
      </c>
      <c r="G1168" s="119">
        <v>42</v>
      </c>
      <c r="M1168" s="215">
        <v>17235760</v>
      </c>
      <c r="N1168" s="224">
        <v>42</v>
      </c>
    </row>
    <row r="1169" spans="1:14" ht="15" x14ac:dyDescent="0.25">
      <c r="A1169" s="118">
        <v>17235761</v>
      </c>
      <c r="B1169" s="219">
        <v>43773</v>
      </c>
      <c r="C1169" s="117">
        <v>52187</v>
      </c>
      <c r="D1169" s="117" t="s">
        <v>3493</v>
      </c>
      <c r="E1169" s="117" t="s">
        <v>3498</v>
      </c>
      <c r="F1169" s="117" t="s">
        <v>3475</v>
      </c>
      <c r="G1169" s="117">
        <v>18</v>
      </c>
      <c r="M1169" s="215">
        <v>17235761</v>
      </c>
      <c r="N1169" s="224">
        <v>18</v>
      </c>
    </row>
    <row r="1170" spans="1:14" ht="15" x14ac:dyDescent="0.25">
      <c r="A1170" s="120">
        <v>17235762</v>
      </c>
      <c r="B1170" s="220">
        <v>43731</v>
      </c>
      <c r="C1170" s="119">
        <v>57624</v>
      </c>
      <c r="D1170" s="119" t="s">
        <v>3500</v>
      </c>
      <c r="E1170" s="119" t="s">
        <v>3487</v>
      </c>
      <c r="F1170" s="119" t="s">
        <v>3475</v>
      </c>
      <c r="G1170" s="119">
        <v>16</v>
      </c>
      <c r="M1170" s="215">
        <v>17235762</v>
      </c>
      <c r="N1170" s="224">
        <v>16</v>
      </c>
    </row>
    <row r="1171" spans="1:14" ht="15" x14ac:dyDescent="0.25">
      <c r="A1171" s="118">
        <v>17235763</v>
      </c>
      <c r="B1171" s="219">
        <v>43643</v>
      </c>
      <c r="C1171" s="117">
        <v>52187</v>
      </c>
      <c r="D1171" s="117" t="s">
        <v>3493</v>
      </c>
      <c r="E1171" s="117" t="s">
        <v>3474</v>
      </c>
      <c r="F1171" s="117" t="s">
        <v>3475</v>
      </c>
      <c r="G1171" s="117">
        <v>26</v>
      </c>
      <c r="M1171" s="215">
        <v>17235763</v>
      </c>
      <c r="N1171" s="224">
        <v>26</v>
      </c>
    </row>
    <row r="1172" spans="1:14" ht="15" x14ac:dyDescent="0.25">
      <c r="A1172" s="120">
        <v>17235764</v>
      </c>
      <c r="B1172" s="220">
        <v>43587</v>
      </c>
      <c r="C1172" s="119">
        <v>53654</v>
      </c>
      <c r="D1172" s="119" t="s">
        <v>3478</v>
      </c>
      <c r="E1172" s="119" t="s">
        <v>3477</v>
      </c>
      <c r="F1172" s="119" t="s">
        <v>3475</v>
      </c>
      <c r="G1172" s="119">
        <v>57</v>
      </c>
      <c r="M1172" s="215">
        <v>17235764</v>
      </c>
      <c r="N1172" s="224">
        <v>57</v>
      </c>
    </row>
    <row r="1173" spans="1:14" ht="15" x14ac:dyDescent="0.25">
      <c r="A1173" s="118">
        <v>17235765</v>
      </c>
      <c r="B1173" s="219">
        <v>43732</v>
      </c>
      <c r="C1173" s="117">
        <v>52956</v>
      </c>
      <c r="D1173" s="117" t="s">
        <v>3490</v>
      </c>
      <c r="E1173" s="117" t="s">
        <v>3477</v>
      </c>
      <c r="F1173" s="117" t="s">
        <v>3475</v>
      </c>
      <c r="G1173" s="117">
        <v>59</v>
      </c>
      <c r="M1173" s="215">
        <v>17235765</v>
      </c>
      <c r="N1173" s="224">
        <v>59</v>
      </c>
    </row>
    <row r="1174" spans="1:14" ht="15" x14ac:dyDescent="0.25">
      <c r="A1174" s="120">
        <v>17235766</v>
      </c>
      <c r="B1174" s="220">
        <v>43625</v>
      </c>
      <c r="C1174" s="119">
        <v>51197</v>
      </c>
      <c r="D1174" s="119" t="s">
        <v>84</v>
      </c>
      <c r="E1174" s="119" t="s">
        <v>3474</v>
      </c>
      <c r="F1174" s="119" t="s">
        <v>3475</v>
      </c>
      <c r="G1174" s="119">
        <v>49</v>
      </c>
      <c r="M1174" s="215">
        <v>17235766</v>
      </c>
      <c r="N1174" s="224">
        <v>49</v>
      </c>
    </row>
    <row r="1175" spans="1:14" ht="15" x14ac:dyDescent="0.25">
      <c r="A1175" s="118">
        <v>17235767</v>
      </c>
      <c r="B1175" s="219">
        <v>43511</v>
      </c>
      <c r="C1175" s="117">
        <v>51197</v>
      </c>
      <c r="D1175" s="117" t="s">
        <v>84</v>
      </c>
      <c r="E1175" s="117" t="s">
        <v>3477</v>
      </c>
      <c r="F1175" s="117" t="s">
        <v>3475</v>
      </c>
      <c r="G1175" s="117">
        <v>1</v>
      </c>
      <c r="M1175" s="215">
        <v>17235767</v>
      </c>
      <c r="N1175" s="224">
        <v>1</v>
      </c>
    </row>
    <row r="1176" spans="1:14" ht="15" x14ac:dyDescent="0.25">
      <c r="A1176" s="120">
        <v>17235768</v>
      </c>
      <c r="B1176" s="220">
        <v>43732</v>
      </c>
      <c r="C1176" s="119">
        <v>55904</v>
      </c>
      <c r="D1176" s="119" t="s">
        <v>3486</v>
      </c>
      <c r="E1176" s="119" t="s">
        <v>3474</v>
      </c>
      <c r="F1176" s="119" t="s">
        <v>3475</v>
      </c>
      <c r="G1176" s="119">
        <v>12</v>
      </c>
      <c r="M1176" s="215">
        <v>17235768</v>
      </c>
      <c r="N1176" s="224">
        <v>12</v>
      </c>
    </row>
    <row r="1177" spans="1:14" ht="15" x14ac:dyDescent="0.25">
      <c r="A1177" s="118">
        <v>17235769</v>
      </c>
      <c r="B1177" s="219">
        <v>43785</v>
      </c>
      <c r="C1177" s="117">
        <v>59518</v>
      </c>
      <c r="D1177" s="117" t="s">
        <v>3501</v>
      </c>
      <c r="E1177" s="117" t="s">
        <v>3482</v>
      </c>
      <c r="F1177" s="117" t="s">
        <v>3483</v>
      </c>
      <c r="G1177" s="117">
        <v>50</v>
      </c>
      <c r="M1177" s="215">
        <v>17235769</v>
      </c>
      <c r="N1177" s="224">
        <v>50</v>
      </c>
    </row>
    <row r="1178" spans="1:14" ht="15" x14ac:dyDescent="0.25">
      <c r="A1178" s="120">
        <v>17235770</v>
      </c>
      <c r="B1178" s="220">
        <v>43653</v>
      </c>
      <c r="C1178" s="119">
        <v>55807</v>
      </c>
      <c r="D1178" s="119" t="s">
        <v>3476</v>
      </c>
      <c r="E1178" s="119" t="s">
        <v>3487</v>
      </c>
      <c r="F1178" s="119" t="s">
        <v>3475</v>
      </c>
      <c r="G1178" s="119">
        <v>31</v>
      </c>
      <c r="M1178" s="215">
        <v>17235770</v>
      </c>
      <c r="N1178" s="224">
        <v>31</v>
      </c>
    </row>
    <row r="1179" spans="1:14" ht="15" x14ac:dyDescent="0.25">
      <c r="A1179" s="118">
        <v>17235771</v>
      </c>
      <c r="B1179" s="219">
        <v>43812</v>
      </c>
      <c r="C1179" s="117">
        <v>56047</v>
      </c>
      <c r="D1179" s="117" t="s">
        <v>3499</v>
      </c>
      <c r="E1179" s="117" t="s">
        <v>3498</v>
      </c>
      <c r="F1179" s="117" t="s">
        <v>3475</v>
      </c>
      <c r="G1179" s="117">
        <v>12</v>
      </c>
      <c r="M1179" s="215">
        <v>17235771</v>
      </c>
      <c r="N1179" s="224">
        <v>12</v>
      </c>
    </row>
    <row r="1180" spans="1:14" ht="15" x14ac:dyDescent="0.25">
      <c r="A1180" s="120">
        <v>17235772</v>
      </c>
      <c r="B1180" s="220">
        <v>43724</v>
      </c>
      <c r="C1180" s="119">
        <v>53654</v>
      </c>
      <c r="D1180" s="119" t="s">
        <v>3478</v>
      </c>
      <c r="E1180" s="119" t="s">
        <v>3492</v>
      </c>
      <c r="F1180" s="119" t="s">
        <v>3485</v>
      </c>
      <c r="G1180" s="119">
        <v>16</v>
      </c>
      <c r="M1180" s="215">
        <v>17235772</v>
      </c>
      <c r="N1180" s="224">
        <v>16</v>
      </c>
    </row>
    <row r="1181" spans="1:14" ht="15" x14ac:dyDescent="0.25">
      <c r="A1181" s="118">
        <v>17235773</v>
      </c>
      <c r="B1181" s="219">
        <v>43530</v>
      </c>
      <c r="C1181" s="117">
        <v>50643</v>
      </c>
      <c r="D1181" s="117" t="s">
        <v>3481</v>
      </c>
      <c r="E1181" s="117" t="s">
        <v>3489</v>
      </c>
      <c r="F1181" s="117" t="s">
        <v>3475</v>
      </c>
      <c r="G1181" s="117">
        <v>7</v>
      </c>
      <c r="M1181" s="215">
        <v>17235773</v>
      </c>
      <c r="N1181" s="224">
        <v>7</v>
      </c>
    </row>
    <row r="1182" spans="1:14" ht="15" x14ac:dyDescent="0.25">
      <c r="A1182" s="120">
        <v>17235774</v>
      </c>
      <c r="B1182" s="220">
        <v>43595</v>
      </c>
      <c r="C1182" s="119">
        <v>52065</v>
      </c>
      <c r="D1182" s="119" t="s">
        <v>3488</v>
      </c>
      <c r="E1182" s="119" t="s">
        <v>3482</v>
      </c>
      <c r="F1182" s="119" t="s">
        <v>3483</v>
      </c>
      <c r="G1182" s="119">
        <v>53</v>
      </c>
      <c r="M1182" s="215">
        <v>17235774</v>
      </c>
      <c r="N1182" s="224">
        <v>53</v>
      </c>
    </row>
    <row r="1183" spans="1:14" ht="15" x14ac:dyDescent="0.25">
      <c r="A1183" s="118">
        <v>17235775</v>
      </c>
      <c r="B1183" s="219">
        <v>43717</v>
      </c>
      <c r="C1183" s="117">
        <v>50244</v>
      </c>
      <c r="D1183" s="117" t="s">
        <v>3496</v>
      </c>
      <c r="E1183" s="117" t="s">
        <v>3498</v>
      </c>
      <c r="F1183" s="117" t="s">
        <v>3475</v>
      </c>
      <c r="G1183" s="117">
        <v>24</v>
      </c>
      <c r="M1183" s="215">
        <v>17235775</v>
      </c>
      <c r="N1183" s="224">
        <v>24</v>
      </c>
    </row>
    <row r="1184" spans="1:14" ht="15" x14ac:dyDescent="0.25">
      <c r="A1184" s="120">
        <v>17235776</v>
      </c>
      <c r="B1184" s="220">
        <v>43772</v>
      </c>
      <c r="C1184" s="119">
        <v>50244</v>
      </c>
      <c r="D1184" s="119" t="s">
        <v>3496</v>
      </c>
      <c r="E1184" s="119" t="s">
        <v>3492</v>
      </c>
      <c r="F1184" s="119" t="s">
        <v>3485</v>
      </c>
      <c r="G1184" s="119">
        <v>47</v>
      </c>
      <c r="M1184" s="215">
        <v>17235776</v>
      </c>
      <c r="N1184" s="224">
        <v>47</v>
      </c>
    </row>
    <row r="1185" spans="1:14" ht="15" x14ac:dyDescent="0.25">
      <c r="A1185" s="118">
        <v>17235777</v>
      </c>
      <c r="B1185" s="219">
        <v>43557</v>
      </c>
      <c r="C1185" s="117">
        <v>54672</v>
      </c>
      <c r="D1185" s="117" t="s">
        <v>3473</v>
      </c>
      <c r="E1185" s="117" t="s">
        <v>3492</v>
      </c>
      <c r="F1185" s="117" t="s">
        <v>3485</v>
      </c>
      <c r="G1185" s="117">
        <v>13</v>
      </c>
      <c r="M1185" s="215">
        <v>17235777</v>
      </c>
      <c r="N1185" s="224">
        <v>13</v>
      </c>
    </row>
    <row r="1186" spans="1:14" ht="15" x14ac:dyDescent="0.25">
      <c r="A1186" s="120">
        <v>17235778</v>
      </c>
      <c r="B1186" s="220">
        <v>43791</v>
      </c>
      <c r="C1186" s="119">
        <v>54672</v>
      </c>
      <c r="D1186" s="119" t="s">
        <v>3473</v>
      </c>
      <c r="E1186" s="119" t="s">
        <v>3491</v>
      </c>
      <c r="F1186" s="119" t="s">
        <v>3475</v>
      </c>
      <c r="G1186" s="119">
        <v>37</v>
      </c>
      <c r="M1186" s="215">
        <v>17235778</v>
      </c>
      <c r="N1186" s="224">
        <v>37</v>
      </c>
    </row>
    <row r="1187" spans="1:14" ht="15" x14ac:dyDescent="0.25">
      <c r="A1187" s="118">
        <v>17235779</v>
      </c>
      <c r="B1187" s="219">
        <v>43614</v>
      </c>
      <c r="C1187" s="117">
        <v>52187</v>
      </c>
      <c r="D1187" s="117" t="s">
        <v>3493</v>
      </c>
      <c r="E1187" s="117" t="s">
        <v>3492</v>
      </c>
      <c r="F1187" s="117" t="s">
        <v>3485</v>
      </c>
      <c r="G1187" s="117">
        <v>17</v>
      </c>
      <c r="M1187" s="215">
        <v>17235779</v>
      </c>
      <c r="N1187" s="224">
        <v>17</v>
      </c>
    </row>
    <row r="1188" spans="1:14" ht="15" x14ac:dyDescent="0.25">
      <c r="A1188" s="120">
        <v>17235780</v>
      </c>
      <c r="B1188" s="220">
        <v>43641</v>
      </c>
      <c r="C1188" s="119">
        <v>55904</v>
      </c>
      <c r="D1188" s="119" t="s">
        <v>3486</v>
      </c>
      <c r="E1188" s="119" t="s">
        <v>3474</v>
      </c>
      <c r="F1188" s="119" t="s">
        <v>3475</v>
      </c>
      <c r="G1188" s="119">
        <v>61</v>
      </c>
      <c r="M1188" s="215">
        <v>17235780</v>
      </c>
      <c r="N1188" s="224">
        <v>61</v>
      </c>
    </row>
    <row r="1189" spans="1:14" ht="15" x14ac:dyDescent="0.25">
      <c r="A1189" s="118">
        <v>17235781</v>
      </c>
      <c r="B1189" s="219">
        <v>43595</v>
      </c>
      <c r="C1189" s="117">
        <v>52380</v>
      </c>
      <c r="D1189" s="117" t="s">
        <v>3497</v>
      </c>
      <c r="E1189" s="117" t="s">
        <v>3477</v>
      </c>
      <c r="F1189" s="117" t="s">
        <v>3475</v>
      </c>
      <c r="G1189" s="117">
        <v>34</v>
      </c>
      <c r="M1189" s="215">
        <v>17235781</v>
      </c>
      <c r="N1189" s="224">
        <v>34</v>
      </c>
    </row>
    <row r="1190" spans="1:14" ht="15" x14ac:dyDescent="0.25">
      <c r="A1190" s="120">
        <v>17235782</v>
      </c>
      <c r="B1190" s="220">
        <v>43576</v>
      </c>
      <c r="C1190" s="119">
        <v>55916</v>
      </c>
      <c r="D1190" s="119" t="s">
        <v>3494</v>
      </c>
      <c r="E1190" s="119" t="s">
        <v>3482</v>
      </c>
      <c r="F1190" s="119" t="s">
        <v>3483</v>
      </c>
      <c r="G1190" s="119">
        <v>7</v>
      </c>
      <c r="M1190" s="215">
        <v>17235782</v>
      </c>
      <c r="N1190" s="224">
        <v>7</v>
      </c>
    </row>
    <row r="1191" spans="1:14" ht="15" x14ac:dyDescent="0.25">
      <c r="A1191" s="118">
        <v>17235783</v>
      </c>
      <c r="B1191" s="219">
        <v>43609</v>
      </c>
      <c r="C1191" s="117">
        <v>52956</v>
      </c>
      <c r="D1191" s="117" t="s">
        <v>3490</v>
      </c>
      <c r="E1191" s="117" t="s">
        <v>3487</v>
      </c>
      <c r="F1191" s="117" t="s">
        <v>3475</v>
      </c>
      <c r="G1191" s="117">
        <v>51</v>
      </c>
      <c r="M1191" s="215">
        <v>17235783</v>
      </c>
      <c r="N1191" s="224">
        <v>51</v>
      </c>
    </row>
    <row r="1192" spans="1:14" ht="15" x14ac:dyDescent="0.25">
      <c r="A1192" s="120">
        <v>17235784</v>
      </c>
      <c r="B1192" s="220">
        <v>43763</v>
      </c>
      <c r="C1192" s="119">
        <v>53654</v>
      </c>
      <c r="D1192" s="119" t="s">
        <v>3478</v>
      </c>
      <c r="E1192" s="119" t="s">
        <v>3474</v>
      </c>
      <c r="F1192" s="119" t="s">
        <v>3475</v>
      </c>
      <c r="G1192" s="119">
        <v>1</v>
      </c>
      <c r="M1192" s="215">
        <v>17235784</v>
      </c>
      <c r="N1192" s="224">
        <v>1</v>
      </c>
    </row>
    <row r="1193" spans="1:14" ht="15" x14ac:dyDescent="0.25">
      <c r="A1193" s="118">
        <v>17235785</v>
      </c>
      <c r="B1193" s="219">
        <v>43481</v>
      </c>
      <c r="C1193" s="117">
        <v>59518</v>
      </c>
      <c r="D1193" s="117" t="s">
        <v>3501</v>
      </c>
      <c r="E1193" s="117" t="s">
        <v>3489</v>
      </c>
      <c r="F1193" s="117" t="s">
        <v>3475</v>
      </c>
      <c r="G1193" s="117">
        <v>52</v>
      </c>
      <c r="M1193" s="215">
        <v>17235785</v>
      </c>
      <c r="N1193" s="224">
        <v>52</v>
      </c>
    </row>
    <row r="1194" spans="1:14" ht="15" x14ac:dyDescent="0.25">
      <c r="A1194" s="120">
        <v>17235786</v>
      </c>
      <c r="B1194" s="220">
        <v>43624</v>
      </c>
      <c r="C1194" s="119">
        <v>53654</v>
      </c>
      <c r="D1194" s="119" t="s">
        <v>3478</v>
      </c>
      <c r="E1194" s="119" t="s">
        <v>3479</v>
      </c>
      <c r="F1194" s="119" t="s">
        <v>3480</v>
      </c>
      <c r="G1194" s="119">
        <v>4</v>
      </c>
      <c r="M1194" s="215">
        <v>17235786</v>
      </c>
      <c r="N1194" s="224">
        <v>4</v>
      </c>
    </row>
    <row r="1195" spans="1:14" ht="15" x14ac:dyDescent="0.25">
      <c r="A1195" s="118">
        <v>17235787</v>
      </c>
      <c r="B1195" s="219">
        <v>43723</v>
      </c>
      <c r="C1195" s="117">
        <v>52956</v>
      </c>
      <c r="D1195" s="117" t="s">
        <v>3490</v>
      </c>
      <c r="E1195" s="117" t="s">
        <v>3479</v>
      </c>
      <c r="F1195" s="117" t="s">
        <v>3480</v>
      </c>
      <c r="G1195" s="117">
        <v>24</v>
      </c>
      <c r="M1195" s="215">
        <v>17235787</v>
      </c>
      <c r="N1195" s="224">
        <v>24</v>
      </c>
    </row>
    <row r="1196" spans="1:14" ht="15" x14ac:dyDescent="0.25">
      <c r="A1196" s="120">
        <v>17235788</v>
      </c>
      <c r="B1196" s="220">
        <v>43513</v>
      </c>
      <c r="C1196" s="119">
        <v>50244</v>
      </c>
      <c r="D1196" s="119" t="s">
        <v>3496</v>
      </c>
      <c r="E1196" s="119" t="s">
        <v>3492</v>
      </c>
      <c r="F1196" s="119" t="s">
        <v>3485</v>
      </c>
      <c r="G1196" s="119">
        <v>65</v>
      </c>
      <c r="M1196" s="215">
        <v>17235788</v>
      </c>
      <c r="N1196" s="224">
        <v>65</v>
      </c>
    </row>
    <row r="1197" spans="1:14" ht="15" x14ac:dyDescent="0.25">
      <c r="A1197" s="118">
        <v>17235789</v>
      </c>
      <c r="B1197" s="219">
        <v>43749</v>
      </c>
      <c r="C1197" s="117">
        <v>53654</v>
      </c>
      <c r="D1197" s="117" t="s">
        <v>3478</v>
      </c>
      <c r="E1197" s="117" t="s">
        <v>3487</v>
      </c>
      <c r="F1197" s="117" t="s">
        <v>3475</v>
      </c>
      <c r="G1197" s="117">
        <v>56</v>
      </c>
      <c r="M1197" s="215">
        <v>17235789</v>
      </c>
      <c r="N1197" s="224">
        <v>56</v>
      </c>
    </row>
    <row r="1198" spans="1:14" ht="15" x14ac:dyDescent="0.25">
      <c r="A1198" s="120">
        <v>17235790</v>
      </c>
      <c r="B1198" s="220">
        <v>43552</v>
      </c>
      <c r="C1198" s="119">
        <v>51197</v>
      </c>
      <c r="D1198" s="119" t="s">
        <v>84</v>
      </c>
      <c r="E1198" s="119" t="s">
        <v>3498</v>
      </c>
      <c r="F1198" s="119" t="s">
        <v>3475</v>
      </c>
      <c r="G1198" s="119">
        <v>34</v>
      </c>
      <c r="M1198" s="215">
        <v>17235790</v>
      </c>
      <c r="N1198" s="224">
        <v>34</v>
      </c>
    </row>
    <row r="1199" spans="1:14" ht="15" x14ac:dyDescent="0.25">
      <c r="A1199" s="118">
        <v>17235791</v>
      </c>
      <c r="B1199" s="219">
        <v>43644</v>
      </c>
      <c r="C1199" s="117">
        <v>52956</v>
      </c>
      <c r="D1199" s="117" t="s">
        <v>3490</v>
      </c>
      <c r="E1199" s="117" t="s">
        <v>3482</v>
      </c>
      <c r="F1199" s="117" t="s">
        <v>3483</v>
      </c>
      <c r="G1199" s="117">
        <v>43</v>
      </c>
      <c r="M1199" s="215">
        <v>17235791</v>
      </c>
      <c r="N1199" s="224">
        <v>43</v>
      </c>
    </row>
    <row r="1200" spans="1:14" ht="15" x14ac:dyDescent="0.25">
      <c r="A1200" s="120">
        <v>17235792</v>
      </c>
      <c r="B1200" s="220">
        <v>43717</v>
      </c>
      <c r="C1200" s="119">
        <v>55904</v>
      </c>
      <c r="D1200" s="119" t="s">
        <v>3486</v>
      </c>
      <c r="E1200" s="119" t="s">
        <v>3479</v>
      </c>
      <c r="F1200" s="119" t="s">
        <v>3480</v>
      </c>
      <c r="G1200" s="119">
        <v>45</v>
      </c>
      <c r="M1200" s="215">
        <v>17235792</v>
      </c>
      <c r="N1200" s="224">
        <v>45</v>
      </c>
    </row>
    <row r="1201" spans="1:14" ht="15" x14ac:dyDescent="0.25">
      <c r="A1201" s="118">
        <v>17235793</v>
      </c>
      <c r="B1201" s="219">
        <v>43495</v>
      </c>
      <c r="C1201" s="117">
        <v>52187</v>
      </c>
      <c r="D1201" s="117" t="s">
        <v>3493</v>
      </c>
      <c r="E1201" s="117" t="s">
        <v>3487</v>
      </c>
      <c r="F1201" s="117" t="s">
        <v>3475</v>
      </c>
      <c r="G1201" s="117">
        <v>26</v>
      </c>
      <c r="M1201" s="215">
        <v>17235793</v>
      </c>
      <c r="N1201" s="224">
        <v>26</v>
      </c>
    </row>
    <row r="1202" spans="1:14" ht="15" x14ac:dyDescent="0.25">
      <c r="A1202" s="120">
        <v>17235794</v>
      </c>
      <c r="B1202" s="220">
        <v>43561</v>
      </c>
      <c r="C1202" s="119">
        <v>55904</v>
      </c>
      <c r="D1202" s="119" t="s">
        <v>3486</v>
      </c>
      <c r="E1202" s="119" t="s">
        <v>3492</v>
      </c>
      <c r="F1202" s="119" t="s">
        <v>3485</v>
      </c>
      <c r="G1202" s="119">
        <v>43</v>
      </c>
      <c r="M1202" s="215">
        <v>17235794</v>
      </c>
      <c r="N1202" s="224">
        <v>43</v>
      </c>
    </row>
    <row r="1203" spans="1:14" ht="15" x14ac:dyDescent="0.25">
      <c r="A1203" s="118">
        <v>17235795</v>
      </c>
      <c r="B1203" s="219">
        <v>43526</v>
      </c>
      <c r="C1203" s="117">
        <v>50643</v>
      </c>
      <c r="D1203" s="117" t="s">
        <v>3481</v>
      </c>
      <c r="E1203" s="117" t="s">
        <v>3487</v>
      </c>
      <c r="F1203" s="117" t="s">
        <v>3475</v>
      </c>
      <c r="G1203" s="117">
        <v>27</v>
      </c>
      <c r="M1203" s="215">
        <v>17235795</v>
      </c>
      <c r="N1203" s="224">
        <v>27</v>
      </c>
    </row>
    <row r="1204" spans="1:14" ht="15" x14ac:dyDescent="0.25">
      <c r="A1204" s="120">
        <v>17235796</v>
      </c>
      <c r="B1204" s="220">
        <v>43686</v>
      </c>
      <c r="C1204" s="119">
        <v>51197</v>
      </c>
      <c r="D1204" s="119" t="s">
        <v>84</v>
      </c>
      <c r="E1204" s="119" t="s">
        <v>3479</v>
      </c>
      <c r="F1204" s="119" t="s">
        <v>3480</v>
      </c>
      <c r="G1204" s="119">
        <v>66</v>
      </c>
      <c r="M1204" s="215">
        <v>17235796</v>
      </c>
      <c r="N1204" s="224">
        <v>66</v>
      </c>
    </row>
    <row r="1205" spans="1:14" ht="15" x14ac:dyDescent="0.25">
      <c r="A1205" s="118">
        <v>17235797</v>
      </c>
      <c r="B1205" s="219">
        <v>43674</v>
      </c>
      <c r="C1205" s="117">
        <v>55904</v>
      </c>
      <c r="D1205" s="117" t="s">
        <v>3486</v>
      </c>
      <c r="E1205" s="117" t="s">
        <v>3482</v>
      </c>
      <c r="F1205" s="117" t="s">
        <v>3483</v>
      </c>
      <c r="G1205" s="117">
        <v>54</v>
      </c>
      <c r="M1205" s="215">
        <v>17235797</v>
      </c>
      <c r="N1205" s="224">
        <v>54</v>
      </c>
    </row>
    <row r="1206" spans="1:14" ht="15" x14ac:dyDescent="0.25">
      <c r="A1206" s="120">
        <v>17235798</v>
      </c>
      <c r="B1206" s="220">
        <v>43587</v>
      </c>
      <c r="C1206" s="119">
        <v>52380</v>
      </c>
      <c r="D1206" s="119" t="s">
        <v>3497</v>
      </c>
      <c r="E1206" s="119" t="s">
        <v>3487</v>
      </c>
      <c r="F1206" s="119" t="s">
        <v>3475</v>
      </c>
      <c r="G1206" s="119">
        <v>25</v>
      </c>
      <c r="M1206" s="215">
        <v>17235798</v>
      </c>
      <c r="N1206" s="224">
        <v>25</v>
      </c>
    </row>
    <row r="1207" spans="1:14" ht="15" x14ac:dyDescent="0.25">
      <c r="A1207" s="118">
        <v>17235799</v>
      </c>
      <c r="B1207" s="219">
        <v>43771</v>
      </c>
      <c r="C1207" s="117">
        <v>57624</v>
      </c>
      <c r="D1207" s="117" t="s">
        <v>3500</v>
      </c>
      <c r="E1207" s="117" t="s">
        <v>3489</v>
      </c>
      <c r="F1207" s="117" t="s">
        <v>3475</v>
      </c>
      <c r="G1207" s="117">
        <v>23</v>
      </c>
      <c r="M1207" s="215">
        <v>17235799</v>
      </c>
      <c r="N1207" s="224">
        <v>23</v>
      </c>
    </row>
    <row r="1208" spans="1:14" ht="15" x14ac:dyDescent="0.25">
      <c r="A1208" s="120">
        <v>17235800</v>
      </c>
      <c r="B1208" s="220">
        <v>43740</v>
      </c>
      <c r="C1208" s="119">
        <v>54672</v>
      </c>
      <c r="D1208" s="119" t="s">
        <v>3473</v>
      </c>
      <c r="E1208" s="119" t="s">
        <v>3498</v>
      </c>
      <c r="F1208" s="119" t="s">
        <v>3475</v>
      </c>
      <c r="G1208" s="119">
        <v>58</v>
      </c>
      <c r="M1208" s="215">
        <v>17235800</v>
      </c>
      <c r="N1208" s="224">
        <v>58</v>
      </c>
    </row>
    <row r="1209" spans="1:14" ht="15" x14ac:dyDescent="0.25">
      <c r="A1209" s="118">
        <v>17235801</v>
      </c>
      <c r="B1209" s="219">
        <v>43566</v>
      </c>
      <c r="C1209" s="117">
        <v>54672</v>
      </c>
      <c r="D1209" s="117" t="s">
        <v>3473</v>
      </c>
      <c r="E1209" s="117" t="s">
        <v>3479</v>
      </c>
      <c r="F1209" s="117" t="s">
        <v>3480</v>
      </c>
      <c r="G1209" s="117">
        <v>59</v>
      </c>
      <c r="M1209" s="215">
        <v>17235801</v>
      </c>
      <c r="N1209" s="224">
        <v>59</v>
      </c>
    </row>
    <row r="1210" spans="1:14" ht="15" x14ac:dyDescent="0.25">
      <c r="A1210" s="120">
        <v>17235802</v>
      </c>
      <c r="B1210" s="220">
        <v>43648</v>
      </c>
      <c r="C1210" s="119">
        <v>50244</v>
      </c>
      <c r="D1210" s="119" t="s">
        <v>3496</v>
      </c>
      <c r="E1210" s="119" t="s">
        <v>3482</v>
      </c>
      <c r="F1210" s="119" t="s">
        <v>3483</v>
      </c>
      <c r="G1210" s="119">
        <v>62</v>
      </c>
      <c r="M1210" s="215">
        <v>17235802</v>
      </c>
      <c r="N1210" s="224">
        <v>62</v>
      </c>
    </row>
    <row r="1211" spans="1:14" ht="15" x14ac:dyDescent="0.25">
      <c r="A1211" s="118">
        <v>17235803</v>
      </c>
      <c r="B1211" s="219">
        <v>43763</v>
      </c>
      <c r="C1211" s="117">
        <v>59518</v>
      </c>
      <c r="D1211" s="117" t="s">
        <v>3501</v>
      </c>
      <c r="E1211" s="117" t="s">
        <v>3477</v>
      </c>
      <c r="F1211" s="117" t="s">
        <v>3475</v>
      </c>
      <c r="G1211" s="117">
        <v>51</v>
      </c>
      <c r="M1211" s="215">
        <v>17235803</v>
      </c>
      <c r="N1211" s="224">
        <v>51</v>
      </c>
    </row>
    <row r="1212" spans="1:14" ht="15" x14ac:dyDescent="0.25">
      <c r="A1212" s="120">
        <v>17235804</v>
      </c>
      <c r="B1212" s="220">
        <v>43570</v>
      </c>
      <c r="C1212" s="119">
        <v>50244</v>
      </c>
      <c r="D1212" s="119" t="s">
        <v>3496</v>
      </c>
      <c r="E1212" s="119" t="s">
        <v>3479</v>
      </c>
      <c r="F1212" s="119" t="s">
        <v>3480</v>
      </c>
      <c r="G1212" s="119">
        <v>30</v>
      </c>
      <c r="M1212" s="215">
        <v>17235804</v>
      </c>
      <c r="N1212" s="224">
        <v>30</v>
      </c>
    </row>
    <row r="1213" spans="1:14" ht="15" x14ac:dyDescent="0.25">
      <c r="A1213" s="118">
        <v>17235805</v>
      </c>
      <c r="B1213" s="219">
        <v>43776</v>
      </c>
      <c r="C1213" s="117">
        <v>52187</v>
      </c>
      <c r="D1213" s="117" t="s">
        <v>3493</v>
      </c>
      <c r="E1213" s="117" t="s">
        <v>3479</v>
      </c>
      <c r="F1213" s="117" t="s">
        <v>3480</v>
      </c>
      <c r="G1213" s="117">
        <v>21</v>
      </c>
      <c r="M1213" s="215">
        <v>17235805</v>
      </c>
      <c r="N1213" s="224">
        <v>21</v>
      </c>
    </row>
    <row r="1214" spans="1:14" ht="15" x14ac:dyDescent="0.25">
      <c r="A1214" s="120">
        <v>17235806</v>
      </c>
      <c r="B1214" s="220">
        <v>43520</v>
      </c>
      <c r="C1214" s="119">
        <v>55904</v>
      </c>
      <c r="D1214" s="119" t="s">
        <v>3486</v>
      </c>
      <c r="E1214" s="119" t="s">
        <v>3474</v>
      </c>
      <c r="F1214" s="119" t="s">
        <v>3475</v>
      </c>
      <c r="G1214" s="119">
        <v>60</v>
      </c>
      <c r="M1214" s="215">
        <v>17235806</v>
      </c>
      <c r="N1214" s="224">
        <v>60</v>
      </c>
    </row>
    <row r="1215" spans="1:14" ht="15" x14ac:dyDescent="0.25">
      <c r="A1215" s="118">
        <v>17235807</v>
      </c>
      <c r="B1215" s="219">
        <v>43717</v>
      </c>
      <c r="C1215" s="117">
        <v>52380</v>
      </c>
      <c r="D1215" s="117" t="s">
        <v>3497</v>
      </c>
      <c r="E1215" s="117" t="s">
        <v>3487</v>
      </c>
      <c r="F1215" s="117" t="s">
        <v>3475</v>
      </c>
      <c r="G1215" s="117">
        <v>9</v>
      </c>
      <c r="M1215" s="215">
        <v>17235807</v>
      </c>
      <c r="N1215" s="224">
        <v>9</v>
      </c>
    </row>
    <row r="1216" spans="1:14" ht="15" x14ac:dyDescent="0.25">
      <c r="A1216" s="120">
        <v>17235808</v>
      </c>
      <c r="B1216" s="220">
        <v>43469</v>
      </c>
      <c r="C1216" s="119">
        <v>52380</v>
      </c>
      <c r="D1216" s="119" t="s">
        <v>3497</v>
      </c>
      <c r="E1216" s="119" t="s">
        <v>3492</v>
      </c>
      <c r="F1216" s="119" t="s">
        <v>3485</v>
      </c>
      <c r="G1216" s="119">
        <v>45</v>
      </c>
      <c r="M1216" s="215">
        <v>17235808</v>
      </c>
      <c r="N1216" s="224">
        <v>45</v>
      </c>
    </row>
    <row r="1217" spans="1:14" ht="15" x14ac:dyDescent="0.25">
      <c r="A1217" s="118">
        <v>17235809</v>
      </c>
      <c r="B1217" s="219">
        <v>43784</v>
      </c>
      <c r="C1217" s="117">
        <v>57624</v>
      </c>
      <c r="D1217" s="117" t="s">
        <v>3500</v>
      </c>
      <c r="E1217" s="117" t="s">
        <v>3491</v>
      </c>
      <c r="F1217" s="117" t="s">
        <v>3475</v>
      </c>
      <c r="G1217" s="117">
        <v>29</v>
      </c>
      <c r="M1217" s="215">
        <v>17235809</v>
      </c>
      <c r="N1217" s="224">
        <v>29</v>
      </c>
    </row>
    <row r="1218" spans="1:14" ht="15" x14ac:dyDescent="0.25">
      <c r="A1218" s="120">
        <v>17235810</v>
      </c>
      <c r="B1218" s="220">
        <v>43477</v>
      </c>
      <c r="C1218" s="119">
        <v>59518</v>
      </c>
      <c r="D1218" s="119" t="s">
        <v>3501</v>
      </c>
      <c r="E1218" s="119" t="s">
        <v>3487</v>
      </c>
      <c r="F1218" s="119" t="s">
        <v>3475</v>
      </c>
      <c r="G1218" s="119">
        <v>2</v>
      </c>
      <c r="M1218" s="215">
        <v>17235810</v>
      </c>
      <c r="N1218" s="224">
        <v>2</v>
      </c>
    </row>
    <row r="1219" spans="1:14" ht="15" x14ac:dyDescent="0.25">
      <c r="A1219" s="118">
        <v>17235811</v>
      </c>
      <c r="B1219" s="219">
        <v>43612</v>
      </c>
      <c r="C1219" s="117">
        <v>53654</v>
      </c>
      <c r="D1219" s="117" t="s">
        <v>3478</v>
      </c>
      <c r="E1219" s="117" t="s">
        <v>3492</v>
      </c>
      <c r="F1219" s="117" t="s">
        <v>3485</v>
      </c>
      <c r="G1219" s="117">
        <v>21</v>
      </c>
      <c r="M1219" s="215">
        <v>17235811</v>
      </c>
      <c r="N1219" s="224">
        <v>21</v>
      </c>
    </row>
    <row r="1220" spans="1:14" ht="15" x14ac:dyDescent="0.25">
      <c r="A1220" s="120">
        <v>17235812</v>
      </c>
      <c r="B1220" s="220">
        <v>43535</v>
      </c>
      <c r="C1220" s="119">
        <v>52956</v>
      </c>
      <c r="D1220" s="119" t="s">
        <v>3490</v>
      </c>
      <c r="E1220" s="119" t="s">
        <v>3487</v>
      </c>
      <c r="F1220" s="119" t="s">
        <v>3475</v>
      </c>
      <c r="G1220" s="119">
        <v>40</v>
      </c>
      <c r="M1220" s="215">
        <v>17235812</v>
      </c>
      <c r="N1220" s="224">
        <v>40</v>
      </c>
    </row>
    <row r="1221" spans="1:14" ht="15" x14ac:dyDescent="0.25">
      <c r="A1221" s="118">
        <v>17235813</v>
      </c>
      <c r="B1221" s="219">
        <v>43667</v>
      </c>
      <c r="C1221" s="117">
        <v>50244</v>
      </c>
      <c r="D1221" s="117" t="s">
        <v>3496</v>
      </c>
      <c r="E1221" s="117" t="s">
        <v>3489</v>
      </c>
      <c r="F1221" s="117" t="s">
        <v>3475</v>
      </c>
      <c r="G1221" s="117">
        <v>20</v>
      </c>
      <c r="M1221" s="215">
        <v>17235813</v>
      </c>
      <c r="N1221" s="224">
        <v>20</v>
      </c>
    </row>
    <row r="1222" spans="1:14" ht="15" x14ac:dyDescent="0.25">
      <c r="A1222" s="120">
        <v>17235814</v>
      </c>
      <c r="B1222" s="220">
        <v>43776</v>
      </c>
      <c r="C1222" s="119">
        <v>56047</v>
      </c>
      <c r="D1222" s="119" t="s">
        <v>3499</v>
      </c>
      <c r="E1222" s="119" t="s">
        <v>3491</v>
      </c>
      <c r="F1222" s="119" t="s">
        <v>3475</v>
      </c>
      <c r="G1222" s="119">
        <v>35</v>
      </c>
      <c r="M1222" s="215">
        <v>17235814</v>
      </c>
      <c r="N1222" s="224">
        <v>35</v>
      </c>
    </row>
    <row r="1223" spans="1:14" ht="15" x14ac:dyDescent="0.25">
      <c r="A1223" s="118">
        <v>17235815</v>
      </c>
      <c r="B1223" s="219">
        <v>43665</v>
      </c>
      <c r="C1223" s="117">
        <v>54672</v>
      </c>
      <c r="D1223" s="117" t="s">
        <v>3473</v>
      </c>
      <c r="E1223" s="117" t="s">
        <v>3489</v>
      </c>
      <c r="F1223" s="117" t="s">
        <v>3475</v>
      </c>
      <c r="G1223" s="117">
        <v>50</v>
      </c>
      <c r="M1223" s="215">
        <v>17235815</v>
      </c>
      <c r="N1223" s="224">
        <v>50</v>
      </c>
    </row>
    <row r="1224" spans="1:14" ht="15" x14ac:dyDescent="0.25">
      <c r="A1224" s="120">
        <v>17235816</v>
      </c>
      <c r="B1224" s="220">
        <v>43718</v>
      </c>
      <c r="C1224" s="119">
        <v>54672</v>
      </c>
      <c r="D1224" s="119" t="s">
        <v>3473</v>
      </c>
      <c r="E1224" s="119" t="s">
        <v>3479</v>
      </c>
      <c r="F1224" s="119" t="s">
        <v>3480</v>
      </c>
      <c r="G1224" s="119">
        <v>36</v>
      </c>
      <c r="M1224" s="215">
        <v>17235816</v>
      </c>
      <c r="N1224" s="224">
        <v>36</v>
      </c>
    </row>
    <row r="1225" spans="1:14" ht="15" x14ac:dyDescent="0.25">
      <c r="A1225" s="118">
        <v>17235817</v>
      </c>
      <c r="B1225" s="219">
        <v>43727</v>
      </c>
      <c r="C1225" s="117">
        <v>52187</v>
      </c>
      <c r="D1225" s="117" t="s">
        <v>3493</v>
      </c>
      <c r="E1225" s="117" t="s">
        <v>3498</v>
      </c>
      <c r="F1225" s="117" t="s">
        <v>3475</v>
      </c>
      <c r="G1225" s="117">
        <v>53</v>
      </c>
      <c r="M1225" s="215">
        <v>17235817</v>
      </c>
      <c r="N1225" s="224">
        <v>53</v>
      </c>
    </row>
    <row r="1226" spans="1:14" ht="15" x14ac:dyDescent="0.25">
      <c r="A1226" s="120">
        <v>17235818</v>
      </c>
      <c r="B1226" s="220">
        <v>43791</v>
      </c>
      <c r="C1226" s="119">
        <v>56464</v>
      </c>
      <c r="D1226" s="119" t="s">
        <v>3495</v>
      </c>
      <c r="E1226" s="119" t="s">
        <v>3492</v>
      </c>
      <c r="F1226" s="119" t="s">
        <v>3485</v>
      </c>
      <c r="G1226" s="119">
        <v>35</v>
      </c>
      <c r="M1226" s="215">
        <v>17235818</v>
      </c>
      <c r="N1226" s="224">
        <v>35</v>
      </c>
    </row>
    <row r="1227" spans="1:14" ht="15" x14ac:dyDescent="0.25">
      <c r="A1227" s="118">
        <v>17235819</v>
      </c>
      <c r="B1227" s="219">
        <v>43472</v>
      </c>
      <c r="C1227" s="117">
        <v>56047</v>
      </c>
      <c r="D1227" s="117" t="s">
        <v>3499</v>
      </c>
      <c r="E1227" s="117" t="s">
        <v>3492</v>
      </c>
      <c r="F1227" s="117" t="s">
        <v>3485</v>
      </c>
      <c r="G1227" s="117">
        <v>31</v>
      </c>
      <c r="M1227" s="215">
        <v>17235819</v>
      </c>
      <c r="N1227" s="224">
        <v>31</v>
      </c>
    </row>
    <row r="1228" spans="1:14" ht="15" x14ac:dyDescent="0.25">
      <c r="A1228" s="120">
        <v>17235820</v>
      </c>
      <c r="B1228" s="220">
        <v>43508</v>
      </c>
      <c r="C1228" s="119">
        <v>50244</v>
      </c>
      <c r="D1228" s="119" t="s">
        <v>3496</v>
      </c>
      <c r="E1228" s="119" t="s">
        <v>3487</v>
      </c>
      <c r="F1228" s="119" t="s">
        <v>3475</v>
      </c>
      <c r="G1228" s="119">
        <v>36</v>
      </c>
      <c r="M1228" s="215">
        <v>17235820</v>
      </c>
      <c r="N1228" s="224">
        <v>36</v>
      </c>
    </row>
    <row r="1229" spans="1:14" ht="15" x14ac:dyDescent="0.25">
      <c r="A1229" s="118">
        <v>17235821</v>
      </c>
      <c r="B1229" s="219">
        <v>43726</v>
      </c>
      <c r="C1229" s="117">
        <v>53654</v>
      </c>
      <c r="D1229" s="117" t="s">
        <v>3478</v>
      </c>
      <c r="E1229" s="117" t="s">
        <v>3477</v>
      </c>
      <c r="F1229" s="117" t="s">
        <v>3475</v>
      </c>
      <c r="G1229" s="117">
        <v>27</v>
      </c>
      <c r="M1229" s="215">
        <v>17235821</v>
      </c>
      <c r="N1229" s="224">
        <v>27</v>
      </c>
    </row>
    <row r="1230" spans="1:14" ht="15" x14ac:dyDescent="0.25">
      <c r="A1230" s="120">
        <v>17235822</v>
      </c>
      <c r="B1230" s="220">
        <v>43733</v>
      </c>
      <c r="C1230" s="119">
        <v>52956</v>
      </c>
      <c r="D1230" s="119" t="s">
        <v>3490</v>
      </c>
      <c r="E1230" s="119" t="s">
        <v>3489</v>
      </c>
      <c r="F1230" s="119" t="s">
        <v>3475</v>
      </c>
      <c r="G1230" s="119">
        <v>24</v>
      </c>
      <c r="M1230" s="215">
        <v>17235822</v>
      </c>
      <c r="N1230" s="224">
        <v>24</v>
      </c>
    </row>
    <row r="1231" spans="1:14" ht="15" x14ac:dyDescent="0.25">
      <c r="A1231" s="118">
        <v>17235823</v>
      </c>
      <c r="B1231" s="219">
        <v>43553</v>
      </c>
      <c r="C1231" s="117">
        <v>52380</v>
      </c>
      <c r="D1231" s="117" t="s">
        <v>3497</v>
      </c>
      <c r="E1231" s="117" t="s">
        <v>3477</v>
      </c>
      <c r="F1231" s="117" t="s">
        <v>3475</v>
      </c>
      <c r="G1231" s="117">
        <v>56</v>
      </c>
      <c r="M1231" s="215">
        <v>17235823</v>
      </c>
      <c r="N1231" s="224">
        <v>56</v>
      </c>
    </row>
    <row r="1232" spans="1:14" ht="15" x14ac:dyDescent="0.25">
      <c r="A1232" s="120">
        <v>17235824</v>
      </c>
      <c r="B1232" s="220">
        <v>43709</v>
      </c>
      <c r="C1232" s="119">
        <v>53654</v>
      </c>
      <c r="D1232" s="119" t="s">
        <v>3478</v>
      </c>
      <c r="E1232" s="119" t="s">
        <v>3491</v>
      </c>
      <c r="F1232" s="119" t="s">
        <v>3475</v>
      </c>
      <c r="G1232" s="119">
        <v>58</v>
      </c>
      <c r="M1232" s="215">
        <v>17235824</v>
      </c>
      <c r="N1232" s="224">
        <v>58</v>
      </c>
    </row>
    <row r="1233" spans="1:14" ht="15" x14ac:dyDescent="0.25">
      <c r="A1233" s="118">
        <v>17235825</v>
      </c>
      <c r="B1233" s="219">
        <v>43700</v>
      </c>
      <c r="C1233" s="117">
        <v>50643</v>
      </c>
      <c r="D1233" s="117" t="s">
        <v>3481</v>
      </c>
      <c r="E1233" s="117" t="s">
        <v>3492</v>
      </c>
      <c r="F1233" s="117" t="s">
        <v>3485</v>
      </c>
      <c r="G1233" s="117">
        <v>43</v>
      </c>
      <c r="M1233" s="215">
        <v>17235825</v>
      </c>
      <c r="N1233" s="224">
        <v>43</v>
      </c>
    </row>
    <row r="1234" spans="1:14" ht="15" x14ac:dyDescent="0.25">
      <c r="A1234" s="120">
        <v>17235826</v>
      </c>
      <c r="B1234" s="220">
        <v>43727</v>
      </c>
      <c r="C1234" s="119">
        <v>57624</v>
      </c>
      <c r="D1234" s="119" t="s">
        <v>3500</v>
      </c>
      <c r="E1234" s="119" t="s">
        <v>3477</v>
      </c>
      <c r="F1234" s="119" t="s">
        <v>3475</v>
      </c>
      <c r="G1234" s="119">
        <v>45</v>
      </c>
      <c r="M1234" s="215">
        <v>17235826</v>
      </c>
      <c r="N1234" s="224">
        <v>45</v>
      </c>
    </row>
    <row r="1235" spans="1:14" ht="15" x14ac:dyDescent="0.25">
      <c r="A1235" s="118">
        <v>17235827</v>
      </c>
      <c r="B1235" s="219">
        <v>43737</v>
      </c>
      <c r="C1235" s="117">
        <v>50244</v>
      </c>
      <c r="D1235" s="117" t="s">
        <v>3496</v>
      </c>
      <c r="E1235" s="117" t="s">
        <v>3487</v>
      </c>
      <c r="F1235" s="117" t="s">
        <v>3475</v>
      </c>
      <c r="G1235" s="117">
        <v>58</v>
      </c>
      <c r="M1235" s="215">
        <v>17235827</v>
      </c>
      <c r="N1235" s="224">
        <v>58</v>
      </c>
    </row>
    <row r="1236" spans="1:14" ht="15" x14ac:dyDescent="0.25">
      <c r="A1236" s="120">
        <v>17235828</v>
      </c>
      <c r="B1236" s="220">
        <v>43662</v>
      </c>
      <c r="C1236" s="119">
        <v>53654</v>
      </c>
      <c r="D1236" s="119" t="s">
        <v>3478</v>
      </c>
      <c r="E1236" s="119" t="s">
        <v>3492</v>
      </c>
      <c r="F1236" s="119" t="s">
        <v>3485</v>
      </c>
      <c r="G1236" s="119">
        <v>65</v>
      </c>
      <c r="M1236" s="215">
        <v>17235828</v>
      </c>
      <c r="N1236" s="224">
        <v>65</v>
      </c>
    </row>
    <row r="1237" spans="1:14" ht="15" x14ac:dyDescent="0.25">
      <c r="A1237" s="118">
        <v>17235829</v>
      </c>
      <c r="B1237" s="219">
        <v>43810</v>
      </c>
      <c r="C1237" s="117">
        <v>54672</v>
      </c>
      <c r="D1237" s="117" t="s">
        <v>3473</v>
      </c>
      <c r="E1237" s="117" t="s">
        <v>3492</v>
      </c>
      <c r="F1237" s="117" t="s">
        <v>3485</v>
      </c>
      <c r="G1237" s="117">
        <v>49</v>
      </c>
      <c r="M1237" s="215">
        <v>17235829</v>
      </c>
      <c r="N1237" s="224">
        <v>49</v>
      </c>
    </row>
    <row r="1238" spans="1:14" ht="15" x14ac:dyDescent="0.25">
      <c r="A1238" s="120">
        <v>17235830</v>
      </c>
      <c r="B1238" s="220">
        <v>43667</v>
      </c>
      <c r="C1238" s="119">
        <v>53654</v>
      </c>
      <c r="D1238" s="119" t="s">
        <v>3478</v>
      </c>
      <c r="E1238" s="119" t="s">
        <v>3492</v>
      </c>
      <c r="F1238" s="119" t="s">
        <v>3485</v>
      </c>
      <c r="G1238" s="119">
        <v>60</v>
      </c>
      <c r="M1238" s="215">
        <v>17235830</v>
      </c>
      <c r="N1238" s="224">
        <v>60</v>
      </c>
    </row>
    <row r="1239" spans="1:14" ht="15" x14ac:dyDescent="0.25">
      <c r="A1239" s="118">
        <v>17235831</v>
      </c>
      <c r="B1239" s="219">
        <v>43506</v>
      </c>
      <c r="C1239" s="117">
        <v>52956</v>
      </c>
      <c r="D1239" s="117" t="s">
        <v>3490</v>
      </c>
      <c r="E1239" s="117" t="s">
        <v>3491</v>
      </c>
      <c r="F1239" s="117" t="s">
        <v>3475</v>
      </c>
      <c r="G1239" s="117">
        <v>7</v>
      </c>
      <c r="M1239" s="215">
        <v>17235831</v>
      </c>
      <c r="N1239" s="224">
        <v>7</v>
      </c>
    </row>
    <row r="1240" spans="1:14" ht="15" x14ac:dyDescent="0.25">
      <c r="A1240" s="120">
        <v>17235832</v>
      </c>
      <c r="B1240" s="220">
        <v>43657</v>
      </c>
      <c r="C1240" s="119">
        <v>52187</v>
      </c>
      <c r="D1240" s="119" t="s">
        <v>3493</v>
      </c>
      <c r="E1240" s="119" t="s">
        <v>3482</v>
      </c>
      <c r="F1240" s="119" t="s">
        <v>3483</v>
      </c>
      <c r="G1240" s="119">
        <v>8</v>
      </c>
      <c r="M1240" s="215">
        <v>17235832</v>
      </c>
      <c r="N1240" s="224">
        <v>8</v>
      </c>
    </row>
    <row r="1241" spans="1:14" ht="15" x14ac:dyDescent="0.25">
      <c r="A1241" s="118">
        <v>17235833</v>
      </c>
      <c r="B1241" s="219">
        <v>43468</v>
      </c>
      <c r="C1241" s="117">
        <v>54672</v>
      </c>
      <c r="D1241" s="117" t="s">
        <v>3473</v>
      </c>
      <c r="E1241" s="117" t="s">
        <v>3498</v>
      </c>
      <c r="F1241" s="117" t="s">
        <v>3475</v>
      </c>
      <c r="G1241" s="117">
        <v>40</v>
      </c>
      <c r="M1241" s="215">
        <v>17235833</v>
      </c>
      <c r="N1241" s="224">
        <v>40</v>
      </c>
    </row>
    <row r="1242" spans="1:14" ht="15" x14ac:dyDescent="0.25">
      <c r="A1242" s="120">
        <v>17235834</v>
      </c>
      <c r="B1242" s="220">
        <v>43742</v>
      </c>
      <c r="C1242" s="119">
        <v>55916</v>
      </c>
      <c r="D1242" s="119" t="s">
        <v>3494</v>
      </c>
      <c r="E1242" s="119" t="s">
        <v>3487</v>
      </c>
      <c r="F1242" s="119" t="s">
        <v>3475</v>
      </c>
      <c r="G1242" s="119">
        <v>63</v>
      </c>
      <c r="M1242" s="215">
        <v>17235834</v>
      </c>
      <c r="N1242" s="224">
        <v>63</v>
      </c>
    </row>
    <row r="1243" spans="1:14" ht="15" x14ac:dyDescent="0.25">
      <c r="A1243" s="118">
        <v>17235835</v>
      </c>
      <c r="B1243" s="219">
        <v>43669</v>
      </c>
      <c r="C1243" s="117">
        <v>54672</v>
      </c>
      <c r="D1243" s="117" t="s">
        <v>3473</v>
      </c>
      <c r="E1243" s="117" t="s">
        <v>3487</v>
      </c>
      <c r="F1243" s="117" t="s">
        <v>3475</v>
      </c>
      <c r="G1243" s="117">
        <v>40</v>
      </c>
      <c r="M1243" s="215">
        <v>17235835</v>
      </c>
      <c r="N1243" s="224">
        <v>40</v>
      </c>
    </row>
    <row r="1244" spans="1:14" ht="15" x14ac:dyDescent="0.25">
      <c r="A1244" s="120">
        <v>17235836</v>
      </c>
      <c r="B1244" s="220">
        <v>43828</v>
      </c>
      <c r="C1244" s="119">
        <v>52380</v>
      </c>
      <c r="D1244" s="119" t="s">
        <v>3497</v>
      </c>
      <c r="E1244" s="119" t="s">
        <v>3477</v>
      </c>
      <c r="F1244" s="119" t="s">
        <v>3475</v>
      </c>
      <c r="G1244" s="119">
        <v>15</v>
      </c>
      <c r="M1244" s="215">
        <v>17235836</v>
      </c>
      <c r="N1244" s="224">
        <v>15</v>
      </c>
    </row>
    <row r="1245" spans="1:14" ht="15" x14ac:dyDescent="0.25">
      <c r="A1245" s="118">
        <v>17235837</v>
      </c>
      <c r="B1245" s="219">
        <v>43611</v>
      </c>
      <c r="C1245" s="117">
        <v>55807</v>
      </c>
      <c r="D1245" s="117" t="s">
        <v>3476</v>
      </c>
      <c r="E1245" s="117" t="s">
        <v>3477</v>
      </c>
      <c r="F1245" s="117" t="s">
        <v>3475</v>
      </c>
      <c r="G1245" s="117">
        <v>22</v>
      </c>
      <c r="M1245" s="215">
        <v>17235837</v>
      </c>
      <c r="N1245" s="224">
        <v>22</v>
      </c>
    </row>
    <row r="1246" spans="1:14" ht="15" x14ac:dyDescent="0.25">
      <c r="A1246" s="120">
        <v>17235838</v>
      </c>
      <c r="B1246" s="220">
        <v>43488</v>
      </c>
      <c r="C1246" s="119">
        <v>52956</v>
      </c>
      <c r="D1246" s="119" t="s">
        <v>3490</v>
      </c>
      <c r="E1246" s="119" t="s">
        <v>3479</v>
      </c>
      <c r="F1246" s="119" t="s">
        <v>3480</v>
      </c>
      <c r="G1246" s="119">
        <v>56</v>
      </c>
      <c r="M1246" s="215">
        <v>17235838</v>
      </c>
      <c r="N1246" s="224">
        <v>56</v>
      </c>
    </row>
    <row r="1247" spans="1:14" ht="15" x14ac:dyDescent="0.25">
      <c r="A1247" s="118">
        <v>17235839</v>
      </c>
      <c r="B1247" s="219">
        <v>43617</v>
      </c>
      <c r="C1247" s="117">
        <v>52065</v>
      </c>
      <c r="D1247" s="117" t="s">
        <v>3488</v>
      </c>
      <c r="E1247" s="117" t="s">
        <v>3477</v>
      </c>
      <c r="F1247" s="117" t="s">
        <v>3475</v>
      </c>
      <c r="G1247" s="117">
        <v>15</v>
      </c>
      <c r="M1247" s="215">
        <v>17235839</v>
      </c>
      <c r="N1247" s="224">
        <v>15</v>
      </c>
    </row>
    <row r="1248" spans="1:14" ht="15" x14ac:dyDescent="0.25">
      <c r="A1248" s="120">
        <v>17235840</v>
      </c>
      <c r="B1248" s="220">
        <v>43485</v>
      </c>
      <c r="C1248" s="119">
        <v>59518</v>
      </c>
      <c r="D1248" s="119" t="s">
        <v>3501</v>
      </c>
      <c r="E1248" s="119" t="s">
        <v>3477</v>
      </c>
      <c r="F1248" s="119" t="s">
        <v>3475</v>
      </c>
      <c r="G1248" s="119">
        <v>53</v>
      </c>
      <c r="M1248" s="215">
        <v>17235840</v>
      </c>
      <c r="N1248" s="224">
        <v>53</v>
      </c>
    </row>
    <row r="1249" spans="1:14" ht="15" x14ac:dyDescent="0.25">
      <c r="A1249" s="118">
        <v>17235841</v>
      </c>
      <c r="B1249" s="219">
        <v>43693</v>
      </c>
      <c r="C1249" s="117">
        <v>56047</v>
      </c>
      <c r="D1249" s="117" t="s">
        <v>3499</v>
      </c>
      <c r="E1249" s="117" t="s">
        <v>3492</v>
      </c>
      <c r="F1249" s="117" t="s">
        <v>3485</v>
      </c>
      <c r="G1249" s="117">
        <v>53</v>
      </c>
      <c r="M1249" s="215">
        <v>17235841</v>
      </c>
      <c r="N1249" s="224">
        <v>53</v>
      </c>
    </row>
    <row r="1250" spans="1:14" ht="15" x14ac:dyDescent="0.25">
      <c r="A1250" s="120">
        <v>17235842</v>
      </c>
      <c r="B1250" s="220">
        <v>43643</v>
      </c>
      <c r="C1250" s="119">
        <v>53654</v>
      </c>
      <c r="D1250" s="119" t="s">
        <v>3478</v>
      </c>
      <c r="E1250" s="119" t="s">
        <v>3477</v>
      </c>
      <c r="F1250" s="119" t="s">
        <v>3475</v>
      </c>
      <c r="G1250" s="119">
        <v>47</v>
      </c>
      <c r="M1250" s="215">
        <v>17235842</v>
      </c>
      <c r="N1250" s="224">
        <v>47</v>
      </c>
    </row>
    <row r="1251" spans="1:14" ht="15" x14ac:dyDescent="0.25">
      <c r="A1251" s="118">
        <v>17235843</v>
      </c>
      <c r="B1251" s="219">
        <v>43650</v>
      </c>
      <c r="C1251" s="117">
        <v>56047</v>
      </c>
      <c r="D1251" s="117" t="s">
        <v>3499</v>
      </c>
      <c r="E1251" s="117" t="s">
        <v>3477</v>
      </c>
      <c r="F1251" s="117" t="s">
        <v>3475</v>
      </c>
      <c r="G1251" s="117">
        <v>48</v>
      </c>
      <c r="M1251" s="215">
        <v>17235843</v>
      </c>
      <c r="N1251" s="224">
        <v>48</v>
      </c>
    </row>
    <row r="1252" spans="1:14" ht="15" x14ac:dyDescent="0.25">
      <c r="A1252" s="120">
        <v>17235844</v>
      </c>
      <c r="B1252" s="220">
        <v>43718</v>
      </c>
      <c r="C1252" s="119">
        <v>51197</v>
      </c>
      <c r="D1252" s="119" t="s">
        <v>84</v>
      </c>
      <c r="E1252" s="119" t="s">
        <v>3489</v>
      </c>
      <c r="F1252" s="119" t="s">
        <v>3475</v>
      </c>
      <c r="G1252" s="119">
        <v>3</v>
      </c>
      <c r="M1252" s="215">
        <v>17235844</v>
      </c>
      <c r="N1252" s="224">
        <v>3</v>
      </c>
    </row>
    <row r="1253" spans="1:14" ht="15" x14ac:dyDescent="0.25">
      <c r="A1253" s="118">
        <v>17235845</v>
      </c>
      <c r="B1253" s="219">
        <v>43771</v>
      </c>
      <c r="C1253" s="117">
        <v>52065</v>
      </c>
      <c r="D1253" s="117" t="s">
        <v>3488</v>
      </c>
      <c r="E1253" s="117" t="s">
        <v>3474</v>
      </c>
      <c r="F1253" s="117" t="s">
        <v>3475</v>
      </c>
      <c r="G1253" s="117">
        <v>4</v>
      </c>
      <c r="M1253" s="215">
        <v>17235845</v>
      </c>
      <c r="N1253" s="224">
        <v>4</v>
      </c>
    </row>
    <row r="1254" spans="1:14" ht="15" x14ac:dyDescent="0.25">
      <c r="A1254" s="120">
        <v>17235846</v>
      </c>
      <c r="B1254" s="220">
        <v>43504</v>
      </c>
      <c r="C1254" s="119">
        <v>59518</v>
      </c>
      <c r="D1254" s="119" t="s">
        <v>3501</v>
      </c>
      <c r="E1254" s="119" t="s">
        <v>3477</v>
      </c>
      <c r="F1254" s="119" t="s">
        <v>3475</v>
      </c>
      <c r="G1254" s="119">
        <v>32</v>
      </c>
      <c r="M1254" s="215">
        <v>17235846</v>
      </c>
      <c r="N1254" s="224">
        <v>32</v>
      </c>
    </row>
    <row r="1255" spans="1:14" ht="15" x14ac:dyDescent="0.25">
      <c r="A1255" s="118">
        <v>17235847</v>
      </c>
      <c r="B1255" s="219">
        <v>43748</v>
      </c>
      <c r="C1255" s="117">
        <v>55904</v>
      </c>
      <c r="D1255" s="117" t="s">
        <v>3486</v>
      </c>
      <c r="E1255" s="117" t="s">
        <v>3474</v>
      </c>
      <c r="F1255" s="117" t="s">
        <v>3475</v>
      </c>
      <c r="G1255" s="117">
        <v>16</v>
      </c>
      <c r="M1255" s="215">
        <v>17235847</v>
      </c>
      <c r="N1255" s="224">
        <v>16</v>
      </c>
    </row>
    <row r="1256" spans="1:14" ht="15" x14ac:dyDescent="0.25">
      <c r="A1256" s="120">
        <v>17235848</v>
      </c>
      <c r="B1256" s="220">
        <v>43780</v>
      </c>
      <c r="C1256" s="119">
        <v>55916</v>
      </c>
      <c r="D1256" s="119" t="s">
        <v>3494</v>
      </c>
      <c r="E1256" s="119" t="s">
        <v>3482</v>
      </c>
      <c r="F1256" s="119" t="s">
        <v>3483</v>
      </c>
      <c r="G1256" s="119">
        <v>56</v>
      </c>
      <c r="M1256" s="215">
        <v>17235848</v>
      </c>
      <c r="N1256" s="224">
        <v>56</v>
      </c>
    </row>
    <row r="1257" spans="1:14" ht="15" x14ac:dyDescent="0.25">
      <c r="A1257" s="118">
        <v>17235849</v>
      </c>
      <c r="B1257" s="219">
        <v>43694</v>
      </c>
      <c r="C1257" s="117">
        <v>57624</v>
      </c>
      <c r="D1257" s="117" t="s">
        <v>3500</v>
      </c>
      <c r="E1257" s="117" t="s">
        <v>3482</v>
      </c>
      <c r="F1257" s="117" t="s">
        <v>3483</v>
      </c>
      <c r="G1257" s="117">
        <v>5</v>
      </c>
      <c r="M1257" s="215">
        <v>17235849</v>
      </c>
      <c r="N1257" s="224">
        <v>5</v>
      </c>
    </row>
    <row r="1258" spans="1:14" ht="15" x14ac:dyDescent="0.25">
      <c r="A1258" s="120">
        <v>17235850</v>
      </c>
      <c r="B1258" s="220">
        <v>43504</v>
      </c>
      <c r="C1258" s="119">
        <v>54672</v>
      </c>
      <c r="D1258" s="119" t="s">
        <v>3473</v>
      </c>
      <c r="E1258" s="119" t="s">
        <v>3474</v>
      </c>
      <c r="F1258" s="119" t="s">
        <v>3475</v>
      </c>
      <c r="G1258" s="119">
        <v>27</v>
      </c>
      <c r="M1258" s="215">
        <v>17235850</v>
      </c>
      <c r="N1258" s="224">
        <v>27</v>
      </c>
    </row>
    <row r="1259" spans="1:14" ht="15" x14ac:dyDescent="0.25">
      <c r="A1259" s="118">
        <v>17235851</v>
      </c>
      <c r="B1259" s="219">
        <v>43680</v>
      </c>
      <c r="C1259" s="117">
        <v>56047</v>
      </c>
      <c r="D1259" s="117" t="s">
        <v>3499</v>
      </c>
      <c r="E1259" s="117" t="s">
        <v>3498</v>
      </c>
      <c r="F1259" s="117" t="s">
        <v>3475</v>
      </c>
      <c r="G1259" s="117">
        <v>60</v>
      </c>
      <c r="M1259" s="215">
        <v>17235851</v>
      </c>
      <c r="N1259" s="224">
        <v>60</v>
      </c>
    </row>
    <row r="1260" spans="1:14" ht="15" x14ac:dyDescent="0.25">
      <c r="A1260" s="120">
        <v>17235852</v>
      </c>
      <c r="B1260" s="220">
        <v>43498</v>
      </c>
      <c r="C1260" s="119">
        <v>52956</v>
      </c>
      <c r="D1260" s="119" t="s">
        <v>3490</v>
      </c>
      <c r="E1260" s="119" t="s">
        <v>3474</v>
      </c>
      <c r="F1260" s="119" t="s">
        <v>3475</v>
      </c>
      <c r="G1260" s="119">
        <v>20</v>
      </c>
      <c r="M1260" s="215">
        <v>17235852</v>
      </c>
      <c r="N1260" s="224">
        <v>20</v>
      </c>
    </row>
    <row r="1261" spans="1:14" ht="15" x14ac:dyDescent="0.25">
      <c r="A1261" s="118">
        <v>17235853</v>
      </c>
      <c r="B1261" s="219">
        <v>43520</v>
      </c>
      <c r="C1261" s="117">
        <v>53654</v>
      </c>
      <c r="D1261" s="117" t="s">
        <v>3478</v>
      </c>
      <c r="E1261" s="117" t="s">
        <v>3492</v>
      </c>
      <c r="F1261" s="117" t="s">
        <v>3485</v>
      </c>
      <c r="G1261" s="117">
        <v>44</v>
      </c>
      <c r="M1261" s="215">
        <v>17235853</v>
      </c>
      <c r="N1261" s="224">
        <v>44</v>
      </c>
    </row>
    <row r="1262" spans="1:14" ht="15" x14ac:dyDescent="0.25">
      <c r="A1262" s="120">
        <v>17235854</v>
      </c>
      <c r="B1262" s="220">
        <v>43760</v>
      </c>
      <c r="C1262" s="119">
        <v>54672</v>
      </c>
      <c r="D1262" s="119" t="s">
        <v>3473</v>
      </c>
      <c r="E1262" s="119" t="s">
        <v>3487</v>
      </c>
      <c r="F1262" s="119" t="s">
        <v>3475</v>
      </c>
      <c r="G1262" s="119">
        <v>56</v>
      </c>
      <c r="M1262" s="215">
        <v>17235854</v>
      </c>
      <c r="N1262" s="224">
        <v>56</v>
      </c>
    </row>
    <row r="1263" spans="1:14" ht="15" x14ac:dyDescent="0.25">
      <c r="A1263" s="118">
        <v>17235855</v>
      </c>
      <c r="B1263" s="219">
        <v>43662</v>
      </c>
      <c r="C1263" s="117">
        <v>55916</v>
      </c>
      <c r="D1263" s="117" t="s">
        <v>3494</v>
      </c>
      <c r="E1263" s="117" t="s">
        <v>3477</v>
      </c>
      <c r="F1263" s="117" t="s">
        <v>3475</v>
      </c>
      <c r="G1263" s="117">
        <v>43</v>
      </c>
      <c r="M1263" s="215">
        <v>17235855</v>
      </c>
      <c r="N1263" s="224">
        <v>43</v>
      </c>
    </row>
    <row r="1264" spans="1:14" ht="15" x14ac:dyDescent="0.25">
      <c r="A1264" s="120">
        <v>17235856</v>
      </c>
      <c r="B1264" s="220">
        <v>43556</v>
      </c>
      <c r="C1264" s="119">
        <v>50643</v>
      </c>
      <c r="D1264" s="119" t="s">
        <v>3481</v>
      </c>
      <c r="E1264" s="119" t="s">
        <v>3498</v>
      </c>
      <c r="F1264" s="119" t="s">
        <v>3475</v>
      </c>
      <c r="G1264" s="119">
        <v>2</v>
      </c>
      <c r="M1264" s="215">
        <v>17235856</v>
      </c>
      <c r="N1264" s="224">
        <v>2</v>
      </c>
    </row>
    <row r="1265" spans="1:14" ht="15" x14ac:dyDescent="0.25">
      <c r="A1265" s="118">
        <v>17235857</v>
      </c>
      <c r="B1265" s="219">
        <v>43809</v>
      </c>
      <c r="C1265" s="117">
        <v>55916</v>
      </c>
      <c r="D1265" s="117" t="s">
        <v>3494</v>
      </c>
      <c r="E1265" s="117" t="s">
        <v>3492</v>
      </c>
      <c r="F1265" s="117" t="s">
        <v>3485</v>
      </c>
      <c r="G1265" s="117">
        <v>9</v>
      </c>
      <c r="M1265" s="215">
        <v>17235857</v>
      </c>
      <c r="N1265" s="224">
        <v>9</v>
      </c>
    </row>
    <row r="1266" spans="1:14" ht="15" x14ac:dyDescent="0.25">
      <c r="A1266" s="120">
        <v>17235858</v>
      </c>
      <c r="B1266" s="220">
        <v>43732</v>
      </c>
      <c r="C1266" s="119">
        <v>55916</v>
      </c>
      <c r="D1266" s="119" t="s">
        <v>3494</v>
      </c>
      <c r="E1266" s="119" t="s">
        <v>3498</v>
      </c>
      <c r="F1266" s="119" t="s">
        <v>3475</v>
      </c>
      <c r="G1266" s="119">
        <v>35</v>
      </c>
      <c r="M1266" s="215">
        <v>17235858</v>
      </c>
      <c r="N1266" s="224">
        <v>35</v>
      </c>
    </row>
    <row r="1267" spans="1:14" ht="15" x14ac:dyDescent="0.25">
      <c r="A1267" s="118">
        <v>17235859</v>
      </c>
      <c r="B1267" s="219">
        <v>43487</v>
      </c>
      <c r="C1267" s="117">
        <v>56047</v>
      </c>
      <c r="D1267" s="117" t="s">
        <v>3499</v>
      </c>
      <c r="E1267" s="117" t="s">
        <v>3489</v>
      </c>
      <c r="F1267" s="117" t="s">
        <v>3475</v>
      </c>
      <c r="G1267" s="117">
        <v>2</v>
      </c>
      <c r="M1267" s="215">
        <v>17235859</v>
      </c>
      <c r="N1267" s="224">
        <v>2</v>
      </c>
    </row>
    <row r="1268" spans="1:14" ht="15" x14ac:dyDescent="0.25">
      <c r="A1268" s="120">
        <v>17235860</v>
      </c>
      <c r="B1268" s="220">
        <v>43808</v>
      </c>
      <c r="C1268" s="119">
        <v>52956</v>
      </c>
      <c r="D1268" s="119" t="s">
        <v>3490</v>
      </c>
      <c r="E1268" s="119" t="s">
        <v>3474</v>
      </c>
      <c r="F1268" s="119" t="s">
        <v>3475</v>
      </c>
      <c r="G1268" s="119">
        <v>17</v>
      </c>
      <c r="M1268" s="215">
        <v>17235860</v>
      </c>
      <c r="N1268" s="224">
        <v>17</v>
      </c>
    </row>
    <row r="1269" spans="1:14" ht="15" x14ac:dyDescent="0.25">
      <c r="A1269" s="118">
        <v>17235861</v>
      </c>
      <c r="B1269" s="219">
        <v>43615</v>
      </c>
      <c r="C1269" s="117">
        <v>55916</v>
      </c>
      <c r="D1269" s="117" t="s">
        <v>3494</v>
      </c>
      <c r="E1269" s="117" t="s">
        <v>3482</v>
      </c>
      <c r="F1269" s="117" t="s">
        <v>3483</v>
      </c>
      <c r="G1269" s="117">
        <v>59</v>
      </c>
      <c r="M1269" s="215">
        <v>17235861</v>
      </c>
      <c r="N1269" s="224">
        <v>59</v>
      </c>
    </row>
    <row r="1270" spans="1:14" ht="15" x14ac:dyDescent="0.25">
      <c r="A1270" s="120">
        <v>17235862</v>
      </c>
      <c r="B1270" s="220">
        <v>43823</v>
      </c>
      <c r="C1270" s="119">
        <v>55807</v>
      </c>
      <c r="D1270" s="119" t="s">
        <v>3476</v>
      </c>
      <c r="E1270" s="119" t="s">
        <v>3479</v>
      </c>
      <c r="F1270" s="119" t="s">
        <v>3480</v>
      </c>
      <c r="G1270" s="119">
        <v>45</v>
      </c>
      <c r="M1270" s="215">
        <v>17235862</v>
      </c>
      <c r="N1270" s="224">
        <v>45</v>
      </c>
    </row>
    <row r="1271" spans="1:14" ht="15" x14ac:dyDescent="0.25">
      <c r="A1271" s="118">
        <v>17235863</v>
      </c>
      <c r="B1271" s="219">
        <v>43485</v>
      </c>
      <c r="C1271" s="117">
        <v>55904</v>
      </c>
      <c r="D1271" s="117" t="s">
        <v>3486</v>
      </c>
      <c r="E1271" s="117" t="s">
        <v>3487</v>
      </c>
      <c r="F1271" s="117" t="s">
        <v>3475</v>
      </c>
      <c r="G1271" s="117">
        <v>17</v>
      </c>
      <c r="M1271" s="215">
        <v>17235863</v>
      </c>
      <c r="N1271" s="224">
        <v>17</v>
      </c>
    </row>
    <row r="1272" spans="1:14" ht="15" x14ac:dyDescent="0.25">
      <c r="A1272" s="120">
        <v>17235864</v>
      </c>
      <c r="B1272" s="220">
        <v>43610</v>
      </c>
      <c r="C1272" s="119">
        <v>55904</v>
      </c>
      <c r="D1272" s="119" t="s">
        <v>3486</v>
      </c>
      <c r="E1272" s="119" t="s">
        <v>3491</v>
      </c>
      <c r="F1272" s="119" t="s">
        <v>3475</v>
      </c>
      <c r="G1272" s="119">
        <v>27</v>
      </c>
      <c r="M1272" s="215">
        <v>17235864</v>
      </c>
      <c r="N1272" s="224">
        <v>27</v>
      </c>
    </row>
    <row r="1273" spans="1:14" ht="15" x14ac:dyDescent="0.25">
      <c r="A1273" s="118">
        <v>17235865</v>
      </c>
      <c r="B1273" s="219">
        <v>43613</v>
      </c>
      <c r="C1273" s="117">
        <v>53654</v>
      </c>
      <c r="D1273" s="117" t="s">
        <v>3478</v>
      </c>
      <c r="E1273" s="117" t="s">
        <v>3477</v>
      </c>
      <c r="F1273" s="117" t="s">
        <v>3475</v>
      </c>
      <c r="G1273" s="117">
        <v>34</v>
      </c>
      <c r="M1273" s="215">
        <v>17235865</v>
      </c>
      <c r="N1273" s="224">
        <v>34</v>
      </c>
    </row>
    <row r="1274" spans="1:14" ht="15" x14ac:dyDescent="0.25">
      <c r="A1274" s="120">
        <v>17235866</v>
      </c>
      <c r="B1274" s="220">
        <v>43467</v>
      </c>
      <c r="C1274" s="119">
        <v>51197</v>
      </c>
      <c r="D1274" s="119" t="s">
        <v>84</v>
      </c>
      <c r="E1274" s="119" t="s">
        <v>3479</v>
      </c>
      <c r="F1274" s="119" t="s">
        <v>3480</v>
      </c>
      <c r="G1274" s="119">
        <v>14</v>
      </c>
      <c r="M1274" s="215">
        <v>17235866</v>
      </c>
      <c r="N1274" s="224">
        <v>14</v>
      </c>
    </row>
    <row r="1275" spans="1:14" ht="15" x14ac:dyDescent="0.25">
      <c r="A1275" s="118">
        <v>17235867</v>
      </c>
      <c r="B1275" s="219">
        <v>43613</v>
      </c>
      <c r="C1275" s="117">
        <v>54672</v>
      </c>
      <c r="D1275" s="117" t="s">
        <v>3473</v>
      </c>
      <c r="E1275" s="117" t="s">
        <v>3479</v>
      </c>
      <c r="F1275" s="117" t="s">
        <v>3480</v>
      </c>
      <c r="G1275" s="117">
        <v>53</v>
      </c>
      <c r="M1275" s="215">
        <v>17235867</v>
      </c>
      <c r="N1275" s="224">
        <v>53</v>
      </c>
    </row>
    <row r="1276" spans="1:14" ht="15" x14ac:dyDescent="0.25">
      <c r="A1276" s="120">
        <v>17235868</v>
      </c>
      <c r="B1276" s="220">
        <v>43650</v>
      </c>
      <c r="C1276" s="119">
        <v>50643</v>
      </c>
      <c r="D1276" s="119" t="s">
        <v>3481</v>
      </c>
      <c r="E1276" s="119" t="s">
        <v>3482</v>
      </c>
      <c r="F1276" s="119" t="s">
        <v>3483</v>
      </c>
      <c r="G1276" s="119">
        <v>2</v>
      </c>
      <c r="M1276" s="215">
        <v>17235868</v>
      </c>
      <c r="N1276" s="224">
        <v>2</v>
      </c>
    </row>
    <row r="1277" spans="1:14" ht="15" x14ac:dyDescent="0.25">
      <c r="A1277" s="118">
        <v>17235869</v>
      </c>
      <c r="B1277" s="219">
        <v>43589</v>
      </c>
      <c r="C1277" s="117">
        <v>52187</v>
      </c>
      <c r="D1277" s="117" t="s">
        <v>3493</v>
      </c>
      <c r="E1277" s="117" t="s">
        <v>3487</v>
      </c>
      <c r="F1277" s="117" t="s">
        <v>3475</v>
      </c>
      <c r="G1277" s="117">
        <v>17</v>
      </c>
      <c r="M1277" s="215">
        <v>17235869</v>
      </c>
      <c r="N1277" s="224">
        <v>17</v>
      </c>
    </row>
    <row r="1278" spans="1:14" ht="15" x14ac:dyDescent="0.25">
      <c r="A1278" s="120">
        <v>17235870</v>
      </c>
      <c r="B1278" s="220">
        <v>43659</v>
      </c>
      <c r="C1278" s="119">
        <v>52380</v>
      </c>
      <c r="D1278" s="119" t="s">
        <v>3497</v>
      </c>
      <c r="E1278" s="119" t="s">
        <v>3479</v>
      </c>
      <c r="F1278" s="119" t="s">
        <v>3480</v>
      </c>
      <c r="G1278" s="119">
        <v>34</v>
      </c>
      <c r="M1278" s="215">
        <v>17235870</v>
      </c>
      <c r="N1278" s="224">
        <v>34</v>
      </c>
    </row>
    <row r="1279" spans="1:14" ht="15" x14ac:dyDescent="0.25">
      <c r="A1279" s="118">
        <v>17235871</v>
      </c>
      <c r="B1279" s="219">
        <v>43553</v>
      </c>
      <c r="C1279" s="117">
        <v>55916</v>
      </c>
      <c r="D1279" s="117" t="s">
        <v>3494</v>
      </c>
      <c r="E1279" s="117" t="s">
        <v>3498</v>
      </c>
      <c r="F1279" s="117" t="s">
        <v>3475</v>
      </c>
      <c r="G1279" s="117">
        <v>39</v>
      </c>
      <c r="M1279" s="215">
        <v>17235871</v>
      </c>
      <c r="N1279" s="224">
        <v>39</v>
      </c>
    </row>
    <row r="1280" spans="1:14" ht="15" x14ac:dyDescent="0.25">
      <c r="A1280" s="120">
        <v>17235872</v>
      </c>
      <c r="B1280" s="220">
        <v>43751</v>
      </c>
      <c r="C1280" s="119">
        <v>52187</v>
      </c>
      <c r="D1280" s="119" t="s">
        <v>3493</v>
      </c>
      <c r="E1280" s="119" t="s">
        <v>3489</v>
      </c>
      <c r="F1280" s="119" t="s">
        <v>3475</v>
      </c>
      <c r="G1280" s="119">
        <v>22</v>
      </c>
      <c r="M1280" s="215">
        <v>17235872</v>
      </c>
      <c r="N1280" s="224">
        <v>22</v>
      </c>
    </row>
    <row r="1281" spans="1:14" ht="15" x14ac:dyDescent="0.25">
      <c r="A1281" s="118">
        <v>17235873</v>
      </c>
      <c r="B1281" s="219">
        <v>43590</v>
      </c>
      <c r="C1281" s="117">
        <v>52380</v>
      </c>
      <c r="D1281" s="117" t="s">
        <v>3497</v>
      </c>
      <c r="E1281" s="117" t="s">
        <v>3487</v>
      </c>
      <c r="F1281" s="117" t="s">
        <v>3475</v>
      </c>
      <c r="G1281" s="117">
        <v>41</v>
      </c>
      <c r="M1281" s="215">
        <v>17235873</v>
      </c>
      <c r="N1281" s="224">
        <v>41</v>
      </c>
    </row>
    <row r="1282" spans="1:14" ht="15" x14ac:dyDescent="0.25">
      <c r="A1282" s="120">
        <v>17235874</v>
      </c>
      <c r="B1282" s="220">
        <v>43545</v>
      </c>
      <c r="C1282" s="119">
        <v>51197</v>
      </c>
      <c r="D1282" s="119" t="s">
        <v>84</v>
      </c>
      <c r="E1282" s="119" t="s">
        <v>3491</v>
      </c>
      <c r="F1282" s="119" t="s">
        <v>3475</v>
      </c>
      <c r="G1282" s="119">
        <v>67</v>
      </c>
      <c r="M1282" s="215">
        <v>17235874</v>
      </c>
      <c r="N1282" s="224">
        <v>67</v>
      </c>
    </row>
    <row r="1283" spans="1:14" ht="15" x14ac:dyDescent="0.25">
      <c r="A1283" s="118">
        <v>17235875</v>
      </c>
      <c r="B1283" s="219">
        <v>43508</v>
      </c>
      <c r="C1283" s="117">
        <v>50244</v>
      </c>
      <c r="D1283" s="117" t="s">
        <v>3496</v>
      </c>
      <c r="E1283" s="117" t="s">
        <v>3492</v>
      </c>
      <c r="F1283" s="117" t="s">
        <v>3485</v>
      </c>
      <c r="G1283" s="117">
        <v>59</v>
      </c>
      <c r="M1283" s="215">
        <v>17235875</v>
      </c>
      <c r="N1283" s="224">
        <v>59</v>
      </c>
    </row>
    <row r="1284" spans="1:14" ht="15" x14ac:dyDescent="0.25">
      <c r="A1284" s="120">
        <v>17235876</v>
      </c>
      <c r="B1284" s="220">
        <v>43553</v>
      </c>
      <c r="C1284" s="119">
        <v>56047</v>
      </c>
      <c r="D1284" s="119" t="s">
        <v>3499</v>
      </c>
      <c r="E1284" s="119" t="s">
        <v>3474</v>
      </c>
      <c r="F1284" s="119" t="s">
        <v>3475</v>
      </c>
      <c r="G1284" s="119">
        <v>67</v>
      </c>
      <c r="M1284" s="215">
        <v>17235876</v>
      </c>
      <c r="N1284" s="224">
        <v>67</v>
      </c>
    </row>
    <row r="1285" spans="1:14" ht="15" x14ac:dyDescent="0.25">
      <c r="A1285" s="118">
        <v>17235877</v>
      </c>
      <c r="B1285" s="219">
        <v>43574</v>
      </c>
      <c r="C1285" s="117">
        <v>55807</v>
      </c>
      <c r="D1285" s="117" t="s">
        <v>3476</v>
      </c>
      <c r="E1285" s="117" t="s">
        <v>3489</v>
      </c>
      <c r="F1285" s="117" t="s">
        <v>3475</v>
      </c>
      <c r="G1285" s="117">
        <v>12</v>
      </c>
      <c r="M1285" s="215">
        <v>17235877</v>
      </c>
      <c r="N1285" s="224">
        <v>12</v>
      </c>
    </row>
    <row r="1286" spans="1:14" ht="15" x14ac:dyDescent="0.25">
      <c r="A1286" s="120">
        <v>17235878</v>
      </c>
      <c r="B1286" s="220">
        <v>43744</v>
      </c>
      <c r="C1286" s="119">
        <v>52380</v>
      </c>
      <c r="D1286" s="119" t="s">
        <v>3497</v>
      </c>
      <c r="E1286" s="119" t="s">
        <v>3498</v>
      </c>
      <c r="F1286" s="119" t="s">
        <v>3475</v>
      </c>
      <c r="G1286" s="119">
        <v>33</v>
      </c>
      <c r="M1286" s="215">
        <v>17235878</v>
      </c>
      <c r="N1286" s="224">
        <v>33</v>
      </c>
    </row>
    <row r="1287" spans="1:14" ht="15" x14ac:dyDescent="0.25">
      <c r="A1287" s="118">
        <v>17235879</v>
      </c>
      <c r="B1287" s="219">
        <v>43557</v>
      </c>
      <c r="C1287" s="117">
        <v>50643</v>
      </c>
      <c r="D1287" s="117" t="s">
        <v>3481</v>
      </c>
      <c r="E1287" s="117" t="s">
        <v>3489</v>
      </c>
      <c r="F1287" s="117" t="s">
        <v>3475</v>
      </c>
      <c r="G1287" s="117">
        <v>42</v>
      </c>
      <c r="M1287" s="215">
        <v>17235879</v>
      </c>
      <c r="N1287" s="224">
        <v>42</v>
      </c>
    </row>
    <row r="1288" spans="1:14" ht="15" x14ac:dyDescent="0.25">
      <c r="A1288" s="120">
        <v>17235880</v>
      </c>
      <c r="B1288" s="220">
        <v>43784</v>
      </c>
      <c r="C1288" s="119">
        <v>52956</v>
      </c>
      <c r="D1288" s="119" t="s">
        <v>3490</v>
      </c>
      <c r="E1288" s="119" t="s">
        <v>3479</v>
      </c>
      <c r="F1288" s="119" t="s">
        <v>3480</v>
      </c>
      <c r="G1288" s="119">
        <v>35</v>
      </c>
      <c r="M1288" s="215">
        <v>17235880</v>
      </c>
      <c r="N1288" s="224">
        <v>35</v>
      </c>
    </row>
    <row r="1289" spans="1:14" ht="15" x14ac:dyDescent="0.25">
      <c r="A1289" s="118">
        <v>17235881</v>
      </c>
      <c r="B1289" s="219">
        <v>43623</v>
      </c>
      <c r="C1289" s="117">
        <v>55904</v>
      </c>
      <c r="D1289" s="117" t="s">
        <v>3486</v>
      </c>
      <c r="E1289" s="117" t="s">
        <v>3491</v>
      </c>
      <c r="F1289" s="117" t="s">
        <v>3475</v>
      </c>
      <c r="G1289" s="117">
        <v>28</v>
      </c>
      <c r="M1289" s="215">
        <v>17235881</v>
      </c>
      <c r="N1289" s="224">
        <v>28</v>
      </c>
    </row>
    <row r="1290" spans="1:14" ht="15" x14ac:dyDescent="0.25">
      <c r="A1290" s="120">
        <v>17235882</v>
      </c>
      <c r="B1290" s="220">
        <v>43776</v>
      </c>
      <c r="C1290" s="119">
        <v>56047</v>
      </c>
      <c r="D1290" s="119" t="s">
        <v>3499</v>
      </c>
      <c r="E1290" s="119" t="s">
        <v>3479</v>
      </c>
      <c r="F1290" s="119" t="s">
        <v>3480</v>
      </c>
      <c r="G1290" s="119">
        <v>12</v>
      </c>
      <c r="M1290" s="215">
        <v>17235882</v>
      </c>
      <c r="N1290" s="224">
        <v>12</v>
      </c>
    </row>
    <row r="1291" spans="1:14" ht="15" x14ac:dyDescent="0.25">
      <c r="A1291" s="118">
        <v>17235883</v>
      </c>
      <c r="B1291" s="219">
        <v>43706</v>
      </c>
      <c r="C1291" s="117">
        <v>56464</v>
      </c>
      <c r="D1291" s="117" t="s">
        <v>3495</v>
      </c>
      <c r="E1291" s="117" t="s">
        <v>3487</v>
      </c>
      <c r="F1291" s="117" t="s">
        <v>3475</v>
      </c>
      <c r="G1291" s="117">
        <v>35</v>
      </c>
      <c r="M1291" s="215">
        <v>17235883</v>
      </c>
      <c r="N1291" s="224">
        <v>35</v>
      </c>
    </row>
    <row r="1292" spans="1:14" ht="15" x14ac:dyDescent="0.25">
      <c r="A1292" s="120">
        <v>17235884</v>
      </c>
      <c r="B1292" s="220">
        <v>43514</v>
      </c>
      <c r="C1292" s="119">
        <v>54672</v>
      </c>
      <c r="D1292" s="119" t="s">
        <v>3473</v>
      </c>
      <c r="E1292" s="119" t="s">
        <v>3492</v>
      </c>
      <c r="F1292" s="119" t="s">
        <v>3485</v>
      </c>
      <c r="G1292" s="119">
        <v>47</v>
      </c>
      <c r="M1292" s="215">
        <v>17235884</v>
      </c>
      <c r="N1292" s="224">
        <v>47</v>
      </c>
    </row>
    <row r="1293" spans="1:14" ht="15" x14ac:dyDescent="0.25">
      <c r="A1293" s="118">
        <v>17235885</v>
      </c>
      <c r="B1293" s="219">
        <v>43576</v>
      </c>
      <c r="C1293" s="117">
        <v>57624</v>
      </c>
      <c r="D1293" s="117" t="s">
        <v>3500</v>
      </c>
      <c r="E1293" s="117" t="s">
        <v>3489</v>
      </c>
      <c r="F1293" s="117" t="s">
        <v>3475</v>
      </c>
      <c r="G1293" s="117">
        <v>10</v>
      </c>
      <c r="M1293" s="215">
        <v>17235885</v>
      </c>
      <c r="N1293" s="224">
        <v>10</v>
      </c>
    </row>
    <row r="1294" spans="1:14" ht="15" x14ac:dyDescent="0.25">
      <c r="A1294" s="120">
        <v>17235886</v>
      </c>
      <c r="B1294" s="220">
        <v>43583</v>
      </c>
      <c r="C1294" s="119">
        <v>59518</v>
      </c>
      <c r="D1294" s="119" t="s">
        <v>3501</v>
      </c>
      <c r="E1294" s="119" t="s">
        <v>3498</v>
      </c>
      <c r="F1294" s="119" t="s">
        <v>3475</v>
      </c>
      <c r="G1294" s="119">
        <v>1</v>
      </c>
      <c r="M1294" s="215">
        <v>17235886</v>
      </c>
      <c r="N1294" s="224">
        <v>1</v>
      </c>
    </row>
    <row r="1295" spans="1:14" ht="15" x14ac:dyDescent="0.25">
      <c r="A1295" s="118">
        <v>17235887</v>
      </c>
      <c r="B1295" s="219">
        <v>43687</v>
      </c>
      <c r="C1295" s="117">
        <v>54672</v>
      </c>
      <c r="D1295" s="117" t="s">
        <v>3473</v>
      </c>
      <c r="E1295" s="117" t="s">
        <v>3492</v>
      </c>
      <c r="F1295" s="117" t="s">
        <v>3485</v>
      </c>
      <c r="G1295" s="117">
        <v>59</v>
      </c>
      <c r="M1295" s="215">
        <v>17235887</v>
      </c>
      <c r="N1295" s="224">
        <v>59</v>
      </c>
    </row>
    <row r="1296" spans="1:14" ht="15" x14ac:dyDescent="0.25">
      <c r="A1296" s="120">
        <v>17235888</v>
      </c>
      <c r="B1296" s="220">
        <v>43814</v>
      </c>
      <c r="C1296" s="119">
        <v>50643</v>
      </c>
      <c r="D1296" s="119" t="s">
        <v>3481</v>
      </c>
      <c r="E1296" s="119" t="s">
        <v>3482</v>
      </c>
      <c r="F1296" s="119" t="s">
        <v>3483</v>
      </c>
      <c r="G1296" s="119">
        <v>16</v>
      </c>
      <c r="M1296" s="215">
        <v>17235888</v>
      </c>
      <c r="N1296" s="224">
        <v>16</v>
      </c>
    </row>
    <row r="1297" spans="1:14" ht="15" x14ac:dyDescent="0.25">
      <c r="A1297" s="118">
        <v>17235889</v>
      </c>
      <c r="B1297" s="219">
        <v>43501</v>
      </c>
      <c r="C1297" s="117">
        <v>55807</v>
      </c>
      <c r="D1297" s="117" t="s">
        <v>3476</v>
      </c>
      <c r="E1297" s="117" t="s">
        <v>3482</v>
      </c>
      <c r="F1297" s="117" t="s">
        <v>3483</v>
      </c>
      <c r="G1297" s="117">
        <v>31</v>
      </c>
      <c r="M1297" s="215">
        <v>17235889</v>
      </c>
      <c r="N1297" s="224">
        <v>31</v>
      </c>
    </row>
    <row r="1298" spans="1:14" ht="15" x14ac:dyDescent="0.25">
      <c r="A1298" s="120">
        <v>17235890</v>
      </c>
      <c r="B1298" s="220">
        <v>43786</v>
      </c>
      <c r="C1298" s="119">
        <v>56464</v>
      </c>
      <c r="D1298" s="119" t="s">
        <v>3495</v>
      </c>
      <c r="E1298" s="119" t="s">
        <v>3474</v>
      </c>
      <c r="F1298" s="119" t="s">
        <v>3475</v>
      </c>
      <c r="G1298" s="119">
        <v>61</v>
      </c>
      <c r="M1298" s="215">
        <v>17235890</v>
      </c>
      <c r="N1298" s="224">
        <v>61</v>
      </c>
    </row>
    <row r="1299" spans="1:14" ht="15" x14ac:dyDescent="0.25">
      <c r="A1299" s="118">
        <v>17235891</v>
      </c>
      <c r="B1299" s="219">
        <v>43727</v>
      </c>
      <c r="C1299" s="117">
        <v>52065</v>
      </c>
      <c r="D1299" s="117" t="s">
        <v>3488</v>
      </c>
      <c r="E1299" s="117" t="s">
        <v>3487</v>
      </c>
      <c r="F1299" s="117" t="s">
        <v>3475</v>
      </c>
      <c r="G1299" s="117">
        <v>22</v>
      </c>
      <c r="M1299" s="215">
        <v>17235891</v>
      </c>
      <c r="N1299" s="224">
        <v>22</v>
      </c>
    </row>
    <row r="1300" spans="1:14" ht="15" x14ac:dyDescent="0.25">
      <c r="A1300" s="120">
        <v>17235892</v>
      </c>
      <c r="B1300" s="220">
        <v>43717</v>
      </c>
      <c r="C1300" s="119">
        <v>52380</v>
      </c>
      <c r="D1300" s="119" t="s">
        <v>3497</v>
      </c>
      <c r="E1300" s="119" t="s">
        <v>3498</v>
      </c>
      <c r="F1300" s="119" t="s">
        <v>3475</v>
      </c>
      <c r="G1300" s="119">
        <v>64</v>
      </c>
      <c r="M1300" s="215">
        <v>17235892</v>
      </c>
      <c r="N1300" s="224">
        <v>64</v>
      </c>
    </row>
    <row r="1301" spans="1:14" ht="15" x14ac:dyDescent="0.25">
      <c r="A1301" s="118">
        <v>17235893</v>
      </c>
      <c r="B1301" s="219">
        <v>43595</v>
      </c>
      <c r="C1301" s="117">
        <v>55807</v>
      </c>
      <c r="D1301" s="117" t="s">
        <v>3476</v>
      </c>
      <c r="E1301" s="117" t="s">
        <v>3479</v>
      </c>
      <c r="F1301" s="117" t="s">
        <v>3480</v>
      </c>
      <c r="G1301" s="117">
        <v>40</v>
      </c>
      <c r="M1301" s="215">
        <v>17235893</v>
      </c>
      <c r="N1301" s="224">
        <v>40</v>
      </c>
    </row>
    <row r="1302" spans="1:14" ht="15" x14ac:dyDescent="0.25">
      <c r="A1302" s="120">
        <v>17235894</v>
      </c>
      <c r="B1302" s="220">
        <v>43605</v>
      </c>
      <c r="C1302" s="119">
        <v>52187</v>
      </c>
      <c r="D1302" s="119" t="s">
        <v>3493</v>
      </c>
      <c r="E1302" s="119" t="s">
        <v>3491</v>
      </c>
      <c r="F1302" s="119" t="s">
        <v>3475</v>
      </c>
      <c r="G1302" s="119">
        <v>5</v>
      </c>
      <c r="M1302" s="215">
        <v>17235894</v>
      </c>
      <c r="N1302" s="224">
        <v>5</v>
      </c>
    </row>
    <row r="1303" spans="1:14" ht="15" x14ac:dyDescent="0.25">
      <c r="A1303" s="118">
        <v>17235895</v>
      </c>
      <c r="B1303" s="219">
        <v>43809</v>
      </c>
      <c r="C1303" s="117">
        <v>51197</v>
      </c>
      <c r="D1303" s="117" t="s">
        <v>84</v>
      </c>
      <c r="E1303" s="117" t="s">
        <v>3479</v>
      </c>
      <c r="F1303" s="117" t="s">
        <v>3480</v>
      </c>
      <c r="G1303" s="117">
        <v>2</v>
      </c>
      <c r="M1303" s="215">
        <v>17235895</v>
      </c>
      <c r="N1303" s="224">
        <v>2</v>
      </c>
    </row>
    <row r="1304" spans="1:14" ht="15" x14ac:dyDescent="0.25">
      <c r="A1304" s="120">
        <v>17235896</v>
      </c>
      <c r="B1304" s="220">
        <v>43787</v>
      </c>
      <c r="C1304" s="119">
        <v>51197</v>
      </c>
      <c r="D1304" s="119" t="s">
        <v>84</v>
      </c>
      <c r="E1304" s="119" t="s">
        <v>3487</v>
      </c>
      <c r="F1304" s="119" t="s">
        <v>3475</v>
      </c>
      <c r="G1304" s="119">
        <v>6</v>
      </c>
      <c r="M1304" s="215">
        <v>17235896</v>
      </c>
      <c r="N1304" s="224">
        <v>6</v>
      </c>
    </row>
    <row r="1305" spans="1:14" ht="15" x14ac:dyDescent="0.25">
      <c r="A1305" s="118">
        <v>17235897</v>
      </c>
      <c r="B1305" s="219">
        <v>43665</v>
      </c>
      <c r="C1305" s="117">
        <v>52187</v>
      </c>
      <c r="D1305" s="117" t="s">
        <v>3493</v>
      </c>
      <c r="E1305" s="117" t="s">
        <v>3477</v>
      </c>
      <c r="F1305" s="117" t="s">
        <v>3475</v>
      </c>
      <c r="G1305" s="117">
        <v>26</v>
      </c>
      <c r="M1305" s="215">
        <v>17235897</v>
      </c>
      <c r="N1305" s="224">
        <v>26</v>
      </c>
    </row>
    <row r="1306" spans="1:14" ht="15" x14ac:dyDescent="0.25">
      <c r="A1306" s="120">
        <v>17235898</v>
      </c>
      <c r="B1306" s="220">
        <v>43715</v>
      </c>
      <c r="C1306" s="119">
        <v>54672</v>
      </c>
      <c r="D1306" s="119" t="s">
        <v>3473</v>
      </c>
      <c r="E1306" s="119" t="s">
        <v>3492</v>
      </c>
      <c r="F1306" s="119" t="s">
        <v>3485</v>
      </c>
      <c r="G1306" s="119">
        <v>57</v>
      </c>
      <c r="M1306" s="215">
        <v>17235898</v>
      </c>
      <c r="N1306" s="224">
        <v>57</v>
      </c>
    </row>
    <row r="1307" spans="1:14" ht="15" x14ac:dyDescent="0.25">
      <c r="A1307" s="118">
        <v>17235899</v>
      </c>
      <c r="B1307" s="219">
        <v>43524</v>
      </c>
      <c r="C1307" s="117">
        <v>50244</v>
      </c>
      <c r="D1307" s="117" t="s">
        <v>3496</v>
      </c>
      <c r="E1307" s="117" t="s">
        <v>3498</v>
      </c>
      <c r="F1307" s="117" t="s">
        <v>3475</v>
      </c>
      <c r="G1307" s="117">
        <v>16</v>
      </c>
      <c r="M1307" s="215">
        <v>17235899</v>
      </c>
      <c r="N1307" s="224">
        <v>16</v>
      </c>
    </row>
    <row r="1308" spans="1:14" ht="15" x14ac:dyDescent="0.25">
      <c r="A1308" s="120">
        <v>17235900</v>
      </c>
      <c r="B1308" s="220">
        <v>43773</v>
      </c>
      <c r="C1308" s="119">
        <v>57624</v>
      </c>
      <c r="D1308" s="119" t="s">
        <v>3500</v>
      </c>
      <c r="E1308" s="119" t="s">
        <v>3477</v>
      </c>
      <c r="F1308" s="119" t="s">
        <v>3475</v>
      </c>
      <c r="G1308" s="119">
        <v>42</v>
      </c>
      <c r="M1308" s="215">
        <v>17235900</v>
      </c>
      <c r="N1308" s="224">
        <v>42</v>
      </c>
    </row>
    <row r="1309" spans="1:14" ht="15" x14ac:dyDescent="0.25">
      <c r="A1309" s="118">
        <v>17235901</v>
      </c>
      <c r="B1309" s="219">
        <v>43473</v>
      </c>
      <c r="C1309" s="117">
        <v>59518</v>
      </c>
      <c r="D1309" s="117" t="s">
        <v>3501</v>
      </c>
      <c r="E1309" s="117" t="s">
        <v>3479</v>
      </c>
      <c r="F1309" s="117" t="s">
        <v>3480</v>
      </c>
      <c r="G1309" s="117">
        <v>43</v>
      </c>
      <c r="M1309" s="215">
        <v>17235901</v>
      </c>
      <c r="N1309" s="224">
        <v>43</v>
      </c>
    </row>
    <row r="1310" spans="1:14" ht="15" x14ac:dyDescent="0.25">
      <c r="A1310" s="120">
        <v>17235902</v>
      </c>
      <c r="B1310" s="220">
        <v>43508</v>
      </c>
      <c r="C1310" s="119">
        <v>55807</v>
      </c>
      <c r="D1310" s="119" t="s">
        <v>3476</v>
      </c>
      <c r="E1310" s="119" t="s">
        <v>3487</v>
      </c>
      <c r="F1310" s="119" t="s">
        <v>3475</v>
      </c>
      <c r="G1310" s="119">
        <v>55</v>
      </c>
      <c r="M1310" s="215">
        <v>17235902</v>
      </c>
      <c r="N1310" s="224">
        <v>55</v>
      </c>
    </row>
    <row r="1311" spans="1:14" ht="15" x14ac:dyDescent="0.25">
      <c r="A1311" s="118">
        <v>17235903</v>
      </c>
      <c r="B1311" s="219">
        <v>43609</v>
      </c>
      <c r="C1311" s="117">
        <v>52956</v>
      </c>
      <c r="D1311" s="117" t="s">
        <v>3490</v>
      </c>
      <c r="E1311" s="117" t="s">
        <v>3479</v>
      </c>
      <c r="F1311" s="117" t="s">
        <v>3480</v>
      </c>
      <c r="G1311" s="117">
        <v>53</v>
      </c>
      <c r="M1311" s="215">
        <v>17235903</v>
      </c>
      <c r="N1311" s="224">
        <v>53</v>
      </c>
    </row>
    <row r="1312" spans="1:14" ht="15" x14ac:dyDescent="0.25">
      <c r="A1312" s="120">
        <v>17235904</v>
      </c>
      <c r="B1312" s="220">
        <v>43805</v>
      </c>
      <c r="C1312" s="119">
        <v>55916</v>
      </c>
      <c r="D1312" s="119" t="s">
        <v>3494</v>
      </c>
      <c r="E1312" s="119" t="s">
        <v>3474</v>
      </c>
      <c r="F1312" s="119" t="s">
        <v>3475</v>
      </c>
      <c r="G1312" s="119">
        <v>65</v>
      </c>
      <c r="M1312" s="215">
        <v>17235904</v>
      </c>
      <c r="N1312" s="224">
        <v>65</v>
      </c>
    </row>
    <row r="1313" spans="1:14" ht="15" x14ac:dyDescent="0.25">
      <c r="A1313" s="118">
        <v>17235905</v>
      </c>
      <c r="B1313" s="219">
        <v>43529</v>
      </c>
      <c r="C1313" s="117">
        <v>55807</v>
      </c>
      <c r="D1313" s="117" t="s">
        <v>3476</v>
      </c>
      <c r="E1313" s="117" t="s">
        <v>3498</v>
      </c>
      <c r="F1313" s="117" t="s">
        <v>3475</v>
      </c>
      <c r="G1313" s="117">
        <v>61</v>
      </c>
      <c r="M1313" s="215">
        <v>17235905</v>
      </c>
      <c r="N1313" s="224">
        <v>61</v>
      </c>
    </row>
    <row r="1314" spans="1:14" ht="15" x14ac:dyDescent="0.25">
      <c r="A1314" s="120">
        <v>17235906</v>
      </c>
      <c r="B1314" s="220">
        <v>43717</v>
      </c>
      <c r="C1314" s="119">
        <v>52380</v>
      </c>
      <c r="D1314" s="119" t="s">
        <v>3497</v>
      </c>
      <c r="E1314" s="119" t="s">
        <v>3491</v>
      </c>
      <c r="F1314" s="119" t="s">
        <v>3475</v>
      </c>
      <c r="G1314" s="119">
        <v>65</v>
      </c>
      <c r="M1314" s="215">
        <v>17235906</v>
      </c>
      <c r="N1314" s="224">
        <v>65</v>
      </c>
    </row>
    <row r="1315" spans="1:14" ht="15" x14ac:dyDescent="0.25">
      <c r="A1315" s="118">
        <v>17235907</v>
      </c>
      <c r="B1315" s="219">
        <v>43761</v>
      </c>
      <c r="C1315" s="117">
        <v>55904</v>
      </c>
      <c r="D1315" s="117" t="s">
        <v>3486</v>
      </c>
      <c r="E1315" s="117" t="s">
        <v>3489</v>
      </c>
      <c r="F1315" s="117" t="s">
        <v>3475</v>
      </c>
      <c r="G1315" s="117">
        <v>34</v>
      </c>
      <c r="M1315" s="215">
        <v>17235907</v>
      </c>
      <c r="N1315" s="224">
        <v>34</v>
      </c>
    </row>
    <row r="1316" spans="1:14" ht="15" x14ac:dyDescent="0.25">
      <c r="A1316" s="120">
        <v>17235908</v>
      </c>
      <c r="B1316" s="220">
        <v>43510</v>
      </c>
      <c r="C1316" s="119">
        <v>54672</v>
      </c>
      <c r="D1316" s="119" t="s">
        <v>3473</v>
      </c>
      <c r="E1316" s="119" t="s">
        <v>3474</v>
      </c>
      <c r="F1316" s="119" t="s">
        <v>3475</v>
      </c>
      <c r="G1316" s="119">
        <v>66</v>
      </c>
      <c r="M1316" s="215">
        <v>17235908</v>
      </c>
      <c r="N1316" s="224">
        <v>66</v>
      </c>
    </row>
    <row r="1317" spans="1:14" ht="15" x14ac:dyDescent="0.25">
      <c r="A1317" s="118">
        <v>17235909</v>
      </c>
      <c r="B1317" s="219">
        <v>43477</v>
      </c>
      <c r="C1317" s="117">
        <v>53654</v>
      </c>
      <c r="D1317" s="117" t="s">
        <v>3478</v>
      </c>
      <c r="E1317" s="117" t="s">
        <v>3482</v>
      </c>
      <c r="F1317" s="117" t="s">
        <v>3483</v>
      </c>
      <c r="G1317" s="117">
        <v>61</v>
      </c>
      <c r="M1317" s="215">
        <v>17235909</v>
      </c>
      <c r="N1317" s="224">
        <v>61</v>
      </c>
    </row>
    <row r="1318" spans="1:14" ht="15" x14ac:dyDescent="0.25">
      <c r="A1318" s="120">
        <v>17235910</v>
      </c>
      <c r="B1318" s="220">
        <v>43478</v>
      </c>
      <c r="C1318" s="119">
        <v>55916</v>
      </c>
      <c r="D1318" s="119" t="s">
        <v>3494</v>
      </c>
      <c r="E1318" s="119" t="s">
        <v>3487</v>
      </c>
      <c r="F1318" s="119" t="s">
        <v>3475</v>
      </c>
      <c r="G1318" s="119">
        <v>19</v>
      </c>
      <c r="M1318" s="215">
        <v>17235910</v>
      </c>
      <c r="N1318" s="224">
        <v>19</v>
      </c>
    </row>
    <row r="1319" spans="1:14" ht="15" x14ac:dyDescent="0.25">
      <c r="A1319" s="118">
        <v>17235911</v>
      </c>
      <c r="B1319" s="219">
        <v>43736</v>
      </c>
      <c r="C1319" s="117">
        <v>56047</v>
      </c>
      <c r="D1319" s="117" t="s">
        <v>3499</v>
      </c>
      <c r="E1319" s="117" t="s">
        <v>3474</v>
      </c>
      <c r="F1319" s="117" t="s">
        <v>3475</v>
      </c>
      <c r="G1319" s="117">
        <v>46</v>
      </c>
      <c r="M1319" s="215">
        <v>17235911</v>
      </c>
      <c r="N1319" s="224">
        <v>46</v>
      </c>
    </row>
    <row r="1320" spans="1:14" ht="15" x14ac:dyDescent="0.25">
      <c r="A1320" s="120">
        <v>17235912</v>
      </c>
      <c r="B1320" s="220">
        <v>43487</v>
      </c>
      <c r="C1320" s="119">
        <v>50643</v>
      </c>
      <c r="D1320" s="119" t="s">
        <v>3481</v>
      </c>
      <c r="E1320" s="119" t="s">
        <v>3489</v>
      </c>
      <c r="F1320" s="119" t="s">
        <v>3475</v>
      </c>
      <c r="G1320" s="119">
        <v>38</v>
      </c>
      <c r="M1320" s="215">
        <v>17235912</v>
      </c>
      <c r="N1320" s="224">
        <v>38</v>
      </c>
    </row>
    <row r="1321" spans="1:14" ht="15" x14ac:dyDescent="0.25">
      <c r="A1321" s="118">
        <v>17235913</v>
      </c>
      <c r="B1321" s="219">
        <v>43555</v>
      </c>
      <c r="C1321" s="117">
        <v>56464</v>
      </c>
      <c r="D1321" s="117" t="s">
        <v>3495</v>
      </c>
      <c r="E1321" s="117" t="s">
        <v>3477</v>
      </c>
      <c r="F1321" s="117" t="s">
        <v>3475</v>
      </c>
      <c r="G1321" s="117">
        <v>39</v>
      </c>
      <c r="M1321" s="215">
        <v>17235913</v>
      </c>
      <c r="N1321" s="224">
        <v>39</v>
      </c>
    </row>
    <row r="1322" spans="1:14" ht="15" x14ac:dyDescent="0.25">
      <c r="A1322" s="120">
        <v>17235914</v>
      </c>
      <c r="B1322" s="220">
        <v>43822</v>
      </c>
      <c r="C1322" s="119">
        <v>57624</v>
      </c>
      <c r="D1322" s="119" t="s">
        <v>3500</v>
      </c>
      <c r="E1322" s="119" t="s">
        <v>3489</v>
      </c>
      <c r="F1322" s="119" t="s">
        <v>3475</v>
      </c>
      <c r="G1322" s="119">
        <v>67</v>
      </c>
      <c r="M1322" s="215">
        <v>17235914</v>
      </c>
      <c r="N1322" s="224">
        <v>67</v>
      </c>
    </row>
    <row r="1323" spans="1:14" ht="15" x14ac:dyDescent="0.25">
      <c r="A1323" s="118">
        <v>17235915</v>
      </c>
      <c r="B1323" s="219">
        <v>43671</v>
      </c>
      <c r="C1323" s="117">
        <v>56047</v>
      </c>
      <c r="D1323" s="117" t="s">
        <v>3499</v>
      </c>
      <c r="E1323" s="117" t="s">
        <v>3498</v>
      </c>
      <c r="F1323" s="117" t="s">
        <v>3475</v>
      </c>
      <c r="G1323" s="117">
        <v>60</v>
      </c>
      <c r="M1323" s="215">
        <v>17235915</v>
      </c>
      <c r="N1323" s="224">
        <v>60</v>
      </c>
    </row>
    <row r="1324" spans="1:14" ht="15" x14ac:dyDescent="0.25">
      <c r="A1324" s="120">
        <v>17235916</v>
      </c>
      <c r="B1324" s="220">
        <v>43521</v>
      </c>
      <c r="C1324" s="119">
        <v>57624</v>
      </c>
      <c r="D1324" s="119" t="s">
        <v>3500</v>
      </c>
      <c r="E1324" s="119" t="s">
        <v>3474</v>
      </c>
      <c r="F1324" s="119" t="s">
        <v>3475</v>
      </c>
      <c r="G1324" s="119">
        <v>67</v>
      </c>
      <c r="M1324" s="215">
        <v>17235916</v>
      </c>
      <c r="N1324" s="224">
        <v>67</v>
      </c>
    </row>
    <row r="1325" spans="1:14" ht="15" x14ac:dyDescent="0.25">
      <c r="A1325" s="118">
        <v>17235917</v>
      </c>
      <c r="B1325" s="219">
        <v>43702</v>
      </c>
      <c r="C1325" s="117">
        <v>54672</v>
      </c>
      <c r="D1325" s="117" t="s">
        <v>3473</v>
      </c>
      <c r="E1325" s="117" t="s">
        <v>3477</v>
      </c>
      <c r="F1325" s="117" t="s">
        <v>3475</v>
      </c>
      <c r="G1325" s="117">
        <v>4</v>
      </c>
      <c r="M1325" s="215">
        <v>17235917</v>
      </c>
      <c r="N1325" s="224">
        <v>4</v>
      </c>
    </row>
    <row r="1326" spans="1:14" ht="15" x14ac:dyDescent="0.25">
      <c r="A1326" s="120">
        <v>17235918</v>
      </c>
      <c r="B1326" s="220">
        <v>43649</v>
      </c>
      <c r="C1326" s="119">
        <v>55916</v>
      </c>
      <c r="D1326" s="119" t="s">
        <v>3494</v>
      </c>
      <c r="E1326" s="119" t="s">
        <v>3498</v>
      </c>
      <c r="F1326" s="119" t="s">
        <v>3475</v>
      </c>
      <c r="G1326" s="119">
        <v>63</v>
      </c>
      <c r="M1326" s="215">
        <v>17235918</v>
      </c>
      <c r="N1326" s="224">
        <v>63</v>
      </c>
    </row>
    <row r="1327" spans="1:14" ht="15" x14ac:dyDescent="0.25">
      <c r="A1327" s="118">
        <v>17235919</v>
      </c>
      <c r="B1327" s="219">
        <v>43562</v>
      </c>
      <c r="C1327" s="117">
        <v>53654</v>
      </c>
      <c r="D1327" s="117" t="s">
        <v>3478</v>
      </c>
      <c r="E1327" s="117" t="s">
        <v>3492</v>
      </c>
      <c r="F1327" s="117" t="s">
        <v>3485</v>
      </c>
      <c r="G1327" s="117">
        <v>15</v>
      </c>
      <c r="M1327" s="215">
        <v>17235919</v>
      </c>
      <c r="N1327" s="224">
        <v>15</v>
      </c>
    </row>
    <row r="1328" spans="1:14" ht="15" x14ac:dyDescent="0.25">
      <c r="A1328" s="120">
        <v>17235920</v>
      </c>
      <c r="B1328" s="220">
        <v>43750</v>
      </c>
      <c r="C1328" s="119">
        <v>51197</v>
      </c>
      <c r="D1328" s="119" t="s">
        <v>84</v>
      </c>
      <c r="E1328" s="119" t="s">
        <v>3477</v>
      </c>
      <c r="F1328" s="119" t="s">
        <v>3475</v>
      </c>
      <c r="G1328" s="119">
        <v>6</v>
      </c>
      <c r="M1328" s="215">
        <v>17235920</v>
      </c>
      <c r="N1328" s="224">
        <v>6</v>
      </c>
    </row>
    <row r="1329" spans="1:14" ht="15" x14ac:dyDescent="0.25">
      <c r="A1329" s="118">
        <v>17235921</v>
      </c>
      <c r="B1329" s="219">
        <v>43731</v>
      </c>
      <c r="C1329" s="117">
        <v>56047</v>
      </c>
      <c r="D1329" s="117" t="s">
        <v>3499</v>
      </c>
      <c r="E1329" s="117" t="s">
        <v>3491</v>
      </c>
      <c r="F1329" s="117" t="s">
        <v>3475</v>
      </c>
      <c r="G1329" s="117">
        <v>16</v>
      </c>
      <c r="M1329" s="215">
        <v>17235921</v>
      </c>
      <c r="N1329" s="224">
        <v>16</v>
      </c>
    </row>
    <row r="1330" spans="1:14" ht="15" x14ac:dyDescent="0.25">
      <c r="A1330" s="120">
        <v>17235922</v>
      </c>
      <c r="B1330" s="220">
        <v>43679</v>
      </c>
      <c r="C1330" s="119">
        <v>56047</v>
      </c>
      <c r="D1330" s="119" t="s">
        <v>3499</v>
      </c>
      <c r="E1330" s="119" t="s">
        <v>3474</v>
      </c>
      <c r="F1330" s="119" t="s">
        <v>3475</v>
      </c>
      <c r="G1330" s="119">
        <v>66</v>
      </c>
      <c r="M1330" s="215">
        <v>17235922</v>
      </c>
      <c r="N1330" s="224">
        <v>66</v>
      </c>
    </row>
    <row r="1331" spans="1:14" ht="15" x14ac:dyDescent="0.25">
      <c r="A1331" s="118">
        <v>17235923</v>
      </c>
      <c r="B1331" s="219">
        <v>43535</v>
      </c>
      <c r="C1331" s="117">
        <v>50643</v>
      </c>
      <c r="D1331" s="117" t="s">
        <v>3481</v>
      </c>
      <c r="E1331" s="117" t="s">
        <v>3498</v>
      </c>
      <c r="F1331" s="117" t="s">
        <v>3475</v>
      </c>
      <c r="G1331" s="117">
        <v>26</v>
      </c>
      <c r="M1331" s="215">
        <v>17235923</v>
      </c>
      <c r="N1331" s="224">
        <v>26</v>
      </c>
    </row>
    <row r="1332" spans="1:14" ht="15" x14ac:dyDescent="0.25">
      <c r="A1332" s="120">
        <v>17235924</v>
      </c>
      <c r="B1332" s="220">
        <v>43652</v>
      </c>
      <c r="C1332" s="119">
        <v>50643</v>
      </c>
      <c r="D1332" s="119" t="s">
        <v>3481</v>
      </c>
      <c r="E1332" s="119" t="s">
        <v>3498</v>
      </c>
      <c r="F1332" s="119" t="s">
        <v>3475</v>
      </c>
      <c r="G1332" s="119">
        <v>23</v>
      </c>
      <c r="M1332" s="215">
        <v>17235924</v>
      </c>
      <c r="N1332" s="224">
        <v>23</v>
      </c>
    </row>
    <row r="1333" spans="1:14" ht="15" x14ac:dyDescent="0.25">
      <c r="A1333" s="118">
        <v>17235925</v>
      </c>
      <c r="B1333" s="219">
        <v>43492</v>
      </c>
      <c r="C1333" s="117">
        <v>57624</v>
      </c>
      <c r="D1333" s="117" t="s">
        <v>3500</v>
      </c>
      <c r="E1333" s="117" t="s">
        <v>3479</v>
      </c>
      <c r="F1333" s="117" t="s">
        <v>3480</v>
      </c>
      <c r="G1333" s="117">
        <v>27</v>
      </c>
      <c r="M1333" s="215">
        <v>17235925</v>
      </c>
      <c r="N1333" s="224">
        <v>27</v>
      </c>
    </row>
    <row r="1334" spans="1:14" ht="15" x14ac:dyDescent="0.25">
      <c r="A1334" s="120">
        <v>17235926</v>
      </c>
      <c r="B1334" s="220">
        <v>43539</v>
      </c>
      <c r="C1334" s="119">
        <v>57624</v>
      </c>
      <c r="D1334" s="119" t="s">
        <v>3500</v>
      </c>
      <c r="E1334" s="119" t="s">
        <v>3474</v>
      </c>
      <c r="F1334" s="119" t="s">
        <v>3475</v>
      </c>
      <c r="G1334" s="119">
        <v>15</v>
      </c>
      <c r="M1334" s="215">
        <v>17235926</v>
      </c>
      <c r="N1334" s="224">
        <v>15</v>
      </c>
    </row>
    <row r="1335" spans="1:14" ht="15" x14ac:dyDescent="0.25">
      <c r="A1335" s="118">
        <v>17235927</v>
      </c>
      <c r="B1335" s="219">
        <v>43570</v>
      </c>
      <c r="C1335" s="117">
        <v>56464</v>
      </c>
      <c r="D1335" s="117" t="s">
        <v>3495</v>
      </c>
      <c r="E1335" s="117" t="s">
        <v>3477</v>
      </c>
      <c r="F1335" s="117" t="s">
        <v>3475</v>
      </c>
      <c r="G1335" s="117">
        <v>42</v>
      </c>
      <c r="M1335" s="215">
        <v>17235927</v>
      </c>
      <c r="N1335" s="224">
        <v>42</v>
      </c>
    </row>
    <row r="1336" spans="1:14" ht="15" x14ac:dyDescent="0.25">
      <c r="A1336" s="120">
        <v>17235928</v>
      </c>
      <c r="B1336" s="220">
        <v>43793</v>
      </c>
      <c r="C1336" s="119">
        <v>55904</v>
      </c>
      <c r="D1336" s="119" t="s">
        <v>3486</v>
      </c>
      <c r="E1336" s="119" t="s">
        <v>3474</v>
      </c>
      <c r="F1336" s="119" t="s">
        <v>3475</v>
      </c>
      <c r="G1336" s="119">
        <v>2</v>
      </c>
      <c r="M1336" s="215">
        <v>17235928</v>
      </c>
      <c r="N1336" s="224">
        <v>2</v>
      </c>
    </row>
    <row r="1337" spans="1:14" ht="15" x14ac:dyDescent="0.25">
      <c r="A1337" s="118">
        <v>17235929</v>
      </c>
      <c r="B1337" s="219">
        <v>43541</v>
      </c>
      <c r="C1337" s="117">
        <v>56464</v>
      </c>
      <c r="D1337" s="117" t="s">
        <v>3495</v>
      </c>
      <c r="E1337" s="117" t="s">
        <v>3492</v>
      </c>
      <c r="F1337" s="117" t="s">
        <v>3485</v>
      </c>
      <c r="G1337" s="117">
        <v>29</v>
      </c>
      <c r="M1337" s="215">
        <v>17235929</v>
      </c>
      <c r="N1337" s="224">
        <v>29</v>
      </c>
    </row>
    <row r="1338" spans="1:14" ht="15" x14ac:dyDescent="0.25">
      <c r="A1338" s="120">
        <v>17235930</v>
      </c>
      <c r="B1338" s="220">
        <v>43680</v>
      </c>
      <c r="C1338" s="119">
        <v>54672</v>
      </c>
      <c r="D1338" s="119" t="s">
        <v>3473</v>
      </c>
      <c r="E1338" s="119" t="s">
        <v>3487</v>
      </c>
      <c r="F1338" s="119" t="s">
        <v>3475</v>
      </c>
      <c r="G1338" s="119">
        <v>36</v>
      </c>
      <c r="M1338" s="215">
        <v>17235930</v>
      </c>
      <c r="N1338" s="224">
        <v>36</v>
      </c>
    </row>
    <row r="1339" spans="1:14" ht="15" x14ac:dyDescent="0.25">
      <c r="A1339" s="118">
        <v>17235931</v>
      </c>
      <c r="B1339" s="219">
        <v>43816</v>
      </c>
      <c r="C1339" s="117">
        <v>57624</v>
      </c>
      <c r="D1339" s="117" t="s">
        <v>3500</v>
      </c>
      <c r="E1339" s="117" t="s">
        <v>3482</v>
      </c>
      <c r="F1339" s="117" t="s">
        <v>3483</v>
      </c>
      <c r="G1339" s="117">
        <v>27</v>
      </c>
      <c r="M1339" s="215">
        <v>17235931</v>
      </c>
      <c r="N1339" s="224">
        <v>27</v>
      </c>
    </row>
    <row r="1340" spans="1:14" ht="15" x14ac:dyDescent="0.25">
      <c r="A1340" s="120">
        <v>17235932</v>
      </c>
      <c r="B1340" s="220">
        <v>43496</v>
      </c>
      <c r="C1340" s="119">
        <v>54672</v>
      </c>
      <c r="D1340" s="119" t="s">
        <v>3473</v>
      </c>
      <c r="E1340" s="119" t="s">
        <v>3479</v>
      </c>
      <c r="F1340" s="119" t="s">
        <v>3480</v>
      </c>
      <c r="G1340" s="119">
        <v>15</v>
      </c>
      <c r="M1340" s="215">
        <v>17235932</v>
      </c>
      <c r="N1340" s="224">
        <v>15</v>
      </c>
    </row>
    <row r="1341" spans="1:14" ht="15" x14ac:dyDescent="0.25">
      <c r="A1341" s="118">
        <v>17235933</v>
      </c>
      <c r="B1341" s="219">
        <v>43641</v>
      </c>
      <c r="C1341" s="117">
        <v>50643</v>
      </c>
      <c r="D1341" s="117" t="s">
        <v>3481</v>
      </c>
      <c r="E1341" s="117" t="s">
        <v>3474</v>
      </c>
      <c r="F1341" s="117" t="s">
        <v>3475</v>
      </c>
      <c r="G1341" s="117">
        <v>56</v>
      </c>
      <c r="M1341" s="215">
        <v>17235933</v>
      </c>
      <c r="N1341" s="224">
        <v>56</v>
      </c>
    </row>
    <row r="1342" spans="1:14" ht="15" x14ac:dyDescent="0.25">
      <c r="A1342" s="120">
        <v>17235934</v>
      </c>
      <c r="B1342" s="220">
        <v>43596</v>
      </c>
      <c r="C1342" s="119">
        <v>55916</v>
      </c>
      <c r="D1342" s="119" t="s">
        <v>3494</v>
      </c>
      <c r="E1342" s="119" t="s">
        <v>3492</v>
      </c>
      <c r="F1342" s="119" t="s">
        <v>3485</v>
      </c>
      <c r="G1342" s="119">
        <v>25</v>
      </c>
      <c r="M1342" s="215">
        <v>17235934</v>
      </c>
      <c r="N1342" s="224">
        <v>25</v>
      </c>
    </row>
    <row r="1343" spans="1:14" ht="15" x14ac:dyDescent="0.25">
      <c r="A1343" s="118">
        <v>17235935</v>
      </c>
      <c r="B1343" s="219">
        <v>43631</v>
      </c>
      <c r="C1343" s="117">
        <v>55916</v>
      </c>
      <c r="D1343" s="117" t="s">
        <v>3494</v>
      </c>
      <c r="E1343" s="117" t="s">
        <v>3479</v>
      </c>
      <c r="F1343" s="117" t="s">
        <v>3480</v>
      </c>
      <c r="G1343" s="117">
        <v>63</v>
      </c>
      <c r="M1343" s="215">
        <v>17235935</v>
      </c>
      <c r="N1343" s="224">
        <v>63</v>
      </c>
    </row>
    <row r="1344" spans="1:14" ht="15" x14ac:dyDescent="0.25">
      <c r="A1344" s="120">
        <v>17235936</v>
      </c>
      <c r="B1344" s="220">
        <v>43644</v>
      </c>
      <c r="C1344" s="119">
        <v>53654</v>
      </c>
      <c r="D1344" s="119" t="s">
        <v>3478</v>
      </c>
      <c r="E1344" s="119" t="s">
        <v>3477</v>
      </c>
      <c r="F1344" s="119" t="s">
        <v>3475</v>
      </c>
      <c r="G1344" s="119">
        <v>19</v>
      </c>
      <c r="M1344" s="215">
        <v>17235936</v>
      </c>
      <c r="N1344" s="224">
        <v>19</v>
      </c>
    </row>
    <row r="1345" spans="1:14" ht="15" x14ac:dyDescent="0.25">
      <c r="A1345" s="118">
        <v>17235937</v>
      </c>
      <c r="B1345" s="219">
        <v>43684</v>
      </c>
      <c r="C1345" s="117">
        <v>52956</v>
      </c>
      <c r="D1345" s="117" t="s">
        <v>3490</v>
      </c>
      <c r="E1345" s="117" t="s">
        <v>3482</v>
      </c>
      <c r="F1345" s="117" t="s">
        <v>3483</v>
      </c>
      <c r="G1345" s="117">
        <v>8</v>
      </c>
      <c r="M1345" s="215">
        <v>17235937</v>
      </c>
      <c r="N1345" s="224">
        <v>8</v>
      </c>
    </row>
    <row r="1346" spans="1:14" ht="15" x14ac:dyDescent="0.25">
      <c r="A1346" s="120">
        <v>17235938</v>
      </c>
      <c r="B1346" s="220">
        <v>43713</v>
      </c>
      <c r="C1346" s="119">
        <v>52065</v>
      </c>
      <c r="D1346" s="119" t="s">
        <v>3488</v>
      </c>
      <c r="E1346" s="119" t="s">
        <v>3498</v>
      </c>
      <c r="F1346" s="119" t="s">
        <v>3475</v>
      </c>
      <c r="G1346" s="119">
        <v>55</v>
      </c>
      <c r="M1346" s="215">
        <v>17235938</v>
      </c>
      <c r="N1346" s="224">
        <v>55</v>
      </c>
    </row>
    <row r="1347" spans="1:14" ht="15" x14ac:dyDescent="0.25">
      <c r="A1347" s="118">
        <v>17235939</v>
      </c>
      <c r="B1347" s="219">
        <v>43666</v>
      </c>
      <c r="C1347" s="117">
        <v>56047</v>
      </c>
      <c r="D1347" s="117" t="s">
        <v>3499</v>
      </c>
      <c r="E1347" s="117" t="s">
        <v>3482</v>
      </c>
      <c r="F1347" s="117" t="s">
        <v>3483</v>
      </c>
      <c r="G1347" s="117">
        <v>32</v>
      </c>
      <c r="M1347" s="215">
        <v>17235939</v>
      </c>
      <c r="N1347" s="224">
        <v>32</v>
      </c>
    </row>
    <row r="1348" spans="1:14" ht="15" x14ac:dyDescent="0.25">
      <c r="A1348" s="120">
        <v>17235940</v>
      </c>
      <c r="B1348" s="220">
        <v>43492</v>
      </c>
      <c r="C1348" s="119">
        <v>52380</v>
      </c>
      <c r="D1348" s="119" t="s">
        <v>3497</v>
      </c>
      <c r="E1348" s="119" t="s">
        <v>3492</v>
      </c>
      <c r="F1348" s="119" t="s">
        <v>3485</v>
      </c>
      <c r="G1348" s="119">
        <v>33</v>
      </c>
      <c r="M1348" s="215">
        <v>17235940</v>
      </c>
      <c r="N1348" s="224">
        <v>33</v>
      </c>
    </row>
    <row r="1349" spans="1:14" ht="15" x14ac:dyDescent="0.25">
      <c r="A1349" s="118">
        <v>17235941</v>
      </c>
      <c r="B1349" s="219">
        <v>43814</v>
      </c>
      <c r="C1349" s="117">
        <v>50643</v>
      </c>
      <c r="D1349" s="117" t="s">
        <v>3481</v>
      </c>
      <c r="E1349" s="117" t="s">
        <v>3474</v>
      </c>
      <c r="F1349" s="117" t="s">
        <v>3475</v>
      </c>
      <c r="G1349" s="117">
        <v>31</v>
      </c>
      <c r="M1349" s="215">
        <v>17235941</v>
      </c>
      <c r="N1349" s="224">
        <v>31</v>
      </c>
    </row>
    <row r="1350" spans="1:14" ht="15" x14ac:dyDescent="0.25">
      <c r="A1350" s="120">
        <v>17235942</v>
      </c>
      <c r="B1350" s="220">
        <v>43618</v>
      </c>
      <c r="C1350" s="119">
        <v>53654</v>
      </c>
      <c r="D1350" s="119" t="s">
        <v>3478</v>
      </c>
      <c r="E1350" s="119" t="s">
        <v>3492</v>
      </c>
      <c r="F1350" s="119" t="s">
        <v>3485</v>
      </c>
      <c r="G1350" s="119">
        <v>59</v>
      </c>
      <c r="M1350" s="215">
        <v>17235942</v>
      </c>
      <c r="N1350" s="224">
        <v>59</v>
      </c>
    </row>
    <row r="1351" spans="1:14" ht="15" x14ac:dyDescent="0.25">
      <c r="A1351" s="118">
        <v>17235943</v>
      </c>
      <c r="B1351" s="219">
        <v>43681</v>
      </c>
      <c r="C1351" s="117">
        <v>57624</v>
      </c>
      <c r="D1351" s="117" t="s">
        <v>3500</v>
      </c>
      <c r="E1351" s="117" t="s">
        <v>3487</v>
      </c>
      <c r="F1351" s="117" t="s">
        <v>3475</v>
      </c>
      <c r="G1351" s="117">
        <v>28</v>
      </c>
      <c r="M1351" s="215">
        <v>17235943</v>
      </c>
      <c r="N1351" s="224">
        <v>28</v>
      </c>
    </row>
    <row r="1352" spans="1:14" ht="15" x14ac:dyDescent="0.25">
      <c r="A1352" s="120">
        <v>17235944</v>
      </c>
      <c r="B1352" s="220">
        <v>43707</v>
      </c>
      <c r="C1352" s="119">
        <v>50643</v>
      </c>
      <c r="D1352" s="119" t="s">
        <v>3481</v>
      </c>
      <c r="E1352" s="119" t="s">
        <v>3491</v>
      </c>
      <c r="F1352" s="119" t="s">
        <v>3475</v>
      </c>
      <c r="G1352" s="119">
        <v>21</v>
      </c>
      <c r="M1352" s="215">
        <v>17235944</v>
      </c>
      <c r="N1352" s="224">
        <v>21</v>
      </c>
    </row>
    <row r="1353" spans="1:14" ht="15" x14ac:dyDescent="0.25">
      <c r="A1353" s="118">
        <v>17235945</v>
      </c>
      <c r="B1353" s="219">
        <v>43815</v>
      </c>
      <c r="C1353" s="117">
        <v>55807</v>
      </c>
      <c r="D1353" s="117" t="s">
        <v>3476</v>
      </c>
      <c r="E1353" s="117" t="s">
        <v>3491</v>
      </c>
      <c r="F1353" s="117" t="s">
        <v>3475</v>
      </c>
      <c r="G1353" s="117">
        <v>47</v>
      </c>
      <c r="M1353" s="215">
        <v>17235945</v>
      </c>
      <c r="N1353" s="224">
        <v>47</v>
      </c>
    </row>
    <row r="1354" spans="1:14" ht="15" x14ac:dyDescent="0.25">
      <c r="A1354" s="120">
        <v>17235946</v>
      </c>
      <c r="B1354" s="220">
        <v>43731</v>
      </c>
      <c r="C1354" s="119">
        <v>52187</v>
      </c>
      <c r="D1354" s="119" t="s">
        <v>3493</v>
      </c>
      <c r="E1354" s="119" t="s">
        <v>3492</v>
      </c>
      <c r="F1354" s="119" t="s">
        <v>3485</v>
      </c>
      <c r="G1354" s="119">
        <v>56</v>
      </c>
      <c r="M1354" s="215">
        <v>17235946</v>
      </c>
      <c r="N1354" s="224">
        <v>56</v>
      </c>
    </row>
    <row r="1355" spans="1:14" ht="15" x14ac:dyDescent="0.25">
      <c r="A1355" s="118">
        <v>17235947</v>
      </c>
      <c r="B1355" s="219">
        <v>43766</v>
      </c>
      <c r="C1355" s="117">
        <v>51197</v>
      </c>
      <c r="D1355" s="117" t="s">
        <v>84</v>
      </c>
      <c r="E1355" s="117" t="s">
        <v>3489</v>
      </c>
      <c r="F1355" s="117" t="s">
        <v>3475</v>
      </c>
      <c r="G1355" s="117">
        <v>1</v>
      </c>
      <c r="M1355" s="215">
        <v>17235947</v>
      </c>
      <c r="N1355" s="224">
        <v>1</v>
      </c>
    </row>
    <row r="1356" spans="1:14" ht="15" x14ac:dyDescent="0.25">
      <c r="A1356" s="120">
        <v>17235948</v>
      </c>
      <c r="B1356" s="220">
        <v>43725</v>
      </c>
      <c r="C1356" s="119">
        <v>59518</v>
      </c>
      <c r="D1356" s="119" t="s">
        <v>3501</v>
      </c>
      <c r="E1356" s="119" t="s">
        <v>3498</v>
      </c>
      <c r="F1356" s="119" t="s">
        <v>3475</v>
      </c>
      <c r="G1356" s="119">
        <v>47</v>
      </c>
      <c r="M1356" s="215">
        <v>17235948</v>
      </c>
      <c r="N1356" s="224">
        <v>47</v>
      </c>
    </row>
    <row r="1357" spans="1:14" ht="15" x14ac:dyDescent="0.25">
      <c r="A1357" s="118">
        <v>17235949</v>
      </c>
      <c r="B1357" s="219">
        <v>43757</v>
      </c>
      <c r="C1357" s="117">
        <v>51197</v>
      </c>
      <c r="D1357" s="117" t="s">
        <v>84</v>
      </c>
      <c r="E1357" s="117" t="s">
        <v>3491</v>
      </c>
      <c r="F1357" s="117" t="s">
        <v>3475</v>
      </c>
      <c r="G1357" s="117">
        <v>17</v>
      </c>
      <c r="M1357" s="215">
        <v>17235949</v>
      </c>
      <c r="N1357" s="224">
        <v>17</v>
      </c>
    </row>
    <row r="1358" spans="1:14" ht="15" x14ac:dyDescent="0.25">
      <c r="A1358" s="120">
        <v>17235950</v>
      </c>
      <c r="B1358" s="220">
        <v>43583</v>
      </c>
      <c r="C1358" s="119">
        <v>54672</v>
      </c>
      <c r="D1358" s="119" t="s">
        <v>3473</v>
      </c>
      <c r="E1358" s="119" t="s">
        <v>3487</v>
      </c>
      <c r="F1358" s="119" t="s">
        <v>3475</v>
      </c>
      <c r="G1358" s="119">
        <v>27</v>
      </c>
      <c r="M1358" s="215">
        <v>17235950</v>
      </c>
      <c r="N1358" s="224">
        <v>27</v>
      </c>
    </row>
    <row r="1359" spans="1:14" ht="15" x14ac:dyDescent="0.25">
      <c r="A1359" s="118">
        <v>17235951</v>
      </c>
      <c r="B1359" s="219">
        <v>43595</v>
      </c>
      <c r="C1359" s="117">
        <v>52380</v>
      </c>
      <c r="D1359" s="117" t="s">
        <v>3497</v>
      </c>
      <c r="E1359" s="117" t="s">
        <v>3477</v>
      </c>
      <c r="F1359" s="117" t="s">
        <v>3475</v>
      </c>
      <c r="G1359" s="117">
        <v>23</v>
      </c>
      <c r="M1359" s="215">
        <v>17235951</v>
      </c>
      <c r="N1359" s="224">
        <v>23</v>
      </c>
    </row>
    <row r="1360" spans="1:14" ht="15" x14ac:dyDescent="0.25">
      <c r="A1360" s="120">
        <v>17235952</v>
      </c>
      <c r="B1360" s="220">
        <v>43735</v>
      </c>
      <c r="C1360" s="119">
        <v>59518</v>
      </c>
      <c r="D1360" s="119" t="s">
        <v>3501</v>
      </c>
      <c r="E1360" s="119" t="s">
        <v>3474</v>
      </c>
      <c r="F1360" s="119" t="s">
        <v>3475</v>
      </c>
      <c r="G1360" s="119">
        <v>51</v>
      </c>
      <c r="M1360" s="215">
        <v>17235952</v>
      </c>
      <c r="N1360" s="224">
        <v>51</v>
      </c>
    </row>
    <row r="1361" spans="1:14" ht="15" x14ac:dyDescent="0.25">
      <c r="A1361" s="118">
        <v>17235953</v>
      </c>
      <c r="B1361" s="219">
        <v>43594</v>
      </c>
      <c r="C1361" s="117">
        <v>50643</v>
      </c>
      <c r="D1361" s="117" t="s">
        <v>3481</v>
      </c>
      <c r="E1361" s="117" t="s">
        <v>3482</v>
      </c>
      <c r="F1361" s="117" t="s">
        <v>3483</v>
      </c>
      <c r="G1361" s="117">
        <v>2</v>
      </c>
      <c r="M1361" s="215">
        <v>17235953</v>
      </c>
      <c r="N1361" s="224">
        <v>2</v>
      </c>
    </row>
    <row r="1362" spans="1:14" ht="15" x14ac:dyDescent="0.25">
      <c r="A1362" s="120">
        <v>17235954</v>
      </c>
      <c r="B1362" s="220">
        <v>43792</v>
      </c>
      <c r="C1362" s="119">
        <v>55904</v>
      </c>
      <c r="D1362" s="119" t="s">
        <v>3486</v>
      </c>
      <c r="E1362" s="119" t="s">
        <v>3479</v>
      </c>
      <c r="F1362" s="119" t="s">
        <v>3480</v>
      </c>
      <c r="G1362" s="119">
        <v>4</v>
      </c>
      <c r="M1362" s="215">
        <v>17235954</v>
      </c>
      <c r="N1362" s="224">
        <v>4</v>
      </c>
    </row>
    <row r="1363" spans="1:14" ht="15" x14ac:dyDescent="0.25">
      <c r="A1363" s="118">
        <v>17235955</v>
      </c>
      <c r="B1363" s="219">
        <v>43478</v>
      </c>
      <c r="C1363" s="117">
        <v>52956</v>
      </c>
      <c r="D1363" s="117" t="s">
        <v>3490</v>
      </c>
      <c r="E1363" s="117" t="s">
        <v>3487</v>
      </c>
      <c r="F1363" s="117" t="s">
        <v>3475</v>
      </c>
      <c r="G1363" s="117">
        <v>65</v>
      </c>
      <c r="M1363" s="215">
        <v>17235955</v>
      </c>
      <c r="N1363" s="224">
        <v>65</v>
      </c>
    </row>
    <row r="1364" spans="1:14" ht="15" x14ac:dyDescent="0.25">
      <c r="A1364" s="120">
        <v>17235956</v>
      </c>
      <c r="B1364" s="220">
        <v>43593</v>
      </c>
      <c r="C1364" s="119">
        <v>59518</v>
      </c>
      <c r="D1364" s="119" t="s">
        <v>3501</v>
      </c>
      <c r="E1364" s="119" t="s">
        <v>3489</v>
      </c>
      <c r="F1364" s="119" t="s">
        <v>3475</v>
      </c>
      <c r="G1364" s="119">
        <v>7</v>
      </c>
      <c r="M1364" s="215">
        <v>17235956</v>
      </c>
      <c r="N1364" s="224">
        <v>7</v>
      </c>
    </row>
    <row r="1365" spans="1:14" ht="15" x14ac:dyDescent="0.25">
      <c r="A1365" s="118">
        <v>17235957</v>
      </c>
      <c r="B1365" s="219">
        <v>43692</v>
      </c>
      <c r="C1365" s="117">
        <v>52956</v>
      </c>
      <c r="D1365" s="117" t="s">
        <v>3490</v>
      </c>
      <c r="E1365" s="117" t="s">
        <v>3498</v>
      </c>
      <c r="F1365" s="117" t="s">
        <v>3475</v>
      </c>
      <c r="G1365" s="117">
        <v>3</v>
      </c>
      <c r="M1365" s="215">
        <v>17235957</v>
      </c>
      <c r="N1365" s="224">
        <v>3</v>
      </c>
    </row>
    <row r="1366" spans="1:14" ht="15" x14ac:dyDescent="0.25">
      <c r="A1366" s="120">
        <v>17235958</v>
      </c>
      <c r="B1366" s="220">
        <v>43767</v>
      </c>
      <c r="C1366" s="119">
        <v>55807</v>
      </c>
      <c r="D1366" s="119" t="s">
        <v>3476</v>
      </c>
      <c r="E1366" s="119" t="s">
        <v>3498</v>
      </c>
      <c r="F1366" s="119" t="s">
        <v>3475</v>
      </c>
      <c r="G1366" s="119">
        <v>50</v>
      </c>
      <c r="M1366" s="215">
        <v>17235958</v>
      </c>
      <c r="N1366" s="224">
        <v>50</v>
      </c>
    </row>
    <row r="1367" spans="1:14" ht="15" x14ac:dyDescent="0.25">
      <c r="A1367" s="118">
        <v>17235959</v>
      </c>
      <c r="B1367" s="219">
        <v>43585</v>
      </c>
      <c r="C1367" s="117">
        <v>56464</v>
      </c>
      <c r="D1367" s="117" t="s">
        <v>3495</v>
      </c>
      <c r="E1367" s="117" t="s">
        <v>3491</v>
      </c>
      <c r="F1367" s="117" t="s">
        <v>3475</v>
      </c>
      <c r="G1367" s="117">
        <v>53</v>
      </c>
      <c r="M1367" s="215">
        <v>17235959</v>
      </c>
      <c r="N1367" s="224">
        <v>53</v>
      </c>
    </row>
    <row r="1368" spans="1:14" ht="15" x14ac:dyDescent="0.25">
      <c r="A1368" s="120">
        <v>17235960</v>
      </c>
      <c r="B1368" s="220">
        <v>43652</v>
      </c>
      <c r="C1368" s="119">
        <v>50643</v>
      </c>
      <c r="D1368" s="119" t="s">
        <v>3481</v>
      </c>
      <c r="E1368" s="119" t="s">
        <v>3487</v>
      </c>
      <c r="F1368" s="119" t="s">
        <v>3475</v>
      </c>
      <c r="G1368" s="119">
        <v>66</v>
      </c>
      <c r="M1368" s="215">
        <v>17235960</v>
      </c>
      <c r="N1368" s="224">
        <v>66</v>
      </c>
    </row>
    <row r="1369" spans="1:14" ht="15" x14ac:dyDescent="0.25">
      <c r="A1369" s="118">
        <v>17235961</v>
      </c>
      <c r="B1369" s="219">
        <v>43770</v>
      </c>
      <c r="C1369" s="117">
        <v>55807</v>
      </c>
      <c r="D1369" s="117" t="s">
        <v>3476</v>
      </c>
      <c r="E1369" s="117" t="s">
        <v>3482</v>
      </c>
      <c r="F1369" s="117" t="s">
        <v>3483</v>
      </c>
      <c r="G1369" s="117">
        <v>47</v>
      </c>
      <c r="M1369" s="215">
        <v>17235961</v>
      </c>
      <c r="N1369" s="224">
        <v>47</v>
      </c>
    </row>
    <row r="1370" spans="1:14" ht="15" x14ac:dyDescent="0.25">
      <c r="A1370" s="120">
        <v>17235962</v>
      </c>
      <c r="B1370" s="220">
        <v>43506</v>
      </c>
      <c r="C1370" s="119">
        <v>52065</v>
      </c>
      <c r="D1370" s="119" t="s">
        <v>3488</v>
      </c>
      <c r="E1370" s="119" t="s">
        <v>3482</v>
      </c>
      <c r="F1370" s="119" t="s">
        <v>3483</v>
      </c>
      <c r="G1370" s="119">
        <v>8</v>
      </c>
      <c r="M1370" s="215">
        <v>17235962</v>
      </c>
      <c r="N1370" s="224">
        <v>8</v>
      </c>
    </row>
    <row r="1371" spans="1:14" ht="15" x14ac:dyDescent="0.25">
      <c r="A1371" s="118">
        <v>17235963</v>
      </c>
      <c r="B1371" s="219">
        <v>43768</v>
      </c>
      <c r="C1371" s="117">
        <v>54672</v>
      </c>
      <c r="D1371" s="117" t="s">
        <v>3473</v>
      </c>
      <c r="E1371" s="117" t="s">
        <v>3489</v>
      </c>
      <c r="F1371" s="117" t="s">
        <v>3475</v>
      </c>
      <c r="G1371" s="117">
        <v>40</v>
      </c>
      <c r="M1371" s="215">
        <v>17235963</v>
      </c>
      <c r="N1371" s="224">
        <v>40</v>
      </c>
    </row>
    <row r="1372" spans="1:14" ht="15" x14ac:dyDescent="0.25">
      <c r="A1372" s="120">
        <v>17235964</v>
      </c>
      <c r="B1372" s="220">
        <v>43682</v>
      </c>
      <c r="C1372" s="119">
        <v>53654</v>
      </c>
      <c r="D1372" s="119" t="s">
        <v>3478</v>
      </c>
      <c r="E1372" s="119" t="s">
        <v>3482</v>
      </c>
      <c r="F1372" s="119" t="s">
        <v>3483</v>
      </c>
      <c r="G1372" s="119">
        <v>31</v>
      </c>
      <c r="M1372" s="215">
        <v>17235964</v>
      </c>
      <c r="N1372" s="224">
        <v>31</v>
      </c>
    </row>
    <row r="1373" spans="1:14" ht="15" x14ac:dyDescent="0.25">
      <c r="A1373" s="118">
        <v>17235965</v>
      </c>
      <c r="B1373" s="219">
        <v>43471</v>
      </c>
      <c r="C1373" s="117">
        <v>53654</v>
      </c>
      <c r="D1373" s="117" t="s">
        <v>3478</v>
      </c>
      <c r="E1373" s="117" t="s">
        <v>3498</v>
      </c>
      <c r="F1373" s="117" t="s">
        <v>3475</v>
      </c>
      <c r="G1373" s="117">
        <v>8</v>
      </c>
      <c r="M1373" s="215">
        <v>17235965</v>
      </c>
      <c r="N1373" s="224">
        <v>8</v>
      </c>
    </row>
    <row r="1374" spans="1:14" ht="15" x14ac:dyDescent="0.25">
      <c r="A1374" s="120">
        <v>17235966</v>
      </c>
      <c r="B1374" s="220">
        <v>43519</v>
      </c>
      <c r="C1374" s="119">
        <v>55807</v>
      </c>
      <c r="D1374" s="119" t="s">
        <v>3476</v>
      </c>
      <c r="E1374" s="119" t="s">
        <v>3477</v>
      </c>
      <c r="F1374" s="119" t="s">
        <v>3475</v>
      </c>
      <c r="G1374" s="119">
        <v>20</v>
      </c>
      <c r="M1374" s="215">
        <v>17235966</v>
      </c>
      <c r="N1374" s="224">
        <v>20</v>
      </c>
    </row>
    <row r="1375" spans="1:14" ht="15" x14ac:dyDescent="0.25">
      <c r="A1375" s="118">
        <v>17235967</v>
      </c>
      <c r="B1375" s="219">
        <v>43481</v>
      </c>
      <c r="C1375" s="117">
        <v>55807</v>
      </c>
      <c r="D1375" s="117" t="s">
        <v>3476</v>
      </c>
      <c r="E1375" s="117" t="s">
        <v>3474</v>
      </c>
      <c r="F1375" s="117" t="s">
        <v>3475</v>
      </c>
      <c r="G1375" s="117">
        <v>62</v>
      </c>
      <c r="M1375" s="215">
        <v>17235967</v>
      </c>
      <c r="N1375" s="224">
        <v>62</v>
      </c>
    </row>
    <row r="1376" spans="1:14" ht="15" x14ac:dyDescent="0.25">
      <c r="A1376" s="120">
        <v>17235968</v>
      </c>
      <c r="B1376" s="220">
        <v>43658</v>
      </c>
      <c r="C1376" s="119">
        <v>50643</v>
      </c>
      <c r="D1376" s="119" t="s">
        <v>3481</v>
      </c>
      <c r="E1376" s="119" t="s">
        <v>3492</v>
      </c>
      <c r="F1376" s="119" t="s">
        <v>3485</v>
      </c>
      <c r="G1376" s="119">
        <v>50</v>
      </c>
      <c r="M1376" s="215">
        <v>17235968</v>
      </c>
      <c r="N1376" s="224">
        <v>50</v>
      </c>
    </row>
    <row r="1377" spans="1:14" ht="15" x14ac:dyDescent="0.25">
      <c r="A1377" s="118">
        <v>17235969</v>
      </c>
      <c r="B1377" s="219">
        <v>43556</v>
      </c>
      <c r="C1377" s="117">
        <v>52187</v>
      </c>
      <c r="D1377" s="117" t="s">
        <v>3493</v>
      </c>
      <c r="E1377" s="117" t="s">
        <v>3479</v>
      </c>
      <c r="F1377" s="117" t="s">
        <v>3480</v>
      </c>
      <c r="G1377" s="117">
        <v>25</v>
      </c>
      <c r="M1377" s="215">
        <v>17235969</v>
      </c>
      <c r="N1377" s="224">
        <v>25</v>
      </c>
    </row>
    <row r="1378" spans="1:14" ht="15" x14ac:dyDescent="0.25">
      <c r="A1378" s="120">
        <v>17235970</v>
      </c>
      <c r="B1378" s="220">
        <v>43492</v>
      </c>
      <c r="C1378" s="119">
        <v>59518</v>
      </c>
      <c r="D1378" s="119" t="s">
        <v>3501</v>
      </c>
      <c r="E1378" s="119" t="s">
        <v>3487</v>
      </c>
      <c r="F1378" s="119" t="s">
        <v>3475</v>
      </c>
      <c r="G1378" s="119">
        <v>61</v>
      </c>
      <c r="M1378" s="215">
        <v>17235970</v>
      </c>
      <c r="N1378" s="224">
        <v>61</v>
      </c>
    </row>
    <row r="1379" spans="1:14" ht="15" x14ac:dyDescent="0.25">
      <c r="A1379" s="118">
        <v>17235971</v>
      </c>
      <c r="B1379" s="219">
        <v>43781</v>
      </c>
      <c r="C1379" s="117">
        <v>54672</v>
      </c>
      <c r="D1379" s="117" t="s">
        <v>3473</v>
      </c>
      <c r="E1379" s="117" t="s">
        <v>3498</v>
      </c>
      <c r="F1379" s="117" t="s">
        <v>3475</v>
      </c>
      <c r="G1379" s="117">
        <v>50</v>
      </c>
      <c r="M1379" s="215">
        <v>17235971</v>
      </c>
      <c r="N1379" s="224">
        <v>50</v>
      </c>
    </row>
    <row r="1380" spans="1:14" ht="15" x14ac:dyDescent="0.25">
      <c r="A1380" s="120">
        <v>17235972</v>
      </c>
      <c r="B1380" s="220">
        <v>43688</v>
      </c>
      <c r="C1380" s="119">
        <v>50244</v>
      </c>
      <c r="D1380" s="119" t="s">
        <v>3496</v>
      </c>
      <c r="E1380" s="119" t="s">
        <v>3487</v>
      </c>
      <c r="F1380" s="119" t="s">
        <v>3475</v>
      </c>
      <c r="G1380" s="119">
        <v>37</v>
      </c>
      <c r="M1380" s="215">
        <v>17235972</v>
      </c>
      <c r="N1380" s="224">
        <v>37</v>
      </c>
    </row>
    <row r="1381" spans="1:14" ht="15" x14ac:dyDescent="0.25">
      <c r="A1381" s="118">
        <v>17235973</v>
      </c>
      <c r="B1381" s="219">
        <v>43667</v>
      </c>
      <c r="C1381" s="117">
        <v>52187</v>
      </c>
      <c r="D1381" s="117" t="s">
        <v>3493</v>
      </c>
      <c r="E1381" s="117" t="s">
        <v>3491</v>
      </c>
      <c r="F1381" s="117" t="s">
        <v>3475</v>
      </c>
      <c r="G1381" s="117">
        <v>31</v>
      </c>
      <c r="M1381" s="215">
        <v>17235973</v>
      </c>
      <c r="N1381" s="224">
        <v>31</v>
      </c>
    </row>
    <row r="1382" spans="1:14" ht="15" x14ac:dyDescent="0.25">
      <c r="A1382" s="120">
        <v>17235974</v>
      </c>
      <c r="B1382" s="220">
        <v>43721</v>
      </c>
      <c r="C1382" s="119">
        <v>50244</v>
      </c>
      <c r="D1382" s="119" t="s">
        <v>3496</v>
      </c>
      <c r="E1382" s="119" t="s">
        <v>3498</v>
      </c>
      <c r="F1382" s="119" t="s">
        <v>3475</v>
      </c>
      <c r="G1382" s="119">
        <v>48</v>
      </c>
      <c r="M1382" s="215">
        <v>17235974</v>
      </c>
      <c r="N1382" s="224">
        <v>48</v>
      </c>
    </row>
    <row r="1383" spans="1:14" ht="15" x14ac:dyDescent="0.25">
      <c r="A1383" s="118">
        <v>17235975</v>
      </c>
      <c r="B1383" s="219">
        <v>43553</v>
      </c>
      <c r="C1383" s="117">
        <v>52187</v>
      </c>
      <c r="D1383" s="117" t="s">
        <v>3493</v>
      </c>
      <c r="E1383" s="117" t="s">
        <v>3479</v>
      </c>
      <c r="F1383" s="117" t="s">
        <v>3480</v>
      </c>
      <c r="G1383" s="117">
        <v>49</v>
      </c>
      <c r="M1383" s="215">
        <v>17235975</v>
      </c>
      <c r="N1383" s="224">
        <v>49</v>
      </c>
    </row>
    <row r="1384" spans="1:14" ht="15" x14ac:dyDescent="0.25">
      <c r="A1384" s="120">
        <v>17235976</v>
      </c>
      <c r="B1384" s="220">
        <v>43509</v>
      </c>
      <c r="C1384" s="119">
        <v>59518</v>
      </c>
      <c r="D1384" s="119" t="s">
        <v>3501</v>
      </c>
      <c r="E1384" s="119" t="s">
        <v>3474</v>
      </c>
      <c r="F1384" s="119" t="s">
        <v>3475</v>
      </c>
      <c r="G1384" s="119">
        <v>23</v>
      </c>
      <c r="M1384" s="215">
        <v>17235976</v>
      </c>
      <c r="N1384" s="224">
        <v>23</v>
      </c>
    </row>
    <row r="1385" spans="1:14" ht="15" x14ac:dyDescent="0.25">
      <c r="A1385" s="118">
        <v>17235977</v>
      </c>
      <c r="B1385" s="219">
        <v>43688</v>
      </c>
      <c r="C1385" s="117">
        <v>55916</v>
      </c>
      <c r="D1385" s="117" t="s">
        <v>3494</v>
      </c>
      <c r="E1385" s="117" t="s">
        <v>3487</v>
      </c>
      <c r="F1385" s="117" t="s">
        <v>3475</v>
      </c>
      <c r="G1385" s="117">
        <v>53</v>
      </c>
      <c r="M1385" s="215">
        <v>17235977</v>
      </c>
      <c r="N1385" s="224">
        <v>53</v>
      </c>
    </row>
    <row r="1386" spans="1:14" ht="15" x14ac:dyDescent="0.25">
      <c r="A1386" s="120">
        <v>17235978</v>
      </c>
      <c r="B1386" s="220">
        <v>43677</v>
      </c>
      <c r="C1386" s="119">
        <v>50643</v>
      </c>
      <c r="D1386" s="119" t="s">
        <v>3481</v>
      </c>
      <c r="E1386" s="119" t="s">
        <v>3477</v>
      </c>
      <c r="F1386" s="119" t="s">
        <v>3475</v>
      </c>
      <c r="G1386" s="119">
        <v>10</v>
      </c>
      <c r="M1386" s="215">
        <v>17235978</v>
      </c>
      <c r="N1386" s="224">
        <v>10</v>
      </c>
    </row>
    <row r="1387" spans="1:14" ht="15" x14ac:dyDescent="0.25">
      <c r="A1387" s="118">
        <v>17235979</v>
      </c>
      <c r="B1387" s="219">
        <v>43630</v>
      </c>
      <c r="C1387" s="117">
        <v>52065</v>
      </c>
      <c r="D1387" s="117" t="s">
        <v>3488</v>
      </c>
      <c r="E1387" s="117" t="s">
        <v>3489</v>
      </c>
      <c r="F1387" s="117" t="s">
        <v>3475</v>
      </c>
      <c r="G1387" s="117">
        <v>65</v>
      </c>
      <c r="M1387" s="215">
        <v>17235979</v>
      </c>
      <c r="N1387" s="224">
        <v>65</v>
      </c>
    </row>
    <row r="1388" spans="1:14" ht="15" x14ac:dyDescent="0.25">
      <c r="A1388" s="120">
        <v>17235980</v>
      </c>
      <c r="B1388" s="220">
        <v>43798</v>
      </c>
      <c r="C1388" s="119">
        <v>51197</v>
      </c>
      <c r="D1388" s="119" t="s">
        <v>84</v>
      </c>
      <c r="E1388" s="119" t="s">
        <v>3498</v>
      </c>
      <c r="F1388" s="119" t="s">
        <v>3475</v>
      </c>
      <c r="G1388" s="119">
        <v>53</v>
      </c>
      <c r="M1388" s="215">
        <v>17235980</v>
      </c>
      <c r="N1388" s="224">
        <v>53</v>
      </c>
    </row>
    <row r="1389" spans="1:14" ht="15" x14ac:dyDescent="0.25">
      <c r="A1389" s="118">
        <v>17235981</v>
      </c>
      <c r="B1389" s="219">
        <v>43479</v>
      </c>
      <c r="C1389" s="117">
        <v>50244</v>
      </c>
      <c r="D1389" s="117" t="s">
        <v>3496</v>
      </c>
      <c r="E1389" s="117" t="s">
        <v>3489</v>
      </c>
      <c r="F1389" s="117" t="s">
        <v>3475</v>
      </c>
      <c r="G1389" s="117">
        <v>35</v>
      </c>
      <c r="M1389" s="215">
        <v>17235981</v>
      </c>
      <c r="N1389" s="224">
        <v>35</v>
      </c>
    </row>
    <row r="1390" spans="1:14" ht="15" x14ac:dyDescent="0.25">
      <c r="A1390" s="120">
        <v>17235982</v>
      </c>
      <c r="B1390" s="220">
        <v>43469</v>
      </c>
      <c r="C1390" s="119">
        <v>52065</v>
      </c>
      <c r="D1390" s="119" t="s">
        <v>3488</v>
      </c>
      <c r="E1390" s="119" t="s">
        <v>3492</v>
      </c>
      <c r="F1390" s="119" t="s">
        <v>3485</v>
      </c>
      <c r="G1390" s="119">
        <v>36</v>
      </c>
      <c r="M1390" s="215">
        <v>17235982</v>
      </c>
      <c r="N1390" s="224">
        <v>36</v>
      </c>
    </row>
    <row r="1391" spans="1:14" ht="15" x14ac:dyDescent="0.25">
      <c r="A1391" s="118">
        <v>17235983</v>
      </c>
      <c r="B1391" s="219">
        <v>43804</v>
      </c>
      <c r="C1391" s="117">
        <v>59518</v>
      </c>
      <c r="D1391" s="117" t="s">
        <v>3501</v>
      </c>
      <c r="E1391" s="117" t="s">
        <v>3474</v>
      </c>
      <c r="F1391" s="117" t="s">
        <v>3475</v>
      </c>
      <c r="G1391" s="117">
        <v>43</v>
      </c>
      <c r="M1391" s="215">
        <v>17235983</v>
      </c>
      <c r="N1391" s="224">
        <v>43</v>
      </c>
    </row>
    <row r="1392" spans="1:14" ht="15" x14ac:dyDescent="0.25">
      <c r="A1392" s="120">
        <v>17235984</v>
      </c>
      <c r="B1392" s="220">
        <v>43664</v>
      </c>
      <c r="C1392" s="119">
        <v>52380</v>
      </c>
      <c r="D1392" s="119" t="s">
        <v>3497</v>
      </c>
      <c r="E1392" s="119" t="s">
        <v>3482</v>
      </c>
      <c r="F1392" s="119" t="s">
        <v>3483</v>
      </c>
      <c r="G1392" s="119">
        <v>18</v>
      </c>
      <c r="M1392" s="215">
        <v>17235984</v>
      </c>
      <c r="N1392" s="224">
        <v>18</v>
      </c>
    </row>
    <row r="1393" spans="1:14" ht="15" x14ac:dyDescent="0.25">
      <c r="A1393" s="118">
        <v>17235985</v>
      </c>
      <c r="B1393" s="219">
        <v>43748</v>
      </c>
      <c r="C1393" s="117">
        <v>52956</v>
      </c>
      <c r="D1393" s="117" t="s">
        <v>3490</v>
      </c>
      <c r="E1393" s="117" t="s">
        <v>3487</v>
      </c>
      <c r="F1393" s="117" t="s">
        <v>3475</v>
      </c>
      <c r="G1393" s="117">
        <v>27</v>
      </c>
      <c r="M1393" s="215">
        <v>17235985</v>
      </c>
      <c r="N1393" s="224">
        <v>27</v>
      </c>
    </row>
    <row r="1394" spans="1:14" ht="15" x14ac:dyDescent="0.25">
      <c r="A1394" s="120">
        <v>17235986</v>
      </c>
      <c r="B1394" s="220">
        <v>43527</v>
      </c>
      <c r="C1394" s="119">
        <v>52380</v>
      </c>
      <c r="D1394" s="119" t="s">
        <v>3497</v>
      </c>
      <c r="E1394" s="119" t="s">
        <v>3474</v>
      </c>
      <c r="F1394" s="119" t="s">
        <v>3475</v>
      </c>
      <c r="G1394" s="119">
        <v>58</v>
      </c>
      <c r="M1394" s="215">
        <v>17235986</v>
      </c>
      <c r="N1394" s="224">
        <v>58</v>
      </c>
    </row>
    <row r="1395" spans="1:14" ht="15" x14ac:dyDescent="0.25">
      <c r="A1395" s="118">
        <v>17235987</v>
      </c>
      <c r="B1395" s="219">
        <v>43488</v>
      </c>
      <c r="C1395" s="117">
        <v>56464</v>
      </c>
      <c r="D1395" s="117" t="s">
        <v>3495</v>
      </c>
      <c r="E1395" s="117" t="s">
        <v>3487</v>
      </c>
      <c r="F1395" s="117" t="s">
        <v>3475</v>
      </c>
      <c r="G1395" s="117">
        <v>60</v>
      </c>
      <c r="M1395" s="215">
        <v>17235987</v>
      </c>
      <c r="N1395" s="224">
        <v>60</v>
      </c>
    </row>
    <row r="1396" spans="1:14" ht="15" x14ac:dyDescent="0.25">
      <c r="A1396" s="120">
        <v>17235988</v>
      </c>
      <c r="B1396" s="220">
        <v>43486</v>
      </c>
      <c r="C1396" s="119">
        <v>51197</v>
      </c>
      <c r="D1396" s="119" t="s">
        <v>84</v>
      </c>
      <c r="E1396" s="119" t="s">
        <v>3477</v>
      </c>
      <c r="F1396" s="119" t="s">
        <v>3475</v>
      </c>
      <c r="G1396" s="119">
        <v>10</v>
      </c>
      <c r="M1396" s="215">
        <v>17235988</v>
      </c>
      <c r="N1396" s="224">
        <v>10</v>
      </c>
    </row>
    <row r="1397" spans="1:14" ht="15" x14ac:dyDescent="0.25">
      <c r="A1397" s="118">
        <v>17235989</v>
      </c>
      <c r="B1397" s="219">
        <v>43720</v>
      </c>
      <c r="C1397" s="117">
        <v>52065</v>
      </c>
      <c r="D1397" s="117" t="s">
        <v>3488</v>
      </c>
      <c r="E1397" s="117" t="s">
        <v>3498</v>
      </c>
      <c r="F1397" s="117" t="s">
        <v>3475</v>
      </c>
      <c r="G1397" s="117">
        <v>31</v>
      </c>
      <c r="M1397" s="215">
        <v>17235989</v>
      </c>
      <c r="N1397" s="224">
        <v>31</v>
      </c>
    </row>
    <row r="1398" spans="1:14" ht="15" x14ac:dyDescent="0.25">
      <c r="A1398" s="120">
        <v>17235990</v>
      </c>
      <c r="B1398" s="220">
        <v>43757</v>
      </c>
      <c r="C1398" s="119">
        <v>51197</v>
      </c>
      <c r="D1398" s="119" t="s">
        <v>84</v>
      </c>
      <c r="E1398" s="119" t="s">
        <v>3498</v>
      </c>
      <c r="F1398" s="119" t="s">
        <v>3475</v>
      </c>
      <c r="G1398" s="119">
        <v>29</v>
      </c>
      <c r="M1398" s="215">
        <v>17235990</v>
      </c>
      <c r="N1398" s="224">
        <v>29</v>
      </c>
    </row>
    <row r="1399" spans="1:14" ht="15" x14ac:dyDescent="0.25">
      <c r="A1399" s="118">
        <v>17235991</v>
      </c>
      <c r="B1399" s="219">
        <v>43552</v>
      </c>
      <c r="C1399" s="117">
        <v>50244</v>
      </c>
      <c r="D1399" s="117" t="s">
        <v>3496</v>
      </c>
      <c r="E1399" s="117" t="s">
        <v>3487</v>
      </c>
      <c r="F1399" s="117" t="s">
        <v>3475</v>
      </c>
      <c r="G1399" s="117">
        <v>56</v>
      </c>
      <c r="M1399" s="215">
        <v>17235991</v>
      </c>
      <c r="N1399" s="224">
        <v>56</v>
      </c>
    </row>
    <row r="1400" spans="1:14" ht="15" x14ac:dyDescent="0.25">
      <c r="A1400" s="120">
        <v>17235992</v>
      </c>
      <c r="B1400" s="220">
        <v>43685</v>
      </c>
      <c r="C1400" s="119">
        <v>56464</v>
      </c>
      <c r="D1400" s="119" t="s">
        <v>3495</v>
      </c>
      <c r="E1400" s="119" t="s">
        <v>3487</v>
      </c>
      <c r="F1400" s="119" t="s">
        <v>3475</v>
      </c>
      <c r="G1400" s="119">
        <v>32</v>
      </c>
      <c r="M1400" s="215">
        <v>17235992</v>
      </c>
      <c r="N1400" s="224">
        <v>32</v>
      </c>
    </row>
    <row r="1401" spans="1:14" ht="15" x14ac:dyDescent="0.25">
      <c r="A1401" s="118">
        <v>17235993</v>
      </c>
      <c r="B1401" s="219">
        <v>43795</v>
      </c>
      <c r="C1401" s="117">
        <v>52065</v>
      </c>
      <c r="D1401" s="117" t="s">
        <v>3488</v>
      </c>
      <c r="E1401" s="117" t="s">
        <v>3482</v>
      </c>
      <c r="F1401" s="117" t="s">
        <v>3483</v>
      </c>
      <c r="G1401" s="117">
        <v>21</v>
      </c>
      <c r="M1401" s="215">
        <v>17235993</v>
      </c>
      <c r="N1401" s="224">
        <v>21</v>
      </c>
    </row>
    <row r="1402" spans="1:14" ht="15" x14ac:dyDescent="0.25">
      <c r="A1402" s="120">
        <v>17235994</v>
      </c>
      <c r="B1402" s="220">
        <v>43563</v>
      </c>
      <c r="C1402" s="119">
        <v>53654</v>
      </c>
      <c r="D1402" s="119" t="s">
        <v>3478</v>
      </c>
      <c r="E1402" s="119" t="s">
        <v>3492</v>
      </c>
      <c r="F1402" s="119" t="s">
        <v>3485</v>
      </c>
      <c r="G1402" s="119">
        <v>23</v>
      </c>
      <c r="M1402" s="215">
        <v>17235994</v>
      </c>
      <c r="N1402" s="224">
        <v>23</v>
      </c>
    </row>
    <row r="1403" spans="1:14" ht="15" x14ac:dyDescent="0.25">
      <c r="A1403" s="118">
        <v>17235995</v>
      </c>
      <c r="B1403" s="219">
        <v>43758</v>
      </c>
      <c r="C1403" s="117">
        <v>55916</v>
      </c>
      <c r="D1403" s="117" t="s">
        <v>3494</v>
      </c>
      <c r="E1403" s="117" t="s">
        <v>3474</v>
      </c>
      <c r="F1403" s="117" t="s">
        <v>3475</v>
      </c>
      <c r="G1403" s="117">
        <v>9</v>
      </c>
      <c r="M1403" s="215">
        <v>17235995</v>
      </c>
      <c r="N1403" s="224">
        <v>9</v>
      </c>
    </row>
    <row r="1404" spans="1:14" ht="15" x14ac:dyDescent="0.25">
      <c r="A1404" s="120">
        <v>17235996</v>
      </c>
      <c r="B1404" s="220">
        <v>43630</v>
      </c>
      <c r="C1404" s="119">
        <v>50244</v>
      </c>
      <c r="D1404" s="119" t="s">
        <v>3496</v>
      </c>
      <c r="E1404" s="119" t="s">
        <v>3474</v>
      </c>
      <c r="F1404" s="119" t="s">
        <v>3475</v>
      </c>
      <c r="G1404" s="119">
        <v>52</v>
      </c>
      <c r="M1404" s="215">
        <v>17235996</v>
      </c>
      <c r="N1404" s="224">
        <v>52</v>
      </c>
    </row>
    <row r="1405" spans="1:14" ht="15" x14ac:dyDescent="0.25">
      <c r="A1405" s="118">
        <v>17235997</v>
      </c>
      <c r="B1405" s="219">
        <v>43556</v>
      </c>
      <c r="C1405" s="117">
        <v>52956</v>
      </c>
      <c r="D1405" s="117" t="s">
        <v>3490</v>
      </c>
      <c r="E1405" s="117" t="s">
        <v>3489</v>
      </c>
      <c r="F1405" s="117" t="s">
        <v>3475</v>
      </c>
      <c r="G1405" s="117">
        <v>16</v>
      </c>
      <c r="M1405" s="215">
        <v>17235997</v>
      </c>
      <c r="N1405" s="224">
        <v>16</v>
      </c>
    </row>
    <row r="1406" spans="1:14" ht="15" x14ac:dyDescent="0.25">
      <c r="A1406" s="120">
        <v>17235998</v>
      </c>
      <c r="B1406" s="220">
        <v>43705</v>
      </c>
      <c r="C1406" s="119">
        <v>52380</v>
      </c>
      <c r="D1406" s="119" t="s">
        <v>3497</v>
      </c>
      <c r="E1406" s="119" t="s">
        <v>3489</v>
      </c>
      <c r="F1406" s="119" t="s">
        <v>3475</v>
      </c>
      <c r="G1406" s="119">
        <v>37</v>
      </c>
      <c r="M1406" s="215">
        <v>17235998</v>
      </c>
      <c r="N1406" s="224">
        <v>37</v>
      </c>
    </row>
    <row r="1407" spans="1:14" ht="15" x14ac:dyDescent="0.25">
      <c r="A1407" s="118">
        <v>17235999</v>
      </c>
      <c r="B1407" s="219">
        <v>43773</v>
      </c>
      <c r="C1407" s="117">
        <v>51197</v>
      </c>
      <c r="D1407" s="117" t="s">
        <v>84</v>
      </c>
      <c r="E1407" s="117" t="s">
        <v>3482</v>
      </c>
      <c r="F1407" s="117" t="s">
        <v>3483</v>
      </c>
      <c r="G1407" s="117">
        <v>62</v>
      </c>
      <c r="M1407" s="215">
        <v>17235999</v>
      </c>
      <c r="N1407" s="224">
        <v>62</v>
      </c>
    </row>
    <row r="1408" spans="1:14" ht="15" x14ac:dyDescent="0.25">
      <c r="A1408" s="120">
        <v>17236000</v>
      </c>
      <c r="B1408" s="220">
        <v>43719</v>
      </c>
      <c r="C1408" s="119">
        <v>52380</v>
      </c>
      <c r="D1408" s="119" t="s">
        <v>3497</v>
      </c>
      <c r="E1408" s="119" t="s">
        <v>3474</v>
      </c>
      <c r="F1408" s="119" t="s">
        <v>3475</v>
      </c>
      <c r="G1408" s="119">
        <v>60</v>
      </c>
      <c r="M1408" s="215">
        <v>17236000</v>
      </c>
      <c r="N1408" s="224">
        <v>60</v>
      </c>
    </row>
    <row r="1409" spans="1:14" ht="15" x14ac:dyDescent="0.25">
      <c r="A1409" s="118">
        <v>17236001</v>
      </c>
      <c r="B1409" s="219">
        <v>43666</v>
      </c>
      <c r="C1409" s="117">
        <v>57624</v>
      </c>
      <c r="D1409" s="117" t="s">
        <v>3500</v>
      </c>
      <c r="E1409" s="117" t="s">
        <v>3489</v>
      </c>
      <c r="F1409" s="117" t="s">
        <v>3475</v>
      </c>
      <c r="G1409" s="117">
        <v>35</v>
      </c>
      <c r="M1409" s="215">
        <v>17236001</v>
      </c>
      <c r="N1409" s="224">
        <v>35</v>
      </c>
    </row>
    <row r="1410" spans="1:14" ht="15" x14ac:dyDescent="0.25">
      <c r="A1410" s="120">
        <v>17236002</v>
      </c>
      <c r="B1410" s="220">
        <v>43466</v>
      </c>
      <c r="C1410" s="119">
        <v>55916</v>
      </c>
      <c r="D1410" s="119" t="s">
        <v>3494</v>
      </c>
      <c r="E1410" s="119" t="s">
        <v>3479</v>
      </c>
      <c r="F1410" s="119" t="s">
        <v>3480</v>
      </c>
      <c r="G1410" s="119">
        <v>64</v>
      </c>
      <c r="M1410" s="215">
        <v>17236002</v>
      </c>
      <c r="N1410" s="224">
        <v>64</v>
      </c>
    </row>
    <row r="1411" spans="1:14" ht="15" x14ac:dyDescent="0.25">
      <c r="A1411" s="118">
        <v>17236003</v>
      </c>
      <c r="B1411" s="219">
        <v>43517</v>
      </c>
      <c r="C1411" s="117">
        <v>55916</v>
      </c>
      <c r="D1411" s="117" t="s">
        <v>3494</v>
      </c>
      <c r="E1411" s="117" t="s">
        <v>3491</v>
      </c>
      <c r="F1411" s="117" t="s">
        <v>3475</v>
      </c>
      <c r="G1411" s="117">
        <v>29</v>
      </c>
      <c r="M1411" s="215">
        <v>17236003</v>
      </c>
      <c r="N1411" s="224">
        <v>29</v>
      </c>
    </row>
    <row r="1412" spans="1:14" ht="15" x14ac:dyDescent="0.25">
      <c r="A1412" s="120">
        <v>17236004</v>
      </c>
      <c r="B1412" s="220">
        <v>43635</v>
      </c>
      <c r="C1412" s="119">
        <v>52065</v>
      </c>
      <c r="D1412" s="119" t="s">
        <v>3488</v>
      </c>
      <c r="E1412" s="119" t="s">
        <v>3492</v>
      </c>
      <c r="F1412" s="119" t="s">
        <v>3485</v>
      </c>
      <c r="G1412" s="119">
        <v>42</v>
      </c>
      <c r="M1412" s="215">
        <v>17236004</v>
      </c>
      <c r="N1412" s="224">
        <v>42</v>
      </c>
    </row>
    <row r="1413" spans="1:14" ht="15" x14ac:dyDescent="0.25">
      <c r="A1413" s="118">
        <v>17236005</v>
      </c>
      <c r="B1413" s="219">
        <v>43676</v>
      </c>
      <c r="C1413" s="117">
        <v>52065</v>
      </c>
      <c r="D1413" s="117" t="s">
        <v>3488</v>
      </c>
      <c r="E1413" s="117" t="s">
        <v>3489</v>
      </c>
      <c r="F1413" s="117" t="s">
        <v>3475</v>
      </c>
      <c r="G1413" s="117">
        <v>25</v>
      </c>
      <c r="M1413" s="215">
        <v>17236005</v>
      </c>
      <c r="N1413" s="224">
        <v>25</v>
      </c>
    </row>
    <row r="1414" spans="1:14" ht="15" x14ac:dyDescent="0.25">
      <c r="A1414" s="120">
        <v>17236006</v>
      </c>
      <c r="B1414" s="220">
        <v>43510</v>
      </c>
      <c r="C1414" s="119">
        <v>55904</v>
      </c>
      <c r="D1414" s="119" t="s">
        <v>3486</v>
      </c>
      <c r="E1414" s="119" t="s">
        <v>3479</v>
      </c>
      <c r="F1414" s="119" t="s">
        <v>3480</v>
      </c>
      <c r="G1414" s="119">
        <v>40</v>
      </c>
      <c r="M1414" s="215">
        <v>17236006</v>
      </c>
      <c r="N1414" s="224">
        <v>40</v>
      </c>
    </row>
    <row r="1415" spans="1:14" ht="15" x14ac:dyDescent="0.25">
      <c r="A1415" s="118">
        <v>17236007</v>
      </c>
      <c r="B1415" s="219">
        <v>43531</v>
      </c>
      <c r="C1415" s="117">
        <v>55904</v>
      </c>
      <c r="D1415" s="117" t="s">
        <v>3486</v>
      </c>
      <c r="E1415" s="117" t="s">
        <v>3489</v>
      </c>
      <c r="F1415" s="117" t="s">
        <v>3475</v>
      </c>
      <c r="G1415" s="117">
        <v>66</v>
      </c>
      <c r="M1415" s="215">
        <v>17236007</v>
      </c>
      <c r="N1415" s="224">
        <v>66</v>
      </c>
    </row>
    <row r="1416" spans="1:14" ht="15" x14ac:dyDescent="0.25">
      <c r="A1416" s="120">
        <v>17236008</v>
      </c>
      <c r="B1416" s="220">
        <v>43595</v>
      </c>
      <c r="C1416" s="119">
        <v>52956</v>
      </c>
      <c r="D1416" s="119" t="s">
        <v>3490</v>
      </c>
      <c r="E1416" s="119" t="s">
        <v>3474</v>
      </c>
      <c r="F1416" s="119" t="s">
        <v>3475</v>
      </c>
      <c r="G1416" s="119">
        <v>29</v>
      </c>
      <c r="M1416" s="215">
        <v>17236008</v>
      </c>
      <c r="N1416" s="224">
        <v>29</v>
      </c>
    </row>
    <row r="1417" spans="1:14" ht="15" x14ac:dyDescent="0.25">
      <c r="A1417" s="118">
        <v>17236009</v>
      </c>
      <c r="B1417" s="219">
        <v>43575</v>
      </c>
      <c r="C1417" s="117">
        <v>52380</v>
      </c>
      <c r="D1417" s="117" t="s">
        <v>3497</v>
      </c>
      <c r="E1417" s="117" t="s">
        <v>3487</v>
      </c>
      <c r="F1417" s="117" t="s">
        <v>3475</v>
      </c>
      <c r="G1417" s="117">
        <v>12</v>
      </c>
      <c r="M1417" s="215">
        <v>17236009</v>
      </c>
      <c r="N1417" s="224">
        <v>12</v>
      </c>
    </row>
    <row r="1418" spans="1:14" ht="15" x14ac:dyDescent="0.25">
      <c r="A1418" s="120">
        <v>17236010</v>
      </c>
      <c r="B1418" s="220">
        <v>43573</v>
      </c>
      <c r="C1418" s="119">
        <v>55807</v>
      </c>
      <c r="D1418" s="119" t="s">
        <v>3476</v>
      </c>
      <c r="E1418" s="119" t="s">
        <v>3489</v>
      </c>
      <c r="F1418" s="119" t="s">
        <v>3475</v>
      </c>
      <c r="G1418" s="119">
        <v>5</v>
      </c>
      <c r="M1418" s="215">
        <v>17236010</v>
      </c>
      <c r="N1418" s="224">
        <v>5</v>
      </c>
    </row>
    <row r="1419" spans="1:14" ht="15" x14ac:dyDescent="0.25">
      <c r="A1419" s="118">
        <v>17236011</v>
      </c>
      <c r="B1419" s="219">
        <v>43765</v>
      </c>
      <c r="C1419" s="117">
        <v>55807</v>
      </c>
      <c r="D1419" s="117" t="s">
        <v>3476</v>
      </c>
      <c r="E1419" s="117" t="s">
        <v>3477</v>
      </c>
      <c r="F1419" s="117" t="s">
        <v>3475</v>
      </c>
      <c r="G1419" s="117">
        <v>37</v>
      </c>
      <c r="M1419" s="215">
        <v>17236011</v>
      </c>
      <c r="N1419" s="224">
        <v>37</v>
      </c>
    </row>
    <row r="1420" spans="1:14" ht="15" x14ac:dyDescent="0.25">
      <c r="A1420" s="120">
        <v>17236012</v>
      </c>
      <c r="B1420" s="220">
        <v>43705</v>
      </c>
      <c r="C1420" s="119">
        <v>55904</v>
      </c>
      <c r="D1420" s="119" t="s">
        <v>3486</v>
      </c>
      <c r="E1420" s="119" t="s">
        <v>3498</v>
      </c>
      <c r="F1420" s="119" t="s">
        <v>3475</v>
      </c>
      <c r="G1420" s="119">
        <v>1</v>
      </c>
      <c r="M1420" s="215">
        <v>17236012</v>
      </c>
      <c r="N1420" s="224">
        <v>1</v>
      </c>
    </row>
    <row r="1421" spans="1:14" ht="15" x14ac:dyDescent="0.25">
      <c r="A1421" s="118">
        <v>17236013</v>
      </c>
      <c r="B1421" s="219">
        <v>43682</v>
      </c>
      <c r="C1421" s="117">
        <v>53654</v>
      </c>
      <c r="D1421" s="117" t="s">
        <v>3478</v>
      </c>
      <c r="E1421" s="117" t="s">
        <v>3489</v>
      </c>
      <c r="F1421" s="117" t="s">
        <v>3475</v>
      </c>
      <c r="G1421" s="117">
        <v>32</v>
      </c>
      <c r="M1421" s="215">
        <v>17236013</v>
      </c>
      <c r="N1421" s="224">
        <v>32</v>
      </c>
    </row>
    <row r="1422" spans="1:14" ht="15" x14ac:dyDescent="0.25">
      <c r="A1422" s="120">
        <v>17236014</v>
      </c>
      <c r="B1422" s="220">
        <v>43792</v>
      </c>
      <c r="C1422" s="119">
        <v>56464</v>
      </c>
      <c r="D1422" s="119" t="s">
        <v>3495</v>
      </c>
      <c r="E1422" s="119" t="s">
        <v>3492</v>
      </c>
      <c r="F1422" s="119" t="s">
        <v>3485</v>
      </c>
      <c r="G1422" s="119">
        <v>27</v>
      </c>
      <c r="M1422" s="215">
        <v>17236014</v>
      </c>
      <c r="N1422" s="224">
        <v>27</v>
      </c>
    </row>
    <row r="1423" spans="1:14" ht="15" x14ac:dyDescent="0.25">
      <c r="A1423" s="118">
        <v>17236015</v>
      </c>
      <c r="B1423" s="219">
        <v>43468</v>
      </c>
      <c r="C1423" s="117">
        <v>51197</v>
      </c>
      <c r="D1423" s="117" t="s">
        <v>84</v>
      </c>
      <c r="E1423" s="117" t="s">
        <v>3477</v>
      </c>
      <c r="F1423" s="117" t="s">
        <v>3475</v>
      </c>
      <c r="G1423" s="117">
        <v>25</v>
      </c>
      <c r="M1423" s="215">
        <v>17236015</v>
      </c>
      <c r="N1423" s="224">
        <v>25</v>
      </c>
    </row>
    <row r="1424" spans="1:14" ht="15" x14ac:dyDescent="0.25">
      <c r="A1424" s="120">
        <v>17236016</v>
      </c>
      <c r="B1424" s="220">
        <v>43820</v>
      </c>
      <c r="C1424" s="119">
        <v>52065</v>
      </c>
      <c r="D1424" s="119" t="s">
        <v>3488</v>
      </c>
      <c r="E1424" s="119" t="s">
        <v>3474</v>
      </c>
      <c r="F1424" s="119" t="s">
        <v>3475</v>
      </c>
      <c r="G1424" s="119">
        <v>49</v>
      </c>
      <c r="M1424" s="215">
        <v>17236016</v>
      </c>
      <c r="N1424" s="224">
        <v>49</v>
      </c>
    </row>
    <row r="1425" spans="1:14" ht="15" x14ac:dyDescent="0.25">
      <c r="A1425" s="118">
        <v>17236017</v>
      </c>
      <c r="B1425" s="219">
        <v>43577</v>
      </c>
      <c r="C1425" s="117">
        <v>50244</v>
      </c>
      <c r="D1425" s="117" t="s">
        <v>3496</v>
      </c>
      <c r="E1425" s="117" t="s">
        <v>3487</v>
      </c>
      <c r="F1425" s="117" t="s">
        <v>3475</v>
      </c>
      <c r="G1425" s="117">
        <v>17</v>
      </c>
      <c r="M1425" s="215">
        <v>17236017</v>
      </c>
      <c r="N1425" s="224">
        <v>17</v>
      </c>
    </row>
    <row r="1426" spans="1:14" ht="15" x14ac:dyDescent="0.25">
      <c r="A1426" s="120">
        <v>17236018</v>
      </c>
      <c r="B1426" s="220">
        <v>43747</v>
      </c>
      <c r="C1426" s="119">
        <v>52187</v>
      </c>
      <c r="D1426" s="119" t="s">
        <v>3493</v>
      </c>
      <c r="E1426" s="119" t="s">
        <v>3479</v>
      </c>
      <c r="F1426" s="119" t="s">
        <v>3480</v>
      </c>
      <c r="G1426" s="119">
        <v>41</v>
      </c>
      <c r="M1426" s="215">
        <v>17236018</v>
      </c>
      <c r="N1426" s="224">
        <v>41</v>
      </c>
    </row>
    <row r="1427" spans="1:14" ht="15" x14ac:dyDescent="0.25">
      <c r="A1427" s="118">
        <v>17236019</v>
      </c>
      <c r="B1427" s="219">
        <v>43499</v>
      </c>
      <c r="C1427" s="117">
        <v>52187</v>
      </c>
      <c r="D1427" s="117" t="s">
        <v>3493</v>
      </c>
      <c r="E1427" s="117" t="s">
        <v>3491</v>
      </c>
      <c r="F1427" s="117" t="s">
        <v>3475</v>
      </c>
      <c r="G1427" s="117">
        <v>31</v>
      </c>
      <c r="M1427" s="215">
        <v>17236019</v>
      </c>
      <c r="N1427" s="224">
        <v>31</v>
      </c>
    </row>
    <row r="1428" spans="1:14" ht="15" x14ac:dyDescent="0.25">
      <c r="A1428" s="120">
        <v>17236020</v>
      </c>
      <c r="B1428" s="220">
        <v>43480</v>
      </c>
      <c r="C1428" s="119">
        <v>55916</v>
      </c>
      <c r="D1428" s="119" t="s">
        <v>3494</v>
      </c>
      <c r="E1428" s="119" t="s">
        <v>3482</v>
      </c>
      <c r="F1428" s="119" t="s">
        <v>3483</v>
      </c>
      <c r="G1428" s="119">
        <v>8</v>
      </c>
      <c r="M1428" s="215">
        <v>17236020</v>
      </c>
      <c r="N1428" s="224">
        <v>8</v>
      </c>
    </row>
    <row r="1429" spans="1:14" ht="15" x14ac:dyDescent="0.25">
      <c r="A1429" s="118">
        <v>17236021</v>
      </c>
      <c r="B1429" s="219">
        <v>43761</v>
      </c>
      <c r="C1429" s="117">
        <v>56047</v>
      </c>
      <c r="D1429" s="117" t="s">
        <v>3499</v>
      </c>
      <c r="E1429" s="117" t="s">
        <v>3482</v>
      </c>
      <c r="F1429" s="117" t="s">
        <v>3483</v>
      </c>
      <c r="G1429" s="117">
        <v>48</v>
      </c>
      <c r="M1429" s="215">
        <v>17236021</v>
      </c>
      <c r="N1429" s="224">
        <v>48</v>
      </c>
    </row>
    <row r="1430" spans="1:14" ht="15" x14ac:dyDescent="0.25">
      <c r="A1430" s="120">
        <v>17236022</v>
      </c>
      <c r="B1430" s="220">
        <v>43802</v>
      </c>
      <c r="C1430" s="119">
        <v>51197</v>
      </c>
      <c r="D1430" s="119" t="s">
        <v>84</v>
      </c>
      <c r="E1430" s="119" t="s">
        <v>3498</v>
      </c>
      <c r="F1430" s="119" t="s">
        <v>3475</v>
      </c>
      <c r="G1430" s="119">
        <v>62</v>
      </c>
      <c r="M1430" s="215">
        <v>17236022</v>
      </c>
      <c r="N1430" s="224">
        <v>62</v>
      </c>
    </row>
    <row r="1431" spans="1:14" ht="15" x14ac:dyDescent="0.25">
      <c r="A1431" s="118">
        <v>17236023</v>
      </c>
      <c r="B1431" s="219">
        <v>43756</v>
      </c>
      <c r="C1431" s="117">
        <v>51197</v>
      </c>
      <c r="D1431" s="117" t="s">
        <v>84</v>
      </c>
      <c r="E1431" s="117" t="s">
        <v>3489</v>
      </c>
      <c r="F1431" s="117" t="s">
        <v>3475</v>
      </c>
      <c r="G1431" s="117">
        <v>20</v>
      </c>
      <c r="M1431" s="215">
        <v>17236023</v>
      </c>
      <c r="N1431" s="224">
        <v>20</v>
      </c>
    </row>
    <row r="1432" spans="1:14" ht="15" x14ac:dyDescent="0.25">
      <c r="A1432" s="120">
        <v>17236024</v>
      </c>
      <c r="B1432" s="220">
        <v>43813</v>
      </c>
      <c r="C1432" s="119">
        <v>50643</v>
      </c>
      <c r="D1432" s="119" t="s">
        <v>3481</v>
      </c>
      <c r="E1432" s="119" t="s">
        <v>3477</v>
      </c>
      <c r="F1432" s="119" t="s">
        <v>3475</v>
      </c>
      <c r="G1432" s="119">
        <v>40</v>
      </c>
      <c r="M1432" s="215">
        <v>17236024</v>
      </c>
      <c r="N1432" s="224">
        <v>40</v>
      </c>
    </row>
    <row r="1433" spans="1:14" ht="15" x14ac:dyDescent="0.25">
      <c r="A1433" s="118">
        <v>17236025</v>
      </c>
      <c r="B1433" s="219">
        <v>43580</v>
      </c>
      <c r="C1433" s="117">
        <v>52380</v>
      </c>
      <c r="D1433" s="117" t="s">
        <v>3497</v>
      </c>
      <c r="E1433" s="117" t="s">
        <v>3479</v>
      </c>
      <c r="F1433" s="117" t="s">
        <v>3480</v>
      </c>
      <c r="G1433" s="117">
        <v>36</v>
      </c>
      <c r="M1433" s="215">
        <v>17236025</v>
      </c>
      <c r="N1433" s="224">
        <v>36</v>
      </c>
    </row>
    <row r="1434" spans="1:14" ht="15" x14ac:dyDescent="0.25">
      <c r="A1434" s="120">
        <v>17236026</v>
      </c>
      <c r="B1434" s="220">
        <v>43515</v>
      </c>
      <c r="C1434" s="119">
        <v>52187</v>
      </c>
      <c r="D1434" s="119" t="s">
        <v>3493</v>
      </c>
      <c r="E1434" s="119" t="s">
        <v>3477</v>
      </c>
      <c r="F1434" s="119" t="s">
        <v>3475</v>
      </c>
      <c r="G1434" s="119">
        <v>13</v>
      </c>
      <c r="M1434" s="215">
        <v>17236026</v>
      </c>
      <c r="N1434" s="224">
        <v>13</v>
      </c>
    </row>
    <row r="1435" spans="1:14" ht="15" x14ac:dyDescent="0.25">
      <c r="A1435" s="118">
        <v>17236027</v>
      </c>
      <c r="B1435" s="219">
        <v>43584</v>
      </c>
      <c r="C1435" s="117">
        <v>55916</v>
      </c>
      <c r="D1435" s="117" t="s">
        <v>3494</v>
      </c>
      <c r="E1435" s="117" t="s">
        <v>3487</v>
      </c>
      <c r="F1435" s="117" t="s">
        <v>3475</v>
      </c>
      <c r="G1435" s="117">
        <v>2</v>
      </c>
      <c r="M1435" s="215">
        <v>17236027</v>
      </c>
      <c r="N1435" s="224">
        <v>2</v>
      </c>
    </row>
    <row r="1436" spans="1:14" ht="15" x14ac:dyDescent="0.25">
      <c r="A1436" s="120">
        <v>17236028</v>
      </c>
      <c r="B1436" s="220">
        <v>43550</v>
      </c>
      <c r="C1436" s="119">
        <v>54672</v>
      </c>
      <c r="D1436" s="119" t="s">
        <v>3473</v>
      </c>
      <c r="E1436" s="119" t="s">
        <v>3498</v>
      </c>
      <c r="F1436" s="119" t="s">
        <v>3475</v>
      </c>
      <c r="G1436" s="119">
        <v>57</v>
      </c>
      <c r="M1436" s="215">
        <v>17236028</v>
      </c>
      <c r="N1436" s="224">
        <v>57</v>
      </c>
    </row>
    <row r="1437" spans="1:14" ht="15" x14ac:dyDescent="0.25">
      <c r="A1437" s="118">
        <v>17236029</v>
      </c>
      <c r="B1437" s="219">
        <v>43780</v>
      </c>
      <c r="C1437" s="117">
        <v>51197</v>
      </c>
      <c r="D1437" s="117" t="s">
        <v>84</v>
      </c>
      <c r="E1437" s="117" t="s">
        <v>3474</v>
      </c>
      <c r="F1437" s="117" t="s">
        <v>3475</v>
      </c>
      <c r="G1437" s="117">
        <v>34</v>
      </c>
      <c r="M1437" s="215">
        <v>17236029</v>
      </c>
      <c r="N1437" s="224">
        <v>34</v>
      </c>
    </row>
    <row r="1438" spans="1:14" ht="15" x14ac:dyDescent="0.25">
      <c r="A1438" s="120">
        <v>17236030</v>
      </c>
      <c r="B1438" s="220">
        <v>43493</v>
      </c>
      <c r="C1438" s="119">
        <v>55916</v>
      </c>
      <c r="D1438" s="119" t="s">
        <v>3494</v>
      </c>
      <c r="E1438" s="119" t="s">
        <v>3477</v>
      </c>
      <c r="F1438" s="119" t="s">
        <v>3475</v>
      </c>
      <c r="G1438" s="119">
        <v>9</v>
      </c>
      <c r="M1438" s="215">
        <v>17236030</v>
      </c>
      <c r="N1438" s="224">
        <v>9</v>
      </c>
    </row>
    <row r="1439" spans="1:14" ht="15" x14ac:dyDescent="0.25">
      <c r="A1439" s="118">
        <v>17236031</v>
      </c>
      <c r="B1439" s="219">
        <v>43827</v>
      </c>
      <c r="C1439" s="117">
        <v>57624</v>
      </c>
      <c r="D1439" s="117" t="s">
        <v>3500</v>
      </c>
      <c r="E1439" s="117" t="s">
        <v>3489</v>
      </c>
      <c r="F1439" s="117" t="s">
        <v>3475</v>
      </c>
      <c r="G1439" s="117">
        <v>2</v>
      </c>
      <c r="M1439" s="215">
        <v>17236031</v>
      </c>
      <c r="N1439" s="224">
        <v>2</v>
      </c>
    </row>
    <row r="1440" spans="1:14" ht="15" x14ac:dyDescent="0.25">
      <c r="A1440" s="120">
        <v>17236032</v>
      </c>
      <c r="B1440" s="220">
        <v>43804</v>
      </c>
      <c r="C1440" s="119">
        <v>55807</v>
      </c>
      <c r="D1440" s="119" t="s">
        <v>3476</v>
      </c>
      <c r="E1440" s="119" t="s">
        <v>3487</v>
      </c>
      <c r="F1440" s="119" t="s">
        <v>3475</v>
      </c>
      <c r="G1440" s="119">
        <v>1</v>
      </c>
      <c r="M1440" s="215">
        <v>17236032</v>
      </c>
      <c r="N1440" s="224">
        <v>1</v>
      </c>
    </row>
    <row r="1441" spans="1:14" ht="15" x14ac:dyDescent="0.25">
      <c r="A1441" s="118">
        <v>17236033</v>
      </c>
      <c r="B1441" s="219">
        <v>43736</v>
      </c>
      <c r="C1441" s="117">
        <v>52187</v>
      </c>
      <c r="D1441" s="117" t="s">
        <v>3493</v>
      </c>
      <c r="E1441" s="117" t="s">
        <v>3489</v>
      </c>
      <c r="F1441" s="117" t="s">
        <v>3475</v>
      </c>
      <c r="G1441" s="117">
        <v>65</v>
      </c>
      <c r="M1441" s="215">
        <v>17236033</v>
      </c>
      <c r="N1441" s="224">
        <v>65</v>
      </c>
    </row>
    <row r="1442" spans="1:14" ht="15" x14ac:dyDescent="0.25">
      <c r="A1442" s="120">
        <v>17236034</v>
      </c>
      <c r="B1442" s="220">
        <v>43685</v>
      </c>
      <c r="C1442" s="119">
        <v>53654</v>
      </c>
      <c r="D1442" s="119" t="s">
        <v>3478</v>
      </c>
      <c r="E1442" s="119" t="s">
        <v>3477</v>
      </c>
      <c r="F1442" s="119" t="s">
        <v>3475</v>
      </c>
      <c r="G1442" s="119">
        <v>47</v>
      </c>
      <c r="M1442" s="215">
        <v>17236034</v>
      </c>
      <c r="N1442" s="224">
        <v>47</v>
      </c>
    </row>
    <row r="1443" spans="1:14" ht="15" x14ac:dyDescent="0.25">
      <c r="A1443" s="118">
        <v>17236035</v>
      </c>
      <c r="B1443" s="219">
        <v>43733</v>
      </c>
      <c r="C1443" s="117">
        <v>51197</v>
      </c>
      <c r="D1443" s="117" t="s">
        <v>84</v>
      </c>
      <c r="E1443" s="117" t="s">
        <v>3498</v>
      </c>
      <c r="F1443" s="117" t="s">
        <v>3475</v>
      </c>
      <c r="G1443" s="117">
        <v>41</v>
      </c>
      <c r="M1443" s="215">
        <v>17236035</v>
      </c>
      <c r="N1443" s="224">
        <v>41</v>
      </c>
    </row>
    <row r="1444" spans="1:14" ht="15" x14ac:dyDescent="0.25">
      <c r="A1444" s="120">
        <v>17236036</v>
      </c>
      <c r="B1444" s="220">
        <v>43650</v>
      </c>
      <c r="C1444" s="119">
        <v>56047</v>
      </c>
      <c r="D1444" s="119" t="s">
        <v>3499</v>
      </c>
      <c r="E1444" s="119" t="s">
        <v>3482</v>
      </c>
      <c r="F1444" s="119" t="s">
        <v>3483</v>
      </c>
      <c r="G1444" s="119">
        <v>21</v>
      </c>
      <c r="M1444" s="215">
        <v>17236036</v>
      </c>
      <c r="N1444" s="224">
        <v>21</v>
      </c>
    </row>
    <row r="1445" spans="1:14" ht="15" x14ac:dyDescent="0.25">
      <c r="A1445" s="118">
        <v>17236037</v>
      </c>
      <c r="B1445" s="219">
        <v>43746</v>
      </c>
      <c r="C1445" s="117">
        <v>51197</v>
      </c>
      <c r="D1445" s="117" t="s">
        <v>84</v>
      </c>
      <c r="E1445" s="117" t="s">
        <v>3477</v>
      </c>
      <c r="F1445" s="117" t="s">
        <v>3475</v>
      </c>
      <c r="G1445" s="117">
        <v>33</v>
      </c>
      <c r="M1445" s="215">
        <v>17236037</v>
      </c>
      <c r="N1445" s="224">
        <v>33</v>
      </c>
    </row>
    <row r="1446" spans="1:14" ht="15" x14ac:dyDescent="0.25">
      <c r="A1446" s="120">
        <v>17236038</v>
      </c>
      <c r="B1446" s="220">
        <v>43497</v>
      </c>
      <c r="C1446" s="119">
        <v>55904</v>
      </c>
      <c r="D1446" s="119" t="s">
        <v>3486</v>
      </c>
      <c r="E1446" s="119" t="s">
        <v>3474</v>
      </c>
      <c r="F1446" s="119" t="s">
        <v>3475</v>
      </c>
      <c r="G1446" s="119">
        <v>53</v>
      </c>
      <c r="M1446" s="215">
        <v>17236038</v>
      </c>
      <c r="N1446" s="224">
        <v>53</v>
      </c>
    </row>
    <row r="1447" spans="1:14" ht="15" x14ac:dyDescent="0.25">
      <c r="A1447" s="118">
        <v>17236039</v>
      </c>
      <c r="B1447" s="219">
        <v>43543</v>
      </c>
      <c r="C1447" s="117">
        <v>52956</v>
      </c>
      <c r="D1447" s="117" t="s">
        <v>3490</v>
      </c>
      <c r="E1447" s="117" t="s">
        <v>3492</v>
      </c>
      <c r="F1447" s="117" t="s">
        <v>3485</v>
      </c>
      <c r="G1447" s="117">
        <v>23</v>
      </c>
      <c r="M1447" s="215">
        <v>17236039</v>
      </c>
      <c r="N1447" s="224">
        <v>23</v>
      </c>
    </row>
    <row r="1448" spans="1:14" ht="15" x14ac:dyDescent="0.25">
      <c r="A1448" s="120">
        <v>17236040</v>
      </c>
      <c r="B1448" s="220">
        <v>43490</v>
      </c>
      <c r="C1448" s="119">
        <v>54672</v>
      </c>
      <c r="D1448" s="119" t="s">
        <v>3473</v>
      </c>
      <c r="E1448" s="119" t="s">
        <v>3487</v>
      </c>
      <c r="F1448" s="119" t="s">
        <v>3475</v>
      </c>
      <c r="G1448" s="119">
        <v>1</v>
      </c>
      <c r="M1448" s="215">
        <v>17236040</v>
      </c>
      <c r="N1448" s="224">
        <v>1</v>
      </c>
    </row>
    <row r="1449" spans="1:14" ht="15" x14ac:dyDescent="0.25">
      <c r="A1449" s="118">
        <v>17236041</v>
      </c>
      <c r="B1449" s="219">
        <v>43789</v>
      </c>
      <c r="C1449" s="117">
        <v>54672</v>
      </c>
      <c r="D1449" s="117" t="s">
        <v>3473</v>
      </c>
      <c r="E1449" s="117" t="s">
        <v>3487</v>
      </c>
      <c r="F1449" s="117" t="s">
        <v>3475</v>
      </c>
      <c r="G1449" s="117">
        <v>1</v>
      </c>
      <c r="M1449" s="215">
        <v>17236041</v>
      </c>
      <c r="N1449" s="224">
        <v>1</v>
      </c>
    </row>
    <row r="1450" spans="1:14" ht="15" x14ac:dyDescent="0.25">
      <c r="A1450" s="120">
        <v>17236042</v>
      </c>
      <c r="B1450" s="220">
        <v>43718</v>
      </c>
      <c r="C1450" s="119">
        <v>54672</v>
      </c>
      <c r="D1450" s="119" t="s">
        <v>3473</v>
      </c>
      <c r="E1450" s="119" t="s">
        <v>3498</v>
      </c>
      <c r="F1450" s="119" t="s">
        <v>3475</v>
      </c>
      <c r="G1450" s="119">
        <v>7</v>
      </c>
      <c r="M1450" s="215">
        <v>17236042</v>
      </c>
      <c r="N1450" s="224">
        <v>7</v>
      </c>
    </row>
    <row r="1451" spans="1:14" ht="15" x14ac:dyDescent="0.25">
      <c r="A1451" s="118">
        <v>17236043</v>
      </c>
      <c r="B1451" s="219">
        <v>43590</v>
      </c>
      <c r="C1451" s="117">
        <v>55916</v>
      </c>
      <c r="D1451" s="117" t="s">
        <v>3494</v>
      </c>
      <c r="E1451" s="117" t="s">
        <v>3482</v>
      </c>
      <c r="F1451" s="117" t="s">
        <v>3483</v>
      </c>
      <c r="G1451" s="117">
        <v>58</v>
      </c>
      <c r="M1451" s="215">
        <v>17236043</v>
      </c>
      <c r="N1451" s="224">
        <v>58</v>
      </c>
    </row>
    <row r="1452" spans="1:14" ht="15" x14ac:dyDescent="0.25">
      <c r="A1452" s="120">
        <v>17236044</v>
      </c>
      <c r="B1452" s="220">
        <v>43579</v>
      </c>
      <c r="C1452" s="119">
        <v>54672</v>
      </c>
      <c r="D1452" s="119" t="s">
        <v>3473</v>
      </c>
      <c r="E1452" s="119" t="s">
        <v>3479</v>
      </c>
      <c r="F1452" s="119" t="s">
        <v>3480</v>
      </c>
      <c r="G1452" s="119">
        <v>26</v>
      </c>
      <c r="M1452" s="215">
        <v>17236044</v>
      </c>
      <c r="N1452" s="224">
        <v>26</v>
      </c>
    </row>
    <row r="1453" spans="1:14" ht="15" x14ac:dyDescent="0.25">
      <c r="A1453" s="118">
        <v>17236045</v>
      </c>
      <c r="B1453" s="219">
        <v>43795</v>
      </c>
      <c r="C1453" s="117">
        <v>59518</v>
      </c>
      <c r="D1453" s="117" t="s">
        <v>3501</v>
      </c>
      <c r="E1453" s="117" t="s">
        <v>3498</v>
      </c>
      <c r="F1453" s="117" t="s">
        <v>3475</v>
      </c>
      <c r="G1453" s="117">
        <v>6</v>
      </c>
      <c r="M1453" s="215">
        <v>17236045</v>
      </c>
      <c r="N1453" s="224">
        <v>6</v>
      </c>
    </row>
    <row r="1454" spans="1:14" ht="15" x14ac:dyDescent="0.25">
      <c r="A1454" s="120">
        <v>17236046</v>
      </c>
      <c r="B1454" s="220">
        <v>43730</v>
      </c>
      <c r="C1454" s="119">
        <v>56047</v>
      </c>
      <c r="D1454" s="119" t="s">
        <v>3499</v>
      </c>
      <c r="E1454" s="119" t="s">
        <v>3477</v>
      </c>
      <c r="F1454" s="119" t="s">
        <v>3475</v>
      </c>
      <c r="G1454" s="119">
        <v>23</v>
      </c>
      <c r="M1454" s="215">
        <v>17236046</v>
      </c>
      <c r="N1454" s="224">
        <v>23</v>
      </c>
    </row>
    <row r="1455" spans="1:14" ht="15" x14ac:dyDescent="0.25">
      <c r="A1455" s="118">
        <v>17236047</v>
      </c>
      <c r="B1455" s="219">
        <v>43481</v>
      </c>
      <c r="C1455" s="117">
        <v>53654</v>
      </c>
      <c r="D1455" s="117" t="s">
        <v>3478</v>
      </c>
      <c r="E1455" s="117" t="s">
        <v>3482</v>
      </c>
      <c r="F1455" s="117" t="s">
        <v>3483</v>
      </c>
      <c r="G1455" s="117">
        <v>14</v>
      </c>
      <c r="M1455" s="215">
        <v>17236047</v>
      </c>
      <c r="N1455" s="224">
        <v>14</v>
      </c>
    </row>
    <row r="1456" spans="1:14" ht="15" x14ac:dyDescent="0.25">
      <c r="A1456" s="120">
        <v>17236048</v>
      </c>
      <c r="B1456" s="220">
        <v>43484</v>
      </c>
      <c r="C1456" s="119">
        <v>56464</v>
      </c>
      <c r="D1456" s="119" t="s">
        <v>3495</v>
      </c>
      <c r="E1456" s="119" t="s">
        <v>3479</v>
      </c>
      <c r="F1456" s="119" t="s">
        <v>3480</v>
      </c>
      <c r="G1456" s="119">
        <v>4</v>
      </c>
      <c r="M1456" s="215">
        <v>17236048</v>
      </c>
      <c r="N1456" s="224">
        <v>4</v>
      </c>
    </row>
    <row r="1457" spans="1:14" ht="15" x14ac:dyDescent="0.25">
      <c r="A1457" s="118">
        <v>17236049</v>
      </c>
      <c r="B1457" s="219">
        <v>43758</v>
      </c>
      <c r="C1457" s="117">
        <v>55904</v>
      </c>
      <c r="D1457" s="117" t="s">
        <v>3486</v>
      </c>
      <c r="E1457" s="117" t="s">
        <v>3477</v>
      </c>
      <c r="F1457" s="117" t="s">
        <v>3475</v>
      </c>
      <c r="G1457" s="117">
        <v>62</v>
      </c>
      <c r="M1457" s="215">
        <v>17236049</v>
      </c>
      <c r="N1457" s="224">
        <v>62</v>
      </c>
    </row>
    <row r="1458" spans="1:14" ht="15" x14ac:dyDescent="0.25">
      <c r="A1458" s="120">
        <v>17236050</v>
      </c>
      <c r="B1458" s="220">
        <v>43773</v>
      </c>
      <c r="C1458" s="119">
        <v>50244</v>
      </c>
      <c r="D1458" s="119" t="s">
        <v>3496</v>
      </c>
      <c r="E1458" s="119" t="s">
        <v>3487</v>
      </c>
      <c r="F1458" s="119" t="s">
        <v>3475</v>
      </c>
      <c r="G1458" s="119">
        <v>23</v>
      </c>
      <c r="M1458" s="215">
        <v>17236050</v>
      </c>
      <c r="N1458" s="224">
        <v>23</v>
      </c>
    </row>
    <row r="1459" spans="1:14" ht="15" x14ac:dyDescent="0.25">
      <c r="A1459" s="118">
        <v>17236051</v>
      </c>
      <c r="B1459" s="219">
        <v>43586</v>
      </c>
      <c r="C1459" s="117">
        <v>50244</v>
      </c>
      <c r="D1459" s="117" t="s">
        <v>3496</v>
      </c>
      <c r="E1459" s="117" t="s">
        <v>3491</v>
      </c>
      <c r="F1459" s="117" t="s">
        <v>3475</v>
      </c>
      <c r="G1459" s="117">
        <v>37</v>
      </c>
      <c r="M1459" s="215">
        <v>17236051</v>
      </c>
      <c r="N1459" s="224">
        <v>37</v>
      </c>
    </row>
    <row r="1460" spans="1:14" ht="15" x14ac:dyDescent="0.25">
      <c r="A1460" s="120">
        <v>17236052</v>
      </c>
      <c r="B1460" s="220">
        <v>43501</v>
      </c>
      <c r="C1460" s="119">
        <v>53654</v>
      </c>
      <c r="D1460" s="119" t="s">
        <v>3478</v>
      </c>
      <c r="E1460" s="119" t="s">
        <v>3492</v>
      </c>
      <c r="F1460" s="119" t="s">
        <v>3485</v>
      </c>
      <c r="G1460" s="119">
        <v>22</v>
      </c>
      <c r="M1460" s="215">
        <v>17236052</v>
      </c>
      <c r="N1460" s="224">
        <v>22</v>
      </c>
    </row>
    <row r="1461" spans="1:14" ht="15" x14ac:dyDescent="0.25">
      <c r="A1461" s="118">
        <v>17236053</v>
      </c>
      <c r="B1461" s="219">
        <v>43738</v>
      </c>
      <c r="C1461" s="117">
        <v>50244</v>
      </c>
      <c r="D1461" s="117" t="s">
        <v>3496</v>
      </c>
      <c r="E1461" s="117" t="s">
        <v>3479</v>
      </c>
      <c r="F1461" s="117" t="s">
        <v>3480</v>
      </c>
      <c r="G1461" s="117">
        <v>43</v>
      </c>
      <c r="M1461" s="215">
        <v>17236053</v>
      </c>
      <c r="N1461" s="224">
        <v>43</v>
      </c>
    </row>
    <row r="1462" spans="1:14" ht="15" x14ac:dyDescent="0.25">
      <c r="A1462" s="120">
        <v>17236054</v>
      </c>
      <c r="B1462" s="220">
        <v>43466</v>
      </c>
      <c r="C1462" s="119">
        <v>52187</v>
      </c>
      <c r="D1462" s="119" t="s">
        <v>3493</v>
      </c>
      <c r="E1462" s="119" t="s">
        <v>3498</v>
      </c>
      <c r="F1462" s="119" t="s">
        <v>3475</v>
      </c>
      <c r="G1462" s="119">
        <v>63</v>
      </c>
      <c r="M1462" s="215">
        <v>17236054</v>
      </c>
      <c r="N1462" s="224">
        <v>63</v>
      </c>
    </row>
    <row r="1463" spans="1:14" ht="15" x14ac:dyDescent="0.25">
      <c r="A1463" s="118">
        <v>17236055</v>
      </c>
      <c r="B1463" s="219">
        <v>43698</v>
      </c>
      <c r="C1463" s="117">
        <v>56464</v>
      </c>
      <c r="D1463" s="117" t="s">
        <v>3495</v>
      </c>
      <c r="E1463" s="117" t="s">
        <v>3479</v>
      </c>
      <c r="F1463" s="117" t="s">
        <v>3480</v>
      </c>
      <c r="G1463" s="117">
        <v>60</v>
      </c>
      <c r="M1463" s="215">
        <v>17236055</v>
      </c>
      <c r="N1463" s="224">
        <v>60</v>
      </c>
    </row>
    <row r="1464" spans="1:14" ht="15" x14ac:dyDescent="0.25">
      <c r="A1464" s="120">
        <v>17236056</v>
      </c>
      <c r="B1464" s="220">
        <v>43677</v>
      </c>
      <c r="C1464" s="119">
        <v>52187</v>
      </c>
      <c r="D1464" s="119" t="s">
        <v>3493</v>
      </c>
      <c r="E1464" s="119" t="s">
        <v>3498</v>
      </c>
      <c r="F1464" s="119" t="s">
        <v>3475</v>
      </c>
      <c r="G1464" s="119">
        <v>11</v>
      </c>
      <c r="M1464" s="215">
        <v>17236056</v>
      </c>
      <c r="N1464" s="224">
        <v>11</v>
      </c>
    </row>
    <row r="1465" spans="1:14" ht="15" x14ac:dyDescent="0.25">
      <c r="A1465" s="118">
        <v>17236057</v>
      </c>
      <c r="B1465" s="219">
        <v>43573</v>
      </c>
      <c r="C1465" s="117">
        <v>55916</v>
      </c>
      <c r="D1465" s="117" t="s">
        <v>3494</v>
      </c>
      <c r="E1465" s="117" t="s">
        <v>3477</v>
      </c>
      <c r="F1465" s="117" t="s">
        <v>3475</v>
      </c>
      <c r="G1465" s="117">
        <v>48</v>
      </c>
      <c r="M1465" s="215">
        <v>17236057</v>
      </c>
      <c r="N1465" s="224">
        <v>48</v>
      </c>
    </row>
    <row r="1466" spans="1:14" ht="15" x14ac:dyDescent="0.25">
      <c r="A1466" s="120">
        <v>17236058</v>
      </c>
      <c r="B1466" s="220">
        <v>43501</v>
      </c>
      <c r="C1466" s="119">
        <v>52380</v>
      </c>
      <c r="D1466" s="119" t="s">
        <v>3497</v>
      </c>
      <c r="E1466" s="119" t="s">
        <v>3491</v>
      </c>
      <c r="F1466" s="119" t="s">
        <v>3475</v>
      </c>
      <c r="G1466" s="119">
        <v>51</v>
      </c>
      <c r="M1466" s="215">
        <v>17236058</v>
      </c>
      <c r="N1466" s="224">
        <v>51</v>
      </c>
    </row>
    <row r="1467" spans="1:14" ht="15" x14ac:dyDescent="0.25">
      <c r="A1467" s="118">
        <v>17236059</v>
      </c>
      <c r="B1467" s="219">
        <v>43700</v>
      </c>
      <c r="C1467" s="117">
        <v>52380</v>
      </c>
      <c r="D1467" s="117" t="s">
        <v>3497</v>
      </c>
      <c r="E1467" s="117" t="s">
        <v>3479</v>
      </c>
      <c r="F1467" s="117" t="s">
        <v>3480</v>
      </c>
      <c r="G1467" s="117">
        <v>13</v>
      </c>
      <c r="M1467" s="215">
        <v>17236059</v>
      </c>
      <c r="N1467" s="224">
        <v>13</v>
      </c>
    </row>
    <row r="1468" spans="1:14" ht="15" x14ac:dyDescent="0.25">
      <c r="A1468" s="120">
        <v>17236060</v>
      </c>
      <c r="B1468" s="220">
        <v>43585</v>
      </c>
      <c r="C1468" s="119">
        <v>55904</v>
      </c>
      <c r="D1468" s="119" t="s">
        <v>3486</v>
      </c>
      <c r="E1468" s="119" t="s">
        <v>3491</v>
      </c>
      <c r="F1468" s="119" t="s">
        <v>3475</v>
      </c>
      <c r="G1468" s="119">
        <v>49</v>
      </c>
      <c r="M1468" s="215">
        <v>17236060</v>
      </c>
      <c r="N1468" s="224">
        <v>49</v>
      </c>
    </row>
    <row r="1469" spans="1:14" ht="15" x14ac:dyDescent="0.25">
      <c r="A1469" s="118">
        <v>17236061</v>
      </c>
      <c r="B1469" s="219">
        <v>43797</v>
      </c>
      <c r="C1469" s="117">
        <v>53654</v>
      </c>
      <c r="D1469" s="117" t="s">
        <v>3478</v>
      </c>
      <c r="E1469" s="117" t="s">
        <v>3491</v>
      </c>
      <c r="F1469" s="117" t="s">
        <v>3475</v>
      </c>
      <c r="G1469" s="117">
        <v>41</v>
      </c>
      <c r="M1469" s="215">
        <v>17236061</v>
      </c>
      <c r="N1469" s="224">
        <v>41</v>
      </c>
    </row>
    <row r="1470" spans="1:14" ht="15" x14ac:dyDescent="0.25">
      <c r="A1470" s="120">
        <v>17236062</v>
      </c>
      <c r="B1470" s="220">
        <v>43515</v>
      </c>
      <c r="C1470" s="119">
        <v>56464</v>
      </c>
      <c r="D1470" s="119" t="s">
        <v>3495</v>
      </c>
      <c r="E1470" s="119" t="s">
        <v>3482</v>
      </c>
      <c r="F1470" s="119" t="s">
        <v>3483</v>
      </c>
      <c r="G1470" s="119">
        <v>57</v>
      </c>
      <c r="M1470" s="215">
        <v>17236062</v>
      </c>
      <c r="N1470" s="224">
        <v>57</v>
      </c>
    </row>
    <row r="1471" spans="1:14" ht="15" x14ac:dyDescent="0.25">
      <c r="A1471" s="118">
        <v>17236063</v>
      </c>
      <c r="B1471" s="219">
        <v>43677</v>
      </c>
      <c r="C1471" s="117">
        <v>55916</v>
      </c>
      <c r="D1471" s="117" t="s">
        <v>3494</v>
      </c>
      <c r="E1471" s="117" t="s">
        <v>3479</v>
      </c>
      <c r="F1471" s="117" t="s">
        <v>3480</v>
      </c>
      <c r="G1471" s="117">
        <v>62</v>
      </c>
      <c r="M1471" s="215">
        <v>17236063</v>
      </c>
      <c r="N1471" s="224">
        <v>62</v>
      </c>
    </row>
    <row r="1472" spans="1:14" ht="15" x14ac:dyDescent="0.25">
      <c r="A1472" s="120">
        <v>17236064</v>
      </c>
      <c r="B1472" s="220">
        <v>43675</v>
      </c>
      <c r="C1472" s="119">
        <v>51197</v>
      </c>
      <c r="D1472" s="119" t="s">
        <v>84</v>
      </c>
      <c r="E1472" s="119" t="s">
        <v>3477</v>
      </c>
      <c r="F1472" s="119" t="s">
        <v>3475</v>
      </c>
      <c r="G1472" s="119">
        <v>18</v>
      </c>
      <c r="M1472" s="215">
        <v>17236064</v>
      </c>
      <c r="N1472" s="224">
        <v>18</v>
      </c>
    </row>
    <row r="1473" spans="1:14" ht="15" x14ac:dyDescent="0.25">
      <c r="A1473" s="118">
        <v>17236065</v>
      </c>
      <c r="B1473" s="219">
        <v>43762</v>
      </c>
      <c r="C1473" s="117">
        <v>56047</v>
      </c>
      <c r="D1473" s="117" t="s">
        <v>3499</v>
      </c>
      <c r="E1473" s="117" t="s">
        <v>3487</v>
      </c>
      <c r="F1473" s="117" t="s">
        <v>3475</v>
      </c>
      <c r="G1473" s="117">
        <v>11</v>
      </c>
      <c r="M1473" s="215">
        <v>17236065</v>
      </c>
      <c r="N1473" s="224">
        <v>11</v>
      </c>
    </row>
    <row r="1474" spans="1:14" ht="15" x14ac:dyDescent="0.25">
      <c r="A1474" s="120">
        <v>17236066</v>
      </c>
      <c r="B1474" s="220">
        <v>43696</v>
      </c>
      <c r="C1474" s="119">
        <v>56047</v>
      </c>
      <c r="D1474" s="119" t="s">
        <v>3499</v>
      </c>
      <c r="E1474" s="119" t="s">
        <v>3482</v>
      </c>
      <c r="F1474" s="119" t="s">
        <v>3483</v>
      </c>
      <c r="G1474" s="119">
        <v>12</v>
      </c>
      <c r="M1474" s="215">
        <v>17236066</v>
      </c>
      <c r="N1474" s="224">
        <v>12</v>
      </c>
    </row>
    <row r="1475" spans="1:14" ht="15" x14ac:dyDescent="0.25">
      <c r="A1475" s="118">
        <v>17236067</v>
      </c>
      <c r="B1475" s="219">
        <v>43528</v>
      </c>
      <c r="C1475" s="117">
        <v>52380</v>
      </c>
      <c r="D1475" s="117" t="s">
        <v>3497</v>
      </c>
      <c r="E1475" s="117" t="s">
        <v>3487</v>
      </c>
      <c r="F1475" s="117" t="s">
        <v>3475</v>
      </c>
      <c r="G1475" s="117">
        <v>52</v>
      </c>
      <c r="M1475" s="215">
        <v>17236067</v>
      </c>
      <c r="N1475" s="224">
        <v>52</v>
      </c>
    </row>
    <row r="1476" spans="1:14" ht="15" x14ac:dyDescent="0.25">
      <c r="A1476" s="120">
        <v>17236068</v>
      </c>
      <c r="B1476" s="220">
        <v>43484</v>
      </c>
      <c r="C1476" s="119">
        <v>54672</v>
      </c>
      <c r="D1476" s="119" t="s">
        <v>3473</v>
      </c>
      <c r="E1476" s="119" t="s">
        <v>3489</v>
      </c>
      <c r="F1476" s="119" t="s">
        <v>3475</v>
      </c>
      <c r="G1476" s="119">
        <v>35</v>
      </c>
      <c r="M1476" s="215">
        <v>17236068</v>
      </c>
      <c r="N1476" s="224">
        <v>35</v>
      </c>
    </row>
    <row r="1477" spans="1:14" ht="15" x14ac:dyDescent="0.25">
      <c r="A1477" s="118">
        <v>17236069</v>
      </c>
      <c r="B1477" s="219">
        <v>43779</v>
      </c>
      <c r="C1477" s="117">
        <v>50643</v>
      </c>
      <c r="D1477" s="117" t="s">
        <v>3481</v>
      </c>
      <c r="E1477" s="117" t="s">
        <v>3482</v>
      </c>
      <c r="F1477" s="117" t="s">
        <v>3483</v>
      </c>
      <c r="G1477" s="117">
        <v>15</v>
      </c>
      <c r="M1477" s="215">
        <v>17236069</v>
      </c>
      <c r="N1477" s="224">
        <v>15</v>
      </c>
    </row>
    <row r="1478" spans="1:14" ht="15" x14ac:dyDescent="0.25">
      <c r="A1478" s="120">
        <v>17236070</v>
      </c>
      <c r="B1478" s="220">
        <v>43814</v>
      </c>
      <c r="C1478" s="119">
        <v>56047</v>
      </c>
      <c r="D1478" s="119" t="s">
        <v>3499</v>
      </c>
      <c r="E1478" s="119" t="s">
        <v>3487</v>
      </c>
      <c r="F1478" s="119" t="s">
        <v>3475</v>
      </c>
      <c r="G1478" s="119">
        <v>20</v>
      </c>
      <c r="M1478" s="215">
        <v>17236070</v>
      </c>
      <c r="N1478" s="224">
        <v>20</v>
      </c>
    </row>
    <row r="1479" spans="1:14" ht="15" x14ac:dyDescent="0.25">
      <c r="A1479" s="118">
        <v>17236071</v>
      </c>
      <c r="B1479" s="219">
        <v>43787</v>
      </c>
      <c r="C1479" s="117">
        <v>50643</v>
      </c>
      <c r="D1479" s="117" t="s">
        <v>3481</v>
      </c>
      <c r="E1479" s="117" t="s">
        <v>3491</v>
      </c>
      <c r="F1479" s="117" t="s">
        <v>3475</v>
      </c>
      <c r="G1479" s="117">
        <v>54</v>
      </c>
      <c r="M1479" s="215">
        <v>17236071</v>
      </c>
      <c r="N1479" s="224">
        <v>54</v>
      </c>
    </row>
    <row r="1480" spans="1:14" ht="15" x14ac:dyDescent="0.25">
      <c r="A1480" s="120">
        <v>17236072</v>
      </c>
      <c r="B1480" s="220">
        <v>43768</v>
      </c>
      <c r="C1480" s="119">
        <v>53654</v>
      </c>
      <c r="D1480" s="119" t="s">
        <v>3478</v>
      </c>
      <c r="E1480" s="119" t="s">
        <v>3498</v>
      </c>
      <c r="F1480" s="119" t="s">
        <v>3475</v>
      </c>
      <c r="G1480" s="119">
        <v>35</v>
      </c>
      <c r="M1480" s="215">
        <v>17236072</v>
      </c>
      <c r="N1480" s="224">
        <v>35</v>
      </c>
    </row>
    <row r="1481" spans="1:14" ht="15" x14ac:dyDescent="0.25">
      <c r="A1481" s="118">
        <v>17236073</v>
      </c>
      <c r="B1481" s="219">
        <v>43632</v>
      </c>
      <c r="C1481" s="117">
        <v>51197</v>
      </c>
      <c r="D1481" s="117" t="s">
        <v>84</v>
      </c>
      <c r="E1481" s="117" t="s">
        <v>3482</v>
      </c>
      <c r="F1481" s="117" t="s">
        <v>3483</v>
      </c>
      <c r="G1481" s="117">
        <v>17</v>
      </c>
      <c r="M1481" s="215">
        <v>17236073</v>
      </c>
      <c r="N1481" s="224">
        <v>17</v>
      </c>
    </row>
    <row r="1482" spans="1:14" ht="15" x14ac:dyDescent="0.25">
      <c r="A1482" s="120">
        <v>17236074</v>
      </c>
      <c r="B1482" s="220">
        <v>43546</v>
      </c>
      <c r="C1482" s="119">
        <v>56047</v>
      </c>
      <c r="D1482" s="119" t="s">
        <v>3499</v>
      </c>
      <c r="E1482" s="119" t="s">
        <v>3477</v>
      </c>
      <c r="F1482" s="119" t="s">
        <v>3475</v>
      </c>
      <c r="G1482" s="119">
        <v>67</v>
      </c>
      <c r="M1482" s="215">
        <v>17236074</v>
      </c>
      <c r="N1482" s="224">
        <v>67</v>
      </c>
    </row>
    <row r="1483" spans="1:14" ht="15" x14ac:dyDescent="0.25">
      <c r="A1483" s="118">
        <v>17236075</v>
      </c>
      <c r="B1483" s="219">
        <v>43593</v>
      </c>
      <c r="C1483" s="117">
        <v>55904</v>
      </c>
      <c r="D1483" s="117" t="s">
        <v>3486</v>
      </c>
      <c r="E1483" s="117" t="s">
        <v>3479</v>
      </c>
      <c r="F1483" s="117" t="s">
        <v>3480</v>
      </c>
      <c r="G1483" s="117">
        <v>29</v>
      </c>
      <c r="M1483" s="215">
        <v>17236075</v>
      </c>
      <c r="N1483" s="224">
        <v>29</v>
      </c>
    </row>
    <row r="1484" spans="1:14" ht="15" x14ac:dyDescent="0.25">
      <c r="A1484" s="120">
        <v>17236076</v>
      </c>
      <c r="B1484" s="220">
        <v>43648</v>
      </c>
      <c r="C1484" s="119">
        <v>59518</v>
      </c>
      <c r="D1484" s="119" t="s">
        <v>3501</v>
      </c>
      <c r="E1484" s="119" t="s">
        <v>3487</v>
      </c>
      <c r="F1484" s="119" t="s">
        <v>3475</v>
      </c>
      <c r="G1484" s="119">
        <v>50</v>
      </c>
      <c r="M1484" s="215">
        <v>17236076</v>
      </c>
      <c r="N1484" s="224">
        <v>50</v>
      </c>
    </row>
    <row r="1485" spans="1:14" ht="15" x14ac:dyDescent="0.25">
      <c r="A1485" s="118">
        <v>17236077</v>
      </c>
      <c r="B1485" s="219">
        <v>43816</v>
      </c>
      <c r="C1485" s="117">
        <v>52380</v>
      </c>
      <c r="D1485" s="117" t="s">
        <v>3497</v>
      </c>
      <c r="E1485" s="117" t="s">
        <v>3491</v>
      </c>
      <c r="F1485" s="117" t="s">
        <v>3475</v>
      </c>
      <c r="G1485" s="117">
        <v>67</v>
      </c>
      <c r="M1485" s="215">
        <v>17236077</v>
      </c>
      <c r="N1485" s="224">
        <v>67</v>
      </c>
    </row>
    <row r="1486" spans="1:14" ht="15" x14ac:dyDescent="0.25">
      <c r="A1486" s="120">
        <v>17236078</v>
      </c>
      <c r="B1486" s="220">
        <v>43543</v>
      </c>
      <c r="C1486" s="119">
        <v>51197</v>
      </c>
      <c r="D1486" s="119" t="s">
        <v>84</v>
      </c>
      <c r="E1486" s="119" t="s">
        <v>3474</v>
      </c>
      <c r="F1486" s="119" t="s">
        <v>3475</v>
      </c>
      <c r="G1486" s="119">
        <v>16</v>
      </c>
      <c r="M1486" s="215">
        <v>17236078</v>
      </c>
      <c r="N1486" s="224">
        <v>16</v>
      </c>
    </row>
    <row r="1487" spans="1:14" ht="15" x14ac:dyDescent="0.25">
      <c r="A1487" s="118">
        <v>17236079</v>
      </c>
      <c r="B1487" s="219">
        <v>43828</v>
      </c>
      <c r="C1487" s="117">
        <v>51197</v>
      </c>
      <c r="D1487" s="117" t="s">
        <v>84</v>
      </c>
      <c r="E1487" s="117" t="s">
        <v>3491</v>
      </c>
      <c r="F1487" s="117" t="s">
        <v>3475</v>
      </c>
      <c r="G1487" s="117">
        <v>7</v>
      </c>
      <c r="M1487" s="215">
        <v>17236079</v>
      </c>
      <c r="N1487" s="224">
        <v>7</v>
      </c>
    </row>
    <row r="1488" spans="1:14" ht="15" x14ac:dyDescent="0.25">
      <c r="A1488" s="120">
        <v>17236080</v>
      </c>
      <c r="B1488" s="220">
        <v>43640</v>
      </c>
      <c r="C1488" s="119">
        <v>54672</v>
      </c>
      <c r="D1488" s="119" t="s">
        <v>3473</v>
      </c>
      <c r="E1488" s="119" t="s">
        <v>3492</v>
      </c>
      <c r="F1488" s="119" t="s">
        <v>3485</v>
      </c>
      <c r="G1488" s="119">
        <v>38</v>
      </c>
      <c r="M1488" s="215">
        <v>17236080</v>
      </c>
      <c r="N1488" s="224">
        <v>38</v>
      </c>
    </row>
    <row r="1489" spans="1:14" ht="15" x14ac:dyDescent="0.25">
      <c r="A1489" s="118">
        <v>17236081</v>
      </c>
      <c r="B1489" s="219">
        <v>43536</v>
      </c>
      <c r="C1489" s="117">
        <v>55916</v>
      </c>
      <c r="D1489" s="117" t="s">
        <v>3494</v>
      </c>
      <c r="E1489" s="117" t="s">
        <v>3491</v>
      </c>
      <c r="F1489" s="117" t="s">
        <v>3475</v>
      </c>
      <c r="G1489" s="117">
        <v>19</v>
      </c>
      <c r="M1489" s="215">
        <v>17236081</v>
      </c>
      <c r="N1489" s="224">
        <v>19</v>
      </c>
    </row>
    <row r="1490" spans="1:14" ht="15" x14ac:dyDescent="0.25">
      <c r="A1490" s="120">
        <v>17236082</v>
      </c>
      <c r="B1490" s="220">
        <v>43688</v>
      </c>
      <c r="C1490" s="119">
        <v>54672</v>
      </c>
      <c r="D1490" s="119" t="s">
        <v>3473</v>
      </c>
      <c r="E1490" s="119" t="s">
        <v>3477</v>
      </c>
      <c r="F1490" s="119" t="s">
        <v>3475</v>
      </c>
      <c r="G1490" s="119">
        <v>33</v>
      </c>
      <c r="M1490" s="215">
        <v>17236082</v>
      </c>
      <c r="N1490" s="224">
        <v>33</v>
      </c>
    </row>
    <row r="1491" spans="1:14" ht="15" x14ac:dyDescent="0.25">
      <c r="A1491" s="118">
        <v>17236083</v>
      </c>
      <c r="B1491" s="219">
        <v>43486</v>
      </c>
      <c r="C1491" s="117">
        <v>54672</v>
      </c>
      <c r="D1491" s="117" t="s">
        <v>3473</v>
      </c>
      <c r="E1491" s="117" t="s">
        <v>3474</v>
      </c>
      <c r="F1491" s="117" t="s">
        <v>3475</v>
      </c>
      <c r="G1491" s="117">
        <v>51</v>
      </c>
      <c r="M1491" s="215">
        <v>17236083</v>
      </c>
      <c r="N1491" s="224">
        <v>51</v>
      </c>
    </row>
    <row r="1492" spans="1:14" ht="15" x14ac:dyDescent="0.25">
      <c r="A1492" s="120">
        <v>17236084</v>
      </c>
      <c r="B1492" s="220">
        <v>43586</v>
      </c>
      <c r="C1492" s="119">
        <v>52065</v>
      </c>
      <c r="D1492" s="119" t="s">
        <v>3488</v>
      </c>
      <c r="E1492" s="119" t="s">
        <v>3477</v>
      </c>
      <c r="F1492" s="119" t="s">
        <v>3475</v>
      </c>
      <c r="G1492" s="119">
        <v>40</v>
      </c>
      <c r="M1492" s="215">
        <v>17236084</v>
      </c>
      <c r="N1492" s="224">
        <v>40</v>
      </c>
    </row>
    <row r="1493" spans="1:14" ht="15" x14ac:dyDescent="0.25">
      <c r="A1493" s="118">
        <v>17236085</v>
      </c>
      <c r="B1493" s="219">
        <v>43534</v>
      </c>
      <c r="C1493" s="117">
        <v>55916</v>
      </c>
      <c r="D1493" s="117" t="s">
        <v>3494</v>
      </c>
      <c r="E1493" s="117" t="s">
        <v>3479</v>
      </c>
      <c r="F1493" s="117" t="s">
        <v>3480</v>
      </c>
      <c r="G1493" s="117">
        <v>38</v>
      </c>
      <c r="M1493" s="215">
        <v>17236085</v>
      </c>
      <c r="N1493" s="224">
        <v>38</v>
      </c>
    </row>
    <row r="1494" spans="1:14" ht="15" x14ac:dyDescent="0.25">
      <c r="A1494" s="120">
        <v>17236086</v>
      </c>
      <c r="B1494" s="220">
        <v>43627</v>
      </c>
      <c r="C1494" s="119">
        <v>56464</v>
      </c>
      <c r="D1494" s="119" t="s">
        <v>3495</v>
      </c>
      <c r="E1494" s="119" t="s">
        <v>3492</v>
      </c>
      <c r="F1494" s="119" t="s">
        <v>3485</v>
      </c>
      <c r="G1494" s="119">
        <v>30</v>
      </c>
      <c r="M1494" s="215">
        <v>17236086</v>
      </c>
      <c r="N1494" s="224">
        <v>30</v>
      </c>
    </row>
    <row r="1495" spans="1:14" ht="15" x14ac:dyDescent="0.25">
      <c r="A1495" s="118">
        <v>17236087</v>
      </c>
      <c r="B1495" s="219">
        <v>43633</v>
      </c>
      <c r="C1495" s="117">
        <v>54672</v>
      </c>
      <c r="D1495" s="117" t="s">
        <v>3473</v>
      </c>
      <c r="E1495" s="117" t="s">
        <v>3487</v>
      </c>
      <c r="F1495" s="117" t="s">
        <v>3475</v>
      </c>
      <c r="G1495" s="117">
        <v>29</v>
      </c>
      <c r="M1495" s="215">
        <v>17236087</v>
      </c>
      <c r="N1495" s="224">
        <v>29</v>
      </c>
    </row>
    <row r="1496" spans="1:14" ht="15" x14ac:dyDescent="0.25">
      <c r="A1496" s="120">
        <v>17236088</v>
      </c>
      <c r="B1496" s="220">
        <v>43541</v>
      </c>
      <c r="C1496" s="119">
        <v>56047</v>
      </c>
      <c r="D1496" s="119" t="s">
        <v>3499</v>
      </c>
      <c r="E1496" s="119" t="s">
        <v>3492</v>
      </c>
      <c r="F1496" s="119" t="s">
        <v>3485</v>
      </c>
      <c r="G1496" s="119">
        <v>18</v>
      </c>
      <c r="M1496" s="215">
        <v>17236088</v>
      </c>
      <c r="N1496" s="224">
        <v>18</v>
      </c>
    </row>
    <row r="1497" spans="1:14" ht="15" x14ac:dyDescent="0.25">
      <c r="A1497" s="118">
        <v>17236089</v>
      </c>
      <c r="B1497" s="219">
        <v>43514</v>
      </c>
      <c r="C1497" s="117">
        <v>54672</v>
      </c>
      <c r="D1497" s="117" t="s">
        <v>3473</v>
      </c>
      <c r="E1497" s="117" t="s">
        <v>3487</v>
      </c>
      <c r="F1497" s="117" t="s">
        <v>3475</v>
      </c>
      <c r="G1497" s="117">
        <v>67</v>
      </c>
      <c r="M1497" s="215">
        <v>17236089</v>
      </c>
      <c r="N1497" s="224">
        <v>67</v>
      </c>
    </row>
    <row r="1498" spans="1:14" ht="15" x14ac:dyDescent="0.25">
      <c r="A1498" s="120">
        <v>17236090</v>
      </c>
      <c r="B1498" s="220">
        <v>43723</v>
      </c>
      <c r="C1498" s="119">
        <v>56464</v>
      </c>
      <c r="D1498" s="119" t="s">
        <v>3495</v>
      </c>
      <c r="E1498" s="119" t="s">
        <v>3491</v>
      </c>
      <c r="F1498" s="119" t="s">
        <v>3475</v>
      </c>
      <c r="G1498" s="119">
        <v>66</v>
      </c>
      <c r="M1498" s="215">
        <v>17236090</v>
      </c>
      <c r="N1498" s="224">
        <v>66</v>
      </c>
    </row>
    <row r="1499" spans="1:14" ht="15" x14ac:dyDescent="0.25">
      <c r="A1499" s="118">
        <v>17236091</v>
      </c>
      <c r="B1499" s="219">
        <v>43531</v>
      </c>
      <c r="C1499" s="117">
        <v>54672</v>
      </c>
      <c r="D1499" s="117" t="s">
        <v>3473</v>
      </c>
      <c r="E1499" s="117" t="s">
        <v>3487</v>
      </c>
      <c r="F1499" s="117" t="s">
        <v>3475</v>
      </c>
      <c r="G1499" s="117">
        <v>46</v>
      </c>
      <c r="M1499" s="215">
        <v>17236091</v>
      </c>
      <c r="N1499" s="224">
        <v>46</v>
      </c>
    </row>
    <row r="1500" spans="1:14" ht="15" x14ac:dyDescent="0.25">
      <c r="A1500" s="120">
        <v>17236092</v>
      </c>
      <c r="B1500" s="220">
        <v>43584</v>
      </c>
      <c r="C1500" s="119">
        <v>55916</v>
      </c>
      <c r="D1500" s="119" t="s">
        <v>3494</v>
      </c>
      <c r="E1500" s="119" t="s">
        <v>3487</v>
      </c>
      <c r="F1500" s="119" t="s">
        <v>3475</v>
      </c>
      <c r="G1500" s="119">
        <v>46</v>
      </c>
      <c r="M1500" s="215">
        <v>17236092</v>
      </c>
      <c r="N1500" s="224">
        <v>46</v>
      </c>
    </row>
    <row r="1501" spans="1:14" ht="15" x14ac:dyDescent="0.25">
      <c r="A1501" s="118">
        <v>17236093</v>
      </c>
      <c r="B1501" s="219">
        <v>43717</v>
      </c>
      <c r="C1501" s="117">
        <v>52187</v>
      </c>
      <c r="D1501" s="117" t="s">
        <v>3493</v>
      </c>
      <c r="E1501" s="117" t="s">
        <v>3474</v>
      </c>
      <c r="F1501" s="117" t="s">
        <v>3475</v>
      </c>
      <c r="G1501" s="117">
        <v>26</v>
      </c>
      <c r="M1501" s="215">
        <v>17236093</v>
      </c>
      <c r="N1501" s="224">
        <v>26</v>
      </c>
    </row>
    <row r="1502" spans="1:14" ht="15" x14ac:dyDescent="0.25">
      <c r="A1502" s="120">
        <v>17236094</v>
      </c>
      <c r="B1502" s="220">
        <v>43686</v>
      </c>
      <c r="C1502" s="119">
        <v>52380</v>
      </c>
      <c r="D1502" s="119" t="s">
        <v>3497</v>
      </c>
      <c r="E1502" s="119" t="s">
        <v>3477</v>
      </c>
      <c r="F1502" s="119" t="s">
        <v>3475</v>
      </c>
      <c r="G1502" s="119">
        <v>32</v>
      </c>
      <c r="M1502" s="215">
        <v>17236094</v>
      </c>
      <c r="N1502" s="224">
        <v>32</v>
      </c>
    </row>
    <row r="1503" spans="1:14" ht="15" x14ac:dyDescent="0.25">
      <c r="A1503" s="118">
        <v>17236095</v>
      </c>
      <c r="B1503" s="219">
        <v>43717</v>
      </c>
      <c r="C1503" s="117">
        <v>52956</v>
      </c>
      <c r="D1503" s="117" t="s">
        <v>3490</v>
      </c>
      <c r="E1503" s="117" t="s">
        <v>3474</v>
      </c>
      <c r="F1503" s="117" t="s">
        <v>3475</v>
      </c>
      <c r="G1503" s="117">
        <v>58</v>
      </c>
      <c r="M1503" s="215">
        <v>17236095</v>
      </c>
      <c r="N1503" s="224">
        <v>58</v>
      </c>
    </row>
    <row r="1504" spans="1:14" ht="15" x14ac:dyDescent="0.25">
      <c r="A1504" s="120">
        <v>17236096</v>
      </c>
      <c r="B1504" s="220">
        <v>43664</v>
      </c>
      <c r="C1504" s="119">
        <v>55916</v>
      </c>
      <c r="D1504" s="119" t="s">
        <v>3494</v>
      </c>
      <c r="E1504" s="119" t="s">
        <v>3492</v>
      </c>
      <c r="F1504" s="119" t="s">
        <v>3485</v>
      </c>
      <c r="G1504" s="119">
        <v>37</v>
      </c>
      <c r="M1504" s="215">
        <v>17236096</v>
      </c>
      <c r="N1504" s="224">
        <v>37</v>
      </c>
    </row>
    <row r="1505" spans="1:14" ht="15" x14ac:dyDescent="0.25">
      <c r="A1505" s="118">
        <v>17236097</v>
      </c>
      <c r="B1505" s="219">
        <v>43667</v>
      </c>
      <c r="C1505" s="117">
        <v>50244</v>
      </c>
      <c r="D1505" s="117" t="s">
        <v>3496</v>
      </c>
      <c r="E1505" s="117" t="s">
        <v>3492</v>
      </c>
      <c r="F1505" s="117" t="s">
        <v>3485</v>
      </c>
      <c r="G1505" s="117">
        <v>36</v>
      </c>
      <c r="M1505" s="215">
        <v>17236097</v>
      </c>
      <c r="N1505" s="224">
        <v>36</v>
      </c>
    </row>
    <row r="1506" spans="1:14" ht="15" x14ac:dyDescent="0.25">
      <c r="A1506" s="120">
        <v>17236098</v>
      </c>
      <c r="B1506" s="220">
        <v>43519</v>
      </c>
      <c r="C1506" s="119">
        <v>52065</v>
      </c>
      <c r="D1506" s="119" t="s">
        <v>3488</v>
      </c>
      <c r="E1506" s="119" t="s">
        <v>3482</v>
      </c>
      <c r="F1506" s="119" t="s">
        <v>3483</v>
      </c>
      <c r="G1506" s="119">
        <v>2</v>
      </c>
      <c r="M1506" s="215">
        <v>17236098</v>
      </c>
      <c r="N1506" s="224">
        <v>2</v>
      </c>
    </row>
    <row r="1507" spans="1:14" ht="15" x14ac:dyDescent="0.25">
      <c r="A1507" s="118">
        <v>17236099</v>
      </c>
      <c r="B1507" s="219">
        <v>43537</v>
      </c>
      <c r="C1507" s="117">
        <v>57624</v>
      </c>
      <c r="D1507" s="117" t="s">
        <v>3500</v>
      </c>
      <c r="E1507" s="117" t="s">
        <v>3474</v>
      </c>
      <c r="F1507" s="117" t="s">
        <v>3475</v>
      </c>
      <c r="G1507" s="117">
        <v>44</v>
      </c>
      <c r="M1507" s="215">
        <v>17236099</v>
      </c>
      <c r="N1507" s="224">
        <v>44</v>
      </c>
    </row>
    <row r="1508" spans="1:14" ht="15" x14ac:dyDescent="0.25">
      <c r="A1508" s="120">
        <v>17236100</v>
      </c>
      <c r="B1508" s="220">
        <v>43805</v>
      </c>
      <c r="C1508" s="119">
        <v>56047</v>
      </c>
      <c r="D1508" s="119" t="s">
        <v>3499</v>
      </c>
      <c r="E1508" s="119" t="s">
        <v>3498</v>
      </c>
      <c r="F1508" s="119" t="s">
        <v>3475</v>
      </c>
      <c r="G1508" s="119">
        <v>47</v>
      </c>
      <c r="M1508" s="215">
        <v>17236100</v>
      </c>
      <c r="N1508" s="224">
        <v>47</v>
      </c>
    </row>
    <row r="1509" spans="1:14" ht="15" x14ac:dyDescent="0.25">
      <c r="A1509" s="118">
        <v>17236101</v>
      </c>
      <c r="B1509" s="219">
        <v>43830</v>
      </c>
      <c r="C1509" s="117">
        <v>55916</v>
      </c>
      <c r="D1509" s="117" t="s">
        <v>3494</v>
      </c>
      <c r="E1509" s="117" t="s">
        <v>3498</v>
      </c>
      <c r="F1509" s="117" t="s">
        <v>3475</v>
      </c>
      <c r="G1509" s="117">
        <v>31</v>
      </c>
      <c r="M1509" s="215">
        <v>17236101</v>
      </c>
      <c r="N1509" s="224">
        <v>31</v>
      </c>
    </row>
    <row r="1510" spans="1:14" ht="15" x14ac:dyDescent="0.25">
      <c r="A1510" s="120">
        <v>17236102</v>
      </c>
      <c r="B1510" s="220">
        <v>43693</v>
      </c>
      <c r="C1510" s="119">
        <v>55807</v>
      </c>
      <c r="D1510" s="119" t="s">
        <v>3476</v>
      </c>
      <c r="E1510" s="119" t="s">
        <v>3498</v>
      </c>
      <c r="F1510" s="119" t="s">
        <v>3475</v>
      </c>
      <c r="G1510" s="119">
        <v>1</v>
      </c>
      <c r="M1510" s="215">
        <v>17236102</v>
      </c>
      <c r="N1510" s="224">
        <v>1</v>
      </c>
    </row>
    <row r="1511" spans="1:14" ht="15" x14ac:dyDescent="0.25">
      <c r="A1511" s="118">
        <v>17236103</v>
      </c>
      <c r="B1511" s="219">
        <v>43695</v>
      </c>
      <c r="C1511" s="117">
        <v>54672</v>
      </c>
      <c r="D1511" s="117" t="s">
        <v>3473</v>
      </c>
      <c r="E1511" s="117" t="s">
        <v>3491</v>
      </c>
      <c r="F1511" s="117" t="s">
        <v>3475</v>
      </c>
      <c r="G1511" s="117">
        <v>1</v>
      </c>
      <c r="M1511" s="215">
        <v>17236103</v>
      </c>
      <c r="N1511" s="224">
        <v>1</v>
      </c>
    </row>
    <row r="1512" spans="1:14" ht="15" x14ac:dyDescent="0.25">
      <c r="A1512" s="120">
        <v>17236104</v>
      </c>
      <c r="B1512" s="220">
        <v>43559</v>
      </c>
      <c r="C1512" s="119">
        <v>50643</v>
      </c>
      <c r="D1512" s="119" t="s">
        <v>3481</v>
      </c>
      <c r="E1512" s="119" t="s">
        <v>3489</v>
      </c>
      <c r="F1512" s="119" t="s">
        <v>3475</v>
      </c>
      <c r="G1512" s="119">
        <v>4</v>
      </c>
      <c r="M1512" s="215">
        <v>17236104</v>
      </c>
      <c r="N1512" s="224">
        <v>4</v>
      </c>
    </row>
    <row r="1513" spans="1:14" ht="15" x14ac:dyDescent="0.25">
      <c r="A1513" s="118">
        <v>17236105</v>
      </c>
      <c r="B1513" s="219">
        <v>43809</v>
      </c>
      <c r="C1513" s="117">
        <v>52956</v>
      </c>
      <c r="D1513" s="117" t="s">
        <v>3490</v>
      </c>
      <c r="E1513" s="117" t="s">
        <v>3477</v>
      </c>
      <c r="F1513" s="117" t="s">
        <v>3475</v>
      </c>
      <c r="G1513" s="117">
        <v>25</v>
      </c>
      <c r="M1513" s="215">
        <v>17236105</v>
      </c>
      <c r="N1513" s="224">
        <v>25</v>
      </c>
    </row>
    <row r="1514" spans="1:14" ht="15" x14ac:dyDescent="0.25">
      <c r="A1514" s="120">
        <v>17236106</v>
      </c>
      <c r="B1514" s="220">
        <v>43609</v>
      </c>
      <c r="C1514" s="119">
        <v>52380</v>
      </c>
      <c r="D1514" s="119" t="s">
        <v>3497</v>
      </c>
      <c r="E1514" s="119" t="s">
        <v>3491</v>
      </c>
      <c r="F1514" s="119" t="s">
        <v>3475</v>
      </c>
      <c r="G1514" s="119">
        <v>43</v>
      </c>
      <c r="M1514" s="215">
        <v>17236106</v>
      </c>
      <c r="N1514" s="224">
        <v>43</v>
      </c>
    </row>
    <row r="1515" spans="1:14" ht="15" x14ac:dyDescent="0.25">
      <c r="A1515" s="118">
        <v>17236107</v>
      </c>
      <c r="B1515" s="219">
        <v>43498</v>
      </c>
      <c r="C1515" s="117">
        <v>50643</v>
      </c>
      <c r="D1515" s="117" t="s">
        <v>3481</v>
      </c>
      <c r="E1515" s="117" t="s">
        <v>3479</v>
      </c>
      <c r="F1515" s="117" t="s">
        <v>3480</v>
      </c>
      <c r="G1515" s="117">
        <v>57</v>
      </c>
      <c r="M1515" s="215">
        <v>17236107</v>
      </c>
      <c r="N1515" s="224">
        <v>57</v>
      </c>
    </row>
    <row r="1516" spans="1:14" ht="15" x14ac:dyDescent="0.25">
      <c r="A1516" s="120">
        <v>17236108</v>
      </c>
      <c r="B1516" s="220">
        <v>43726</v>
      </c>
      <c r="C1516" s="119">
        <v>55807</v>
      </c>
      <c r="D1516" s="119" t="s">
        <v>3476</v>
      </c>
      <c r="E1516" s="119" t="s">
        <v>3491</v>
      </c>
      <c r="F1516" s="119" t="s">
        <v>3475</v>
      </c>
      <c r="G1516" s="119">
        <v>22</v>
      </c>
      <c r="M1516" s="215">
        <v>17236108</v>
      </c>
      <c r="N1516" s="224">
        <v>22</v>
      </c>
    </row>
    <row r="1517" spans="1:14" ht="15" x14ac:dyDescent="0.25">
      <c r="A1517" s="118">
        <v>17236109</v>
      </c>
      <c r="B1517" s="219">
        <v>43795</v>
      </c>
      <c r="C1517" s="117">
        <v>52956</v>
      </c>
      <c r="D1517" s="117" t="s">
        <v>3490</v>
      </c>
      <c r="E1517" s="117" t="s">
        <v>3487</v>
      </c>
      <c r="F1517" s="117" t="s">
        <v>3475</v>
      </c>
      <c r="G1517" s="117">
        <v>59</v>
      </c>
      <c r="M1517" s="215">
        <v>17236109</v>
      </c>
      <c r="N1517" s="224">
        <v>59</v>
      </c>
    </row>
    <row r="1518" spans="1:14" ht="15" x14ac:dyDescent="0.25">
      <c r="A1518" s="120">
        <v>17236110</v>
      </c>
      <c r="B1518" s="220">
        <v>43742</v>
      </c>
      <c r="C1518" s="119">
        <v>50244</v>
      </c>
      <c r="D1518" s="119" t="s">
        <v>3496</v>
      </c>
      <c r="E1518" s="119" t="s">
        <v>3479</v>
      </c>
      <c r="F1518" s="119" t="s">
        <v>3480</v>
      </c>
      <c r="G1518" s="119">
        <v>59</v>
      </c>
      <c r="M1518" s="215">
        <v>17236110</v>
      </c>
      <c r="N1518" s="224">
        <v>59</v>
      </c>
    </row>
    <row r="1519" spans="1:14" ht="15" x14ac:dyDescent="0.25">
      <c r="A1519" s="118">
        <v>17236111</v>
      </c>
      <c r="B1519" s="219">
        <v>43722</v>
      </c>
      <c r="C1519" s="117">
        <v>54672</v>
      </c>
      <c r="D1519" s="117" t="s">
        <v>3473</v>
      </c>
      <c r="E1519" s="117" t="s">
        <v>3479</v>
      </c>
      <c r="F1519" s="117" t="s">
        <v>3480</v>
      </c>
      <c r="G1519" s="117">
        <v>8</v>
      </c>
      <c r="M1519" s="215">
        <v>17236111</v>
      </c>
      <c r="N1519" s="224">
        <v>8</v>
      </c>
    </row>
    <row r="1520" spans="1:14" ht="15" x14ac:dyDescent="0.25">
      <c r="A1520" s="120">
        <v>17236112</v>
      </c>
      <c r="B1520" s="220">
        <v>43654</v>
      </c>
      <c r="C1520" s="119">
        <v>52380</v>
      </c>
      <c r="D1520" s="119" t="s">
        <v>3497</v>
      </c>
      <c r="E1520" s="119" t="s">
        <v>3489</v>
      </c>
      <c r="F1520" s="119" t="s">
        <v>3475</v>
      </c>
      <c r="G1520" s="119">
        <v>29</v>
      </c>
      <c r="M1520" s="215">
        <v>17236112</v>
      </c>
      <c r="N1520" s="224">
        <v>29</v>
      </c>
    </row>
    <row r="1521" spans="1:14" ht="15" x14ac:dyDescent="0.25">
      <c r="A1521" s="118">
        <v>17236113</v>
      </c>
      <c r="B1521" s="219">
        <v>43789</v>
      </c>
      <c r="C1521" s="117">
        <v>52187</v>
      </c>
      <c r="D1521" s="117" t="s">
        <v>3493</v>
      </c>
      <c r="E1521" s="117" t="s">
        <v>3489</v>
      </c>
      <c r="F1521" s="117" t="s">
        <v>3475</v>
      </c>
      <c r="G1521" s="117">
        <v>18</v>
      </c>
      <c r="M1521" s="215">
        <v>17236113</v>
      </c>
      <c r="N1521" s="224">
        <v>18</v>
      </c>
    </row>
    <row r="1522" spans="1:14" ht="15" x14ac:dyDescent="0.25">
      <c r="A1522" s="120">
        <v>17236114</v>
      </c>
      <c r="B1522" s="220">
        <v>43673</v>
      </c>
      <c r="C1522" s="119">
        <v>51197</v>
      </c>
      <c r="D1522" s="119" t="s">
        <v>84</v>
      </c>
      <c r="E1522" s="119" t="s">
        <v>3482</v>
      </c>
      <c r="F1522" s="119" t="s">
        <v>3483</v>
      </c>
      <c r="G1522" s="119">
        <v>39</v>
      </c>
      <c r="M1522" s="215">
        <v>17236114</v>
      </c>
      <c r="N1522" s="224">
        <v>39</v>
      </c>
    </row>
    <row r="1523" spans="1:14" ht="15" x14ac:dyDescent="0.25">
      <c r="A1523" s="118">
        <v>17236115</v>
      </c>
      <c r="B1523" s="219">
        <v>43651</v>
      </c>
      <c r="C1523" s="117">
        <v>50643</v>
      </c>
      <c r="D1523" s="117" t="s">
        <v>3481</v>
      </c>
      <c r="E1523" s="117" t="s">
        <v>3492</v>
      </c>
      <c r="F1523" s="117" t="s">
        <v>3485</v>
      </c>
      <c r="G1523" s="117">
        <v>50</v>
      </c>
      <c r="M1523" s="215">
        <v>17236115</v>
      </c>
      <c r="N1523" s="224">
        <v>50</v>
      </c>
    </row>
    <row r="1524" spans="1:14" ht="15" x14ac:dyDescent="0.25">
      <c r="A1524" s="120">
        <v>17236116</v>
      </c>
      <c r="B1524" s="220">
        <v>43652</v>
      </c>
      <c r="C1524" s="119">
        <v>50244</v>
      </c>
      <c r="D1524" s="119" t="s">
        <v>3496</v>
      </c>
      <c r="E1524" s="119" t="s">
        <v>3498</v>
      </c>
      <c r="F1524" s="119" t="s">
        <v>3475</v>
      </c>
      <c r="G1524" s="119">
        <v>28</v>
      </c>
      <c r="M1524" s="215">
        <v>17236116</v>
      </c>
      <c r="N1524" s="224">
        <v>28</v>
      </c>
    </row>
    <row r="1525" spans="1:14" ht="15" x14ac:dyDescent="0.25">
      <c r="A1525" s="118">
        <v>17236117</v>
      </c>
      <c r="B1525" s="219">
        <v>43542</v>
      </c>
      <c r="C1525" s="117">
        <v>53654</v>
      </c>
      <c r="D1525" s="117" t="s">
        <v>3478</v>
      </c>
      <c r="E1525" s="117" t="s">
        <v>3477</v>
      </c>
      <c r="F1525" s="117" t="s">
        <v>3475</v>
      </c>
      <c r="G1525" s="117">
        <v>23</v>
      </c>
      <c r="M1525" s="215">
        <v>17236117</v>
      </c>
      <c r="N1525" s="224">
        <v>23</v>
      </c>
    </row>
    <row r="1526" spans="1:14" ht="15" x14ac:dyDescent="0.25">
      <c r="A1526" s="120">
        <v>17236118</v>
      </c>
      <c r="B1526" s="220">
        <v>43660</v>
      </c>
      <c r="C1526" s="119">
        <v>50244</v>
      </c>
      <c r="D1526" s="119" t="s">
        <v>3496</v>
      </c>
      <c r="E1526" s="119" t="s">
        <v>3492</v>
      </c>
      <c r="F1526" s="119" t="s">
        <v>3485</v>
      </c>
      <c r="G1526" s="119">
        <v>47</v>
      </c>
      <c r="M1526" s="215">
        <v>17236118</v>
      </c>
      <c r="N1526" s="224">
        <v>47</v>
      </c>
    </row>
    <row r="1527" spans="1:14" ht="15" x14ac:dyDescent="0.25">
      <c r="A1527" s="118">
        <v>17236119</v>
      </c>
      <c r="B1527" s="219">
        <v>43816</v>
      </c>
      <c r="C1527" s="117">
        <v>55916</v>
      </c>
      <c r="D1527" s="117" t="s">
        <v>3494</v>
      </c>
      <c r="E1527" s="117" t="s">
        <v>3489</v>
      </c>
      <c r="F1527" s="117" t="s">
        <v>3475</v>
      </c>
      <c r="G1527" s="117">
        <v>60</v>
      </c>
      <c r="M1527" s="215">
        <v>17236119</v>
      </c>
      <c r="N1527" s="224">
        <v>60</v>
      </c>
    </row>
    <row r="1528" spans="1:14" ht="15" x14ac:dyDescent="0.25">
      <c r="A1528" s="120">
        <v>17236120</v>
      </c>
      <c r="B1528" s="220">
        <v>43696</v>
      </c>
      <c r="C1528" s="119">
        <v>50244</v>
      </c>
      <c r="D1528" s="119" t="s">
        <v>3496</v>
      </c>
      <c r="E1528" s="119" t="s">
        <v>3487</v>
      </c>
      <c r="F1528" s="119" t="s">
        <v>3475</v>
      </c>
      <c r="G1528" s="119">
        <v>44</v>
      </c>
      <c r="M1528" s="215">
        <v>17236120</v>
      </c>
      <c r="N1528" s="224">
        <v>44</v>
      </c>
    </row>
    <row r="1529" spans="1:14" ht="15" x14ac:dyDescent="0.25">
      <c r="A1529" s="118">
        <v>17236121</v>
      </c>
      <c r="B1529" s="219">
        <v>43535</v>
      </c>
      <c r="C1529" s="117">
        <v>51197</v>
      </c>
      <c r="D1529" s="117" t="s">
        <v>84</v>
      </c>
      <c r="E1529" s="117" t="s">
        <v>3474</v>
      </c>
      <c r="F1529" s="117" t="s">
        <v>3475</v>
      </c>
      <c r="G1529" s="117">
        <v>40</v>
      </c>
      <c r="M1529" s="215">
        <v>17236121</v>
      </c>
      <c r="N1529" s="224">
        <v>40</v>
      </c>
    </row>
    <row r="1530" spans="1:14" ht="15" x14ac:dyDescent="0.25">
      <c r="A1530" s="120">
        <v>17236122</v>
      </c>
      <c r="B1530" s="220">
        <v>43652</v>
      </c>
      <c r="C1530" s="119">
        <v>57624</v>
      </c>
      <c r="D1530" s="119" t="s">
        <v>3500</v>
      </c>
      <c r="E1530" s="119" t="s">
        <v>3487</v>
      </c>
      <c r="F1530" s="119" t="s">
        <v>3475</v>
      </c>
      <c r="G1530" s="119">
        <v>56</v>
      </c>
      <c r="M1530" s="215">
        <v>17236122</v>
      </c>
      <c r="N1530" s="224">
        <v>56</v>
      </c>
    </row>
    <row r="1531" spans="1:14" ht="15" x14ac:dyDescent="0.25">
      <c r="A1531" s="118">
        <v>17236123</v>
      </c>
      <c r="B1531" s="219">
        <v>43742</v>
      </c>
      <c r="C1531" s="117">
        <v>55916</v>
      </c>
      <c r="D1531" s="117" t="s">
        <v>3494</v>
      </c>
      <c r="E1531" s="117" t="s">
        <v>3491</v>
      </c>
      <c r="F1531" s="117" t="s">
        <v>3475</v>
      </c>
      <c r="G1531" s="117">
        <v>4</v>
      </c>
      <c r="M1531" s="215">
        <v>17236123</v>
      </c>
      <c r="N1531" s="224">
        <v>4</v>
      </c>
    </row>
    <row r="1532" spans="1:14" ht="15" x14ac:dyDescent="0.25">
      <c r="A1532" s="120">
        <v>17236124</v>
      </c>
      <c r="B1532" s="220">
        <v>43748</v>
      </c>
      <c r="C1532" s="119">
        <v>55807</v>
      </c>
      <c r="D1532" s="119" t="s">
        <v>3476</v>
      </c>
      <c r="E1532" s="119" t="s">
        <v>3498</v>
      </c>
      <c r="F1532" s="119" t="s">
        <v>3475</v>
      </c>
      <c r="G1532" s="119">
        <v>42</v>
      </c>
      <c r="M1532" s="215">
        <v>17236124</v>
      </c>
      <c r="N1532" s="224">
        <v>42</v>
      </c>
    </row>
    <row r="1533" spans="1:14" ht="15" x14ac:dyDescent="0.25">
      <c r="A1533" s="118">
        <v>17236125</v>
      </c>
      <c r="B1533" s="219">
        <v>43467</v>
      </c>
      <c r="C1533" s="117">
        <v>50244</v>
      </c>
      <c r="D1533" s="117" t="s">
        <v>3496</v>
      </c>
      <c r="E1533" s="117" t="s">
        <v>3482</v>
      </c>
      <c r="F1533" s="117" t="s">
        <v>3483</v>
      </c>
      <c r="G1533" s="117">
        <v>34</v>
      </c>
      <c r="M1533" s="215">
        <v>17236125</v>
      </c>
      <c r="N1533" s="224">
        <v>34</v>
      </c>
    </row>
    <row r="1534" spans="1:14" ht="15" x14ac:dyDescent="0.25">
      <c r="A1534" s="120">
        <v>17236126</v>
      </c>
      <c r="B1534" s="220">
        <v>43500</v>
      </c>
      <c r="C1534" s="119">
        <v>50643</v>
      </c>
      <c r="D1534" s="119" t="s">
        <v>3481</v>
      </c>
      <c r="E1534" s="119" t="s">
        <v>3474</v>
      </c>
      <c r="F1534" s="119" t="s">
        <v>3475</v>
      </c>
      <c r="G1534" s="119">
        <v>15</v>
      </c>
      <c r="M1534" s="215">
        <v>17236126</v>
      </c>
      <c r="N1534" s="224">
        <v>15</v>
      </c>
    </row>
    <row r="1535" spans="1:14" ht="15" x14ac:dyDescent="0.25">
      <c r="A1535" s="118">
        <v>17236127</v>
      </c>
      <c r="B1535" s="219">
        <v>43686</v>
      </c>
      <c r="C1535" s="117">
        <v>53654</v>
      </c>
      <c r="D1535" s="117" t="s">
        <v>3478</v>
      </c>
      <c r="E1535" s="117" t="s">
        <v>3487</v>
      </c>
      <c r="F1535" s="117" t="s">
        <v>3475</v>
      </c>
      <c r="G1535" s="117">
        <v>59</v>
      </c>
      <c r="M1535" s="215">
        <v>17236127</v>
      </c>
      <c r="N1535" s="224">
        <v>59</v>
      </c>
    </row>
    <row r="1536" spans="1:14" ht="15" x14ac:dyDescent="0.25">
      <c r="A1536" s="120">
        <v>17236128</v>
      </c>
      <c r="B1536" s="220">
        <v>43528</v>
      </c>
      <c r="C1536" s="119">
        <v>56464</v>
      </c>
      <c r="D1536" s="119" t="s">
        <v>3495</v>
      </c>
      <c r="E1536" s="119" t="s">
        <v>3477</v>
      </c>
      <c r="F1536" s="119" t="s">
        <v>3475</v>
      </c>
      <c r="G1536" s="119">
        <v>45</v>
      </c>
      <c r="M1536" s="215">
        <v>17236128</v>
      </c>
      <c r="N1536" s="224">
        <v>45</v>
      </c>
    </row>
    <row r="1537" spans="1:14" ht="15" x14ac:dyDescent="0.25">
      <c r="A1537" s="118">
        <v>17236129</v>
      </c>
      <c r="B1537" s="219">
        <v>43560</v>
      </c>
      <c r="C1537" s="117">
        <v>50643</v>
      </c>
      <c r="D1537" s="117" t="s">
        <v>3481</v>
      </c>
      <c r="E1537" s="117" t="s">
        <v>3482</v>
      </c>
      <c r="F1537" s="117" t="s">
        <v>3483</v>
      </c>
      <c r="G1537" s="117">
        <v>47</v>
      </c>
      <c r="M1537" s="215">
        <v>17236129</v>
      </c>
      <c r="N1537" s="224">
        <v>47</v>
      </c>
    </row>
    <row r="1538" spans="1:14" ht="15" x14ac:dyDescent="0.25">
      <c r="A1538" s="120">
        <v>17236130</v>
      </c>
      <c r="B1538" s="220">
        <v>43627</v>
      </c>
      <c r="C1538" s="119">
        <v>56047</v>
      </c>
      <c r="D1538" s="119" t="s">
        <v>3499</v>
      </c>
      <c r="E1538" s="119" t="s">
        <v>3492</v>
      </c>
      <c r="F1538" s="119" t="s">
        <v>3485</v>
      </c>
      <c r="G1538" s="119">
        <v>36</v>
      </c>
      <c r="M1538" s="215">
        <v>17236130</v>
      </c>
      <c r="N1538" s="224">
        <v>36</v>
      </c>
    </row>
    <row r="1539" spans="1:14" ht="15" x14ac:dyDescent="0.25">
      <c r="A1539" s="118">
        <v>17236131</v>
      </c>
      <c r="B1539" s="219">
        <v>43623</v>
      </c>
      <c r="C1539" s="117">
        <v>54672</v>
      </c>
      <c r="D1539" s="117" t="s">
        <v>3473</v>
      </c>
      <c r="E1539" s="117" t="s">
        <v>3492</v>
      </c>
      <c r="F1539" s="117" t="s">
        <v>3485</v>
      </c>
      <c r="G1539" s="117">
        <v>13</v>
      </c>
      <c r="M1539" s="215">
        <v>17236131</v>
      </c>
      <c r="N1539" s="224">
        <v>13</v>
      </c>
    </row>
    <row r="1540" spans="1:14" ht="15" x14ac:dyDescent="0.25">
      <c r="A1540" s="120">
        <v>17236132</v>
      </c>
      <c r="B1540" s="220">
        <v>43472</v>
      </c>
      <c r="C1540" s="119">
        <v>52380</v>
      </c>
      <c r="D1540" s="119" t="s">
        <v>3497</v>
      </c>
      <c r="E1540" s="119" t="s">
        <v>3491</v>
      </c>
      <c r="F1540" s="119" t="s">
        <v>3475</v>
      </c>
      <c r="G1540" s="119">
        <v>35</v>
      </c>
      <c r="M1540" s="215">
        <v>17236132</v>
      </c>
      <c r="N1540" s="224">
        <v>35</v>
      </c>
    </row>
    <row r="1541" spans="1:14" ht="15" x14ac:dyDescent="0.25">
      <c r="A1541" s="118">
        <v>17236133</v>
      </c>
      <c r="B1541" s="219">
        <v>43585</v>
      </c>
      <c r="C1541" s="117">
        <v>57624</v>
      </c>
      <c r="D1541" s="117" t="s">
        <v>3500</v>
      </c>
      <c r="E1541" s="117" t="s">
        <v>3482</v>
      </c>
      <c r="F1541" s="117" t="s">
        <v>3483</v>
      </c>
      <c r="G1541" s="117">
        <v>7</v>
      </c>
      <c r="M1541" s="215">
        <v>17236133</v>
      </c>
      <c r="N1541" s="224">
        <v>7</v>
      </c>
    </row>
    <row r="1542" spans="1:14" ht="15" x14ac:dyDescent="0.25">
      <c r="A1542" s="120">
        <v>17236134</v>
      </c>
      <c r="B1542" s="220">
        <v>43642</v>
      </c>
      <c r="C1542" s="119">
        <v>52956</v>
      </c>
      <c r="D1542" s="119" t="s">
        <v>3490</v>
      </c>
      <c r="E1542" s="119" t="s">
        <v>3487</v>
      </c>
      <c r="F1542" s="119" t="s">
        <v>3475</v>
      </c>
      <c r="G1542" s="119">
        <v>60</v>
      </c>
      <c r="M1542" s="215">
        <v>17236134</v>
      </c>
      <c r="N1542" s="224">
        <v>60</v>
      </c>
    </row>
    <row r="1543" spans="1:14" ht="15" x14ac:dyDescent="0.25">
      <c r="A1543" s="118">
        <v>17236135</v>
      </c>
      <c r="B1543" s="219">
        <v>43547</v>
      </c>
      <c r="C1543" s="117">
        <v>55904</v>
      </c>
      <c r="D1543" s="117" t="s">
        <v>3486</v>
      </c>
      <c r="E1543" s="117" t="s">
        <v>3477</v>
      </c>
      <c r="F1543" s="117" t="s">
        <v>3475</v>
      </c>
      <c r="G1543" s="117">
        <v>59</v>
      </c>
      <c r="M1543" s="215">
        <v>17236135</v>
      </c>
      <c r="N1543" s="224">
        <v>59</v>
      </c>
    </row>
    <row r="1544" spans="1:14" ht="15" x14ac:dyDescent="0.25">
      <c r="A1544" s="120">
        <v>17236136</v>
      </c>
      <c r="B1544" s="220">
        <v>43777</v>
      </c>
      <c r="C1544" s="119">
        <v>52065</v>
      </c>
      <c r="D1544" s="119" t="s">
        <v>3488</v>
      </c>
      <c r="E1544" s="119" t="s">
        <v>3482</v>
      </c>
      <c r="F1544" s="119" t="s">
        <v>3483</v>
      </c>
      <c r="G1544" s="119">
        <v>2</v>
      </c>
      <c r="M1544" s="215">
        <v>17236136</v>
      </c>
      <c r="N1544" s="224">
        <v>2</v>
      </c>
    </row>
    <row r="1545" spans="1:14" ht="15" x14ac:dyDescent="0.25">
      <c r="A1545" s="118">
        <v>17236137</v>
      </c>
      <c r="B1545" s="219">
        <v>43487</v>
      </c>
      <c r="C1545" s="117">
        <v>56464</v>
      </c>
      <c r="D1545" s="117" t="s">
        <v>3495</v>
      </c>
      <c r="E1545" s="117" t="s">
        <v>3489</v>
      </c>
      <c r="F1545" s="117" t="s">
        <v>3475</v>
      </c>
      <c r="G1545" s="117">
        <v>13</v>
      </c>
      <c r="M1545" s="215">
        <v>17236137</v>
      </c>
      <c r="N1545" s="224">
        <v>13</v>
      </c>
    </row>
    <row r="1546" spans="1:14" ht="15" x14ac:dyDescent="0.25">
      <c r="A1546" s="120">
        <v>17236138</v>
      </c>
      <c r="B1546" s="220">
        <v>43630</v>
      </c>
      <c r="C1546" s="119">
        <v>50643</v>
      </c>
      <c r="D1546" s="119" t="s">
        <v>3481</v>
      </c>
      <c r="E1546" s="119" t="s">
        <v>3477</v>
      </c>
      <c r="F1546" s="119" t="s">
        <v>3475</v>
      </c>
      <c r="G1546" s="119">
        <v>55</v>
      </c>
      <c r="M1546" s="215">
        <v>17236138</v>
      </c>
      <c r="N1546" s="224">
        <v>55</v>
      </c>
    </row>
    <row r="1547" spans="1:14" ht="15" x14ac:dyDescent="0.25">
      <c r="A1547" s="118">
        <v>17236139</v>
      </c>
      <c r="B1547" s="219">
        <v>43529</v>
      </c>
      <c r="C1547" s="117">
        <v>52065</v>
      </c>
      <c r="D1547" s="117" t="s">
        <v>3488</v>
      </c>
      <c r="E1547" s="117" t="s">
        <v>3477</v>
      </c>
      <c r="F1547" s="117" t="s">
        <v>3475</v>
      </c>
      <c r="G1547" s="117">
        <v>57</v>
      </c>
      <c r="M1547" s="215">
        <v>17236139</v>
      </c>
      <c r="N1547" s="224">
        <v>57</v>
      </c>
    </row>
    <row r="1548" spans="1:14" ht="15" x14ac:dyDescent="0.25">
      <c r="A1548" s="120">
        <v>17236140</v>
      </c>
      <c r="B1548" s="220">
        <v>43554</v>
      </c>
      <c r="C1548" s="119">
        <v>55916</v>
      </c>
      <c r="D1548" s="119" t="s">
        <v>3494</v>
      </c>
      <c r="E1548" s="119" t="s">
        <v>3491</v>
      </c>
      <c r="F1548" s="119" t="s">
        <v>3475</v>
      </c>
      <c r="G1548" s="119">
        <v>20</v>
      </c>
      <c r="M1548" s="215">
        <v>17236140</v>
      </c>
      <c r="N1548" s="224">
        <v>20</v>
      </c>
    </row>
    <row r="1549" spans="1:14" ht="15" x14ac:dyDescent="0.25">
      <c r="A1549" s="118">
        <v>17236141</v>
      </c>
      <c r="B1549" s="219">
        <v>43696</v>
      </c>
      <c r="C1549" s="117">
        <v>52956</v>
      </c>
      <c r="D1549" s="117" t="s">
        <v>3490</v>
      </c>
      <c r="E1549" s="117" t="s">
        <v>3474</v>
      </c>
      <c r="F1549" s="117" t="s">
        <v>3475</v>
      </c>
      <c r="G1549" s="117">
        <v>62</v>
      </c>
      <c r="M1549" s="215">
        <v>17236141</v>
      </c>
      <c r="N1549" s="224">
        <v>62</v>
      </c>
    </row>
    <row r="1550" spans="1:14" ht="15" x14ac:dyDescent="0.25">
      <c r="A1550" s="120">
        <v>17236142</v>
      </c>
      <c r="B1550" s="220">
        <v>43611</v>
      </c>
      <c r="C1550" s="119">
        <v>56047</v>
      </c>
      <c r="D1550" s="119" t="s">
        <v>3499</v>
      </c>
      <c r="E1550" s="119" t="s">
        <v>3492</v>
      </c>
      <c r="F1550" s="119" t="s">
        <v>3485</v>
      </c>
      <c r="G1550" s="119">
        <v>42</v>
      </c>
      <c r="M1550" s="215">
        <v>17236142</v>
      </c>
      <c r="N1550" s="224">
        <v>42</v>
      </c>
    </row>
    <row r="1551" spans="1:14" ht="15" x14ac:dyDescent="0.25">
      <c r="A1551" s="118">
        <v>17236143</v>
      </c>
      <c r="B1551" s="219">
        <v>43727</v>
      </c>
      <c r="C1551" s="117">
        <v>50244</v>
      </c>
      <c r="D1551" s="117" t="s">
        <v>3496</v>
      </c>
      <c r="E1551" s="117" t="s">
        <v>3498</v>
      </c>
      <c r="F1551" s="117" t="s">
        <v>3475</v>
      </c>
      <c r="G1551" s="117">
        <v>67</v>
      </c>
      <c r="M1551" s="215">
        <v>17236143</v>
      </c>
      <c r="N1551" s="224">
        <v>67</v>
      </c>
    </row>
    <row r="1552" spans="1:14" ht="15" x14ac:dyDescent="0.25">
      <c r="A1552" s="120">
        <v>17236144</v>
      </c>
      <c r="B1552" s="220">
        <v>43597</v>
      </c>
      <c r="C1552" s="119">
        <v>50244</v>
      </c>
      <c r="D1552" s="119" t="s">
        <v>3496</v>
      </c>
      <c r="E1552" s="119" t="s">
        <v>3491</v>
      </c>
      <c r="F1552" s="119" t="s">
        <v>3475</v>
      </c>
      <c r="G1552" s="119">
        <v>57</v>
      </c>
      <c r="M1552" s="215">
        <v>17236144</v>
      </c>
      <c r="N1552" s="224">
        <v>57</v>
      </c>
    </row>
    <row r="1553" spans="1:14" ht="15" x14ac:dyDescent="0.25">
      <c r="A1553" s="118">
        <v>17236145</v>
      </c>
      <c r="B1553" s="219">
        <v>43502</v>
      </c>
      <c r="C1553" s="117">
        <v>55916</v>
      </c>
      <c r="D1553" s="117" t="s">
        <v>3494</v>
      </c>
      <c r="E1553" s="117" t="s">
        <v>3474</v>
      </c>
      <c r="F1553" s="117" t="s">
        <v>3475</v>
      </c>
      <c r="G1553" s="117">
        <v>58</v>
      </c>
      <c r="M1553" s="215">
        <v>17236145</v>
      </c>
      <c r="N1553" s="224">
        <v>58</v>
      </c>
    </row>
    <row r="1554" spans="1:14" ht="15" x14ac:dyDescent="0.25">
      <c r="A1554" s="120">
        <v>17236146</v>
      </c>
      <c r="B1554" s="220">
        <v>43494</v>
      </c>
      <c r="C1554" s="119">
        <v>55904</v>
      </c>
      <c r="D1554" s="119" t="s">
        <v>3486</v>
      </c>
      <c r="E1554" s="119" t="s">
        <v>3489</v>
      </c>
      <c r="F1554" s="119" t="s">
        <v>3475</v>
      </c>
      <c r="G1554" s="119">
        <v>10</v>
      </c>
      <c r="M1554" s="215">
        <v>17236146</v>
      </c>
      <c r="N1554" s="224">
        <v>10</v>
      </c>
    </row>
    <row r="1555" spans="1:14" ht="15" x14ac:dyDescent="0.25">
      <c r="A1555" s="118">
        <v>17236147</v>
      </c>
      <c r="B1555" s="219">
        <v>43768</v>
      </c>
      <c r="C1555" s="117">
        <v>57624</v>
      </c>
      <c r="D1555" s="117" t="s">
        <v>3500</v>
      </c>
      <c r="E1555" s="117" t="s">
        <v>3474</v>
      </c>
      <c r="F1555" s="117" t="s">
        <v>3475</v>
      </c>
      <c r="G1555" s="117">
        <v>42</v>
      </c>
      <c r="M1555" s="215">
        <v>17236147</v>
      </c>
      <c r="N1555" s="224">
        <v>42</v>
      </c>
    </row>
    <row r="1556" spans="1:14" ht="15" x14ac:dyDescent="0.25">
      <c r="A1556" s="120">
        <v>17236148</v>
      </c>
      <c r="B1556" s="220">
        <v>43500</v>
      </c>
      <c r="C1556" s="119">
        <v>52380</v>
      </c>
      <c r="D1556" s="119" t="s">
        <v>3497</v>
      </c>
      <c r="E1556" s="119" t="s">
        <v>3489</v>
      </c>
      <c r="F1556" s="119" t="s">
        <v>3475</v>
      </c>
      <c r="G1556" s="119">
        <v>64</v>
      </c>
      <c r="M1556" s="215">
        <v>17236148</v>
      </c>
      <c r="N1556" s="224">
        <v>64</v>
      </c>
    </row>
    <row r="1557" spans="1:14" ht="15" x14ac:dyDescent="0.25">
      <c r="A1557" s="118">
        <v>17236149</v>
      </c>
      <c r="B1557" s="219">
        <v>43806</v>
      </c>
      <c r="C1557" s="117">
        <v>54672</v>
      </c>
      <c r="D1557" s="117" t="s">
        <v>3473</v>
      </c>
      <c r="E1557" s="117" t="s">
        <v>3477</v>
      </c>
      <c r="F1557" s="117" t="s">
        <v>3475</v>
      </c>
      <c r="G1557" s="117">
        <v>34</v>
      </c>
      <c r="M1557" s="215">
        <v>17236149</v>
      </c>
      <c r="N1557" s="224">
        <v>34</v>
      </c>
    </row>
    <row r="1558" spans="1:14" ht="15" x14ac:dyDescent="0.25">
      <c r="A1558" s="120">
        <v>17236150</v>
      </c>
      <c r="B1558" s="220">
        <v>43780</v>
      </c>
      <c r="C1558" s="119">
        <v>52380</v>
      </c>
      <c r="D1558" s="119" t="s">
        <v>3497</v>
      </c>
      <c r="E1558" s="119" t="s">
        <v>3474</v>
      </c>
      <c r="F1558" s="119" t="s">
        <v>3475</v>
      </c>
      <c r="G1558" s="119">
        <v>54</v>
      </c>
      <c r="M1558" s="215">
        <v>17236150</v>
      </c>
      <c r="N1558" s="224">
        <v>54</v>
      </c>
    </row>
    <row r="1559" spans="1:14" ht="15" x14ac:dyDescent="0.25">
      <c r="M1559" s="221" t="s">
        <v>3506</v>
      </c>
      <c r="N1559" s="224">
        <v>54153</v>
      </c>
    </row>
  </sheetData>
  <pageMargins left="0.7" right="0.7" top="0.75" bottom="0.75" header="0.3" footer="0.3"/>
  <pageSetup paperSize="9" orientation="portrait" verticalDpi="0"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D1:M13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3538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3539</v>
      </c>
      <c r="F6" s="30" t="s">
        <v>3541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 t="s">
        <v>3543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30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3540</v>
      </c>
      <c r="F9" s="30" t="s">
        <v>3542</v>
      </c>
      <c r="G9" s="8"/>
      <c r="H9" s="8"/>
      <c r="I9" s="8"/>
      <c r="J9" s="8"/>
      <c r="K9" s="8"/>
      <c r="L9" s="8"/>
      <c r="M9" s="9"/>
    </row>
    <row r="10" spans="4:13" x14ac:dyDescent="0.25">
      <c r="D10" s="19"/>
      <c r="E10" s="15"/>
      <c r="F10" s="15"/>
      <c r="G10" s="10"/>
      <c r="H10" s="10"/>
      <c r="I10" s="10"/>
      <c r="J10" s="10"/>
      <c r="K10" s="10"/>
      <c r="L10" s="10"/>
      <c r="M10" s="11"/>
    </row>
    <row r="11" spans="4:13" x14ac:dyDescent="0.25">
      <c r="D11" s="2"/>
    </row>
    <row r="13" spans="4:13" x14ac:dyDescent="0.25">
      <c r="D13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7:W1565"/>
  <sheetViews>
    <sheetView showGridLines="0" workbookViewId="0">
      <selection activeCell="R9" sqref="R9"/>
    </sheetView>
  </sheetViews>
  <sheetFormatPr defaultColWidth="9.140625" defaultRowHeight="14.25" x14ac:dyDescent="0.2"/>
  <cols>
    <col min="1" max="1" width="13" style="35" customWidth="1"/>
    <col min="2" max="2" width="11.28515625" style="35" bestFit="1" customWidth="1"/>
    <col min="3" max="3" width="9.28515625" style="35" customWidth="1"/>
    <col min="4" max="4" width="13.28515625" style="35" customWidth="1"/>
    <col min="5" max="5" width="12.28515625" style="35" bestFit="1" customWidth="1"/>
    <col min="6" max="6" width="15.85546875" style="35" bestFit="1" customWidth="1"/>
    <col min="7" max="7" width="9.42578125" style="35" bestFit="1" customWidth="1"/>
    <col min="8" max="8" width="9.140625" style="35"/>
    <col min="9" max="9" width="16" style="35" bestFit="1" customWidth="1"/>
    <col min="10" max="10" width="15.42578125" style="35" bestFit="1" customWidth="1"/>
    <col min="11" max="11" width="8.5703125" style="35" bestFit="1" customWidth="1"/>
    <col min="12" max="12" width="11.28515625" style="35" bestFit="1" customWidth="1"/>
    <col min="13" max="13" width="15.42578125" style="35" bestFit="1" customWidth="1"/>
    <col min="14" max="14" width="6.85546875" style="35" bestFit="1" customWidth="1"/>
    <col min="15" max="15" width="5.5703125" style="35" bestFit="1" customWidth="1"/>
    <col min="16" max="16" width="7" style="35" bestFit="1" customWidth="1"/>
    <col min="17" max="17" width="10.5703125" style="35" bestFit="1" customWidth="1"/>
    <col min="18" max="18" width="7.42578125" style="35" bestFit="1" customWidth="1"/>
    <col min="19" max="19" width="7.7109375" style="35" bestFit="1" customWidth="1"/>
    <col min="20" max="20" width="6.7109375" style="35" bestFit="1" customWidth="1"/>
    <col min="21" max="21" width="5.85546875" style="35" bestFit="1" customWidth="1"/>
    <col min="22" max="22" width="13" style="35" bestFit="1" customWidth="1"/>
    <col min="23" max="16384" width="9.140625" style="35"/>
  </cols>
  <sheetData>
    <row r="7" spans="1:23" ht="15" x14ac:dyDescent="0.25">
      <c r="I7"/>
      <c r="J7"/>
    </row>
    <row r="9" spans="1:23" ht="29.25" customHeight="1" thickBot="1" x14ac:dyDescent="0.3">
      <c r="A9" s="216" t="s">
        <v>3467</v>
      </c>
      <c r="B9" s="217" t="s">
        <v>16</v>
      </c>
      <c r="C9" s="217" t="s">
        <v>3468</v>
      </c>
      <c r="D9" s="217" t="s">
        <v>3469</v>
      </c>
      <c r="E9" s="217" t="s">
        <v>3470</v>
      </c>
      <c r="F9" s="217" t="s">
        <v>3471</v>
      </c>
      <c r="G9" s="217" t="s">
        <v>3472</v>
      </c>
      <c r="I9" s="221"/>
      <c r="J9" s="221" t="s">
        <v>3514</v>
      </c>
      <c r="L9" s="221"/>
      <c r="M9" s="221" t="s">
        <v>3514</v>
      </c>
    </row>
    <row r="10" spans="1:23" ht="15.75" thickTop="1" x14ac:dyDescent="0.25">
      <c r="A10" s="122">
        <v>17234592</v>
      </c>
      <c r="B10" s="218">
        <v>43685</v>
      </c>
      <c r="C10" s="121">
        <v>54672</v>
      </c>
      <c r="D10" s="121" t="s">
        <v>3473</v>
      </c>
      <c r="E10" s="121" t="s">
        <v>3474</v>
      </c>
      <c r="F10" s="121" t="s">
        <v>3475</v>
      </c>
      <c r="G10" s="121">
        <v>27</v>
      </c>
      <c r="I10" s="222" t="s">
        <v>3475</v>
      </c>
      <c r="J10" s="224">
        <v>36859</v>
      </c>
      <c r="L10" s="222" t="s">
        <v>3145</v>
      </c>
      <c r="M10" s="224">
        <v>4930</v>
      </c>
      <c r="W10" s="67"/>
    </row>
    <row r="11" spans="1:23" ht="15" x14ac:dyDescent="0.25">
      <c r="A11" s="118">
        <v>17234593</v>
      </c>
      <c r="B11" s="219">
        <v>43722</v>
      </c>
      <c r="C11" s="117">
        <v>55807</v>
      </c>
      <c r="D11" s="117" t="s">
        <v>3476</v>
      </c>
      <c r="E11" s="117" t="s">
        <v>3477</v>
      </c>
      <c r="F11" s="117" t="s">
        <v>3475</v>
      </c>
      <c r="G11" s="117">
        <v>2</v>
      </c>
      <c r="I11" s="223" t="s">
        <v>3489</v>
      </c>
      <c r="J11" s="224">
        <v>6285</v>
      </c>
      <c r="L11" s="222" t="s">
        <v>3146</v>
      </c>
      <c r="M11" s="224">
        <v>4597</v>
      </c>
    </row>
    <row r="12" spans="1:23" ht="15" x14ac:dyDescent="0.25">
      <c r="A12" s="120">
        <v>17234594</v>
      </c>
      <c r="B12" s="220">
        <v>43717</v>
      </c>
      <c r="C12" s="119">
        <v>53654</v>
      </c>
      <c r="D12" s="119" t="s">
        <v>3478</v>
      </c>
      <c r="E12" s="119" t="s">
        <v>3479</v>
      </c>
      <c r="F12" s="119" t="s">
        <v>3480</v>
      </c>
      <c r="G12" s="119">
        <v>29</v>
      </c>
      <c r="I12" s="223" t="s">
        <v>3477</v>
      </c>
      <c r="J12" s="224">
        <v>6482</v>
      </c>
      <c r="L12" s="222" t="s">
        <v>3147</v>
      </c>
      <c r="M12" s="224">
        <v>5250</v>
      </c>
    </row>
    <row r="13" spans="1:23" ht="15" x14ac:dyDescent="0.25">
      <c r="A13" s="118">
        <v>17234595</v>
      </c>
      <c r="B13" s="219">
        <v>43771</v>
      </c>
      <c r="C13" s="117">
        <v>50643</v>
      </c>
      <c r="D13" s="117" t="s">
        <v>3481</v>
      </c>
      <c r="E13" s="117" t="s">
        <v>3482</v>
      </c>
      <c r="F13" s="117" t="s">
        <v>3483</v>
      </c>
      <c r="G13" s="117">
        <v>6</v>
      </c>
      <c r="I13" s="223" t="s">
        <v>3491</v>
      </c>
      <c r="J13" s="224">
        <v>5561</v>
      </c>
      <c r="L13" s="222" t="s">
        <v>3149</v>
      </c>
      <c r="M13" s="224">
        <v>4051</v>
      </c>
    </row>
    <row r="14" spans="1:23" ht="15" x14ac:dyDescent="0.25">
      <c r="A14" s="120">
        <v>17234596</v>
      </c>
      <c r="B14" s="220">
        <v>43628</v>
      </c>
      <c r="C14" s="119">
        <v>51197</v>
      </c>
      <c r="D14" s="119" t="s">
        <v>84</v>
      </c>
      <c r="E14" s="119" t="s">
        <v>3484</v>
      </c>
      <c r="F14" s="119" t="s">
        <v>3485</v>
      </c>
      <c r="G14" s="119">
        <v>42</v>
      </c>
      <c r="I14" s="223" t="s">
        <v>3498</v>
      </c>
      <c r="J14" s="224">
        <v>5863</v>
      </c>
      <c r="L14" s="222" t="s">
        <v>716</v>
      </c>
      <c r="M14" s="224">
        <v>4685</v>
      </c>
    </row>
    <row r="15" spans="1:23" ht="15" x14ac:dyDescent="0.25">
      <c r="A15" s="118">
        <v>17234597</v>
      </c>
      <c r="B15" s="219">
        <v>43645</v>
      </c>
      <c r="C15" s="117">
        <v>55904</v>
      </c>
      <c r="D15" s="117" t="s">
        <v>3486</v>
      </c>
      <c r="E15" s="117" t="s">
        <v>3487</v>
      </c>
      <c r="F15" s="117" t="s">
        <v>3475</v>
      </c>
      <c r="G15" s="117">
        <v>24</v>
      </c>
      <c r="I15" s="223" t="s">
        <v>3474</v>
      </c>
      <c r="J15" s="224">
        <v>6349</v>
      </c>
      <c r="L15" s="222" t="s">
        <v>3150</v>
      </c>
      <c r="M15" s="224">
        <v>3674</v>
      </c>
    </row>
    <row r="16" spans="1:23" ht="15" x14ac:dyDescent="0.25">
      <c r="A16" s="120">
        <v>17234598</v>
      </c>
      <c r="B16" s="220">
        <v>43532</v>
      </c>
      <c r="C16" s="119">
        <v>52065</v>
      </c>
      <c r="D16" s="119" t="s">
        <v>3488</v>
      </c>
      <c r="E16" s="119" t="s">
        <v>3489</v>
      </c>
      <c r="F16" s="119" t="s">
        <v>3475</v>
      </c>
      <c r="G16" s="119">
        <v>42</v>
      </c>
      <c r="I16" s="223" t="s">
        <v>3487</v>
      </c>
      <c r="J16" s="224">
        <v>6319</v>
      </c>
      <c r="L16" s="222" t="s">
        <v>3152</v>
      </c>
      <c r="M16" s="224">
        <v>4253</v>
      </c>
    </row>
    <row r="17" spans="1:13" ht="15" x14ac:dyDescent="0.25">
      <c r="A17" s="118">
        <v>17234599</v>
      </c>
      <c r="B17" s="219">
        <v>43730</v>
      </c>
      <c r="C17" s="117">
        <v>52956</v>
      </c>
      <c r="D17" s="117" t="s">
        <v>3490</v>
      </c>
      <c r="E17" s="117" t="s">
        <v>3491</v>
      </c>
      <c r="F17" s="117" t="s">
        <v>3475</v>
      </c>
      <c r="G17" s="117">
        <v>27</v>
      </c>
      <c r="I17" s="222" t="s">
        <v>3480</v>
      </c>
      <c r="J17" s="224">
        <v>5935</v>
      </c>
      <c r="L17" s="222" t="s">
        <v>3153</v>
      </c>
      <c r="M17" s="224">
        <v>4388</v>
      </c>
    </row>
    <row r="18" spans="1:13" ht="15" x14ac:dyDescent="0.25">
      <c r="A18" s="120">
        <v>17234600</v>
      </c>
      <c r="B18" s="220">
        <v>43782</v>
      </c>
      <c r="C18" s="119">
        <v>51197</v>
      </c>
      <c r="D18" s="119" t="s">
        <v>84</v>
      </c>
      <c r="E18" s="119" t="s">
        <v>3474</v>
      </c>
      <c r="F18" s="119" t="s">
        <v>3475</v>
      </c>
      <c r="G18" s="119">
        <v>33</v>
      </c>
      <c r="I18" s="223" t="s">
        <v>3479</v>
      </c>
      <c r="J18" s="224">
        <v>5935</v>
      </c>
      <c r="L18" s="222" t="s">
        <v>3154</v>
      </c>
      <c r="M18" s="224">
        <v>4623</v>
      </c>
    </row>
    <row r="19" spans="1:13" ht="15" x14ac:dyDescent="0.25">
      <c r="A19" s="118">
        <v>17234601</v>
      </c>
      <c r="B19" s="219">
        <v>43795</v>
      </c>
      <c r="C19" s="117">
        <v>53654</v>
      </c>
      <c r="D19" s="117" t="s">
        <v>3478</v>
      </c>
      <c r="E19" s="117" t="s">
        <v>3492</v>
      </c>
      <c r="F19" s="117" t="s">
        <v>3485</v>
      </c>
      <c r="G19" s="117">
        <v>45</v>
      </c>
      <c r="I19" s="222" t="s">
        <v>3485</v>
      </c>
      <c r="J19" s="224">
        <v>6189</v>
      </c>
      <c r="L19" s="222" t="s">
        <v>3156</v>
      </c>
      <c r="M19" s="224">
        <v>3959</v>
      </c>
    </row>
    <row r="20" spans="1:13" ht="15" x14ac:dyDescent="0.25">
      <c r="A20" s="120">
        <v>17234602</v>
      </c>
      <c r="B20" s="220">
        <v>43558</v>
      </c>
      <c r="C20" s="119">
        <v>52956</v>
      </c>
      <c r="D20" s="119" t="s">
        <v>3490</v>
      </c>
      <c r="E20" s="119" t="s">
        <v>3491</v>
      </c>
      <c r="F20" s="119" t="s">
        <v>3475</v>
      </c>
      <c r="G20" s="119">
        <v>61</v>
      </c>
      <c r="I20" s="223" t="s">
        <v>3492</v>
      </c>
      <c r="J20" s="224">
        <v>6147</v>
      </c>
      <c r="L20" s="222" t="s">
        <v>3157</v>
      </c>
      <c r="M20" s="224">
        <v>5138</v>
      </c>
    </row>
    <row r="21" spans="1:13" ht="15" x14ac:dyDescent="0.25">
      <c r="A21" s="118">
        <v>17234603</v>
      </c>
      <c r="B21" s="219">
        <v>43498</v>
      </c>
      <c r="C21" s="117">
        <v>52187</v>
      </c>
      <c r="D21" s="117" t="s">
        <v>3493</v>
      </c>
      <c r="E21" s="117" t="s">
        <v>3477</v>
      </c>
      <c r="F21" s="117" t="s">
        <v>3475</v>
      </c>
      <c r="G21" s="117">
        <v>66</v>
      </c>
      <c r="I21" s="223" t="s">
        <v>3484</v>
      </c>
      <c r="J21" s="224">
        <v>42</v>
      </c>
      <c r="L21" s="222" t="s">
        <v>3158</v>
      </c>
      <c r="M21" s="224">
        <v>4605</v>
      </c>
    </row>
    <row r="22" spans="1:13" ht="15" x14ac:dyDescent="0.25">
      <c r="A22" s="120">
        <v>17234604</v>
      </c>
      <c r="B22" s="220">
        <v>43580</v>
      </c>
      <c r="C22" s="119">
        <v>55916</v>
      </c>
      <c r="D22" s="119" t="s">
        <v>3494</v>
      </c>
      <c r="E22" s="119" t="s">
        <v>3487</v>
      </c>
      <c r="F22" s="119" t="s">
        <v>3475</v>
      </c>
      <c r="G22" s="119">
        <v>1</v>
      </c>
      <c r="I22" s="222" t="s">
        <v>3483</v>
      </c>
      <c r="J22" s="224">
        <v>5170</v>
      </c>
      <c r="L22" s="222" t="s">
        <v>3506</v>
      </c>
      <c r="M22" s="224">
        <v>54153</v>
      </c>
    </row>
    <row r="23" spans="1:13" ht="15" x14ac:dyDescent="0.25">
      <c r="A23" s="118">
        <v>17234605</v>
      </c>
      <c r="B23" s="219">
        <v>43683</v>
      </c>
      <c r="C23" s="117">
        <v>56464</v>
      </c>
      <c r="D23" s="117" t="s">
        <v>3495</v>
      </c>
      <c r="E23" s="117" t="s">
        <v>3479</v>
      </c>
      <c r="F23" s="117" t="s">
        <v>3480</v>
      </c>
      <c r="G23" s="117">
        <v>4</v>
      </c>
      <c r="I23" s="223" t="s">
        <v>3482</v>
      </c>
      <c r="J23" s="224">
        <v>5170</v>
      </c>
    </row>
    <row r="24" spans="1:13" ht="15" x14ac:dyDescent="0.25">
      <c r="A24" s="120">
        <v>17234606</v>
      </c>
      <c r="B24" s="220">
        <v>43791</v>
      </c>
      <c r="C24" s="119">
        <v>54672</v>
      </c>
      <c r="D24" s="119" t="s">
        <v>3473</v>
      </c>
      <c r="E24" s="119" t="s">
        <v>3479</v>
      </c>
      <c r="F24" s="119" t="s">
        <v>3480</v>
      </c>
      <c r="G24" s="119">
        <v>58</v>
      </c>
      <c r="I24" s="222" t="s">
        <v>3506</v>
      </c>
      <c r="J24" s="224">
        <v>54153</v>
      </c>
    </row>
    <row r="25" spans="1:13" ht="15" x14ac:dyDescent="0.25">
      <c r="A25" s="118">
        <v>17234607</v>
      </c>
      <c r="B25" s="219">
        <v>43489</v>
      </c>
      <c r="C25" s="117">
        <v>50244</v>
      </c>
      <c r="D25" s="117" t="s">
        <v>3496</v>
      </c>
      <c r="E25" s="117" t="s">
        <v>3489</v>
      </c>
      <c r="F25" s="117" t="s">
        <v>3475</v>
      </c>
      <c r="G25" s="117">
        <v>2</v>
      </c>
      <c r="I25"/>
      <c r="J25"/>
    </row>
    <row r="26" spans="1:13" ht="15" x14ac:dyDescent="0.25">
      <c r="A26" s="120">
        <v>17234608</v>
      </c>
      <c r="B26" s="220">
        <v>43472</v>
      </c>
      <c r="C26" s="119">
        <v>50643</v>
      </c>
      <c r="D26" s="119" t="s">
        <v>3481</v>
      </c>
      <c r="E26" s="119" t="s">
        <v>3479</v>
      </c>
      <c r="F26" s="119" t="s">
        <v>3480</v>
      </c>
      <c r="G26" s="119">
        <v>54</v>
      </c>
      <c r="I26"/>
      <c r="J26"/>
    </row>
    <row r="27" spans="1:13" ht="15" x14ac:dyDescent="0.25">
      <c r="A27" s="118">
        <v>17234609</v>
      </c>
      <c r="B27" s="219">
        <v>43657</v>
      </c>
      <c r="C27" s="117">
        <v>52187</v>
      </c>
      <c r="D27" s="117" t="s">
        <v>3493</v>
      </c>
      <c r="E27" s="117" t="s">
        <v>3474</v>
      </c>
      <c r="F27" s="117" t="s">
        <v>3475</v>
      </c>
      <c r="G27" s="117">
        <v>43</v>
      </c>
      <c r="I27"/>
      <c r="J27"/>
    </row>
    <row r="28" spans="1:13" ht="15" x14ac:dyDescent="0.25">
      <c r="A28" s="120">
        <v>17234610</v>
      </c>
      <c r="B28" s="220">
        <v>43730</v>
      </c>
      <c r="C28" s="119">
        <v>50643</v>
      </c>
      <c r="D28" s="119" t="s">
        <v>3481</v>
      </c>
      <c r="E28" s="119" t="s">
        <v>3482</v>
      </c>
      <c r="F28" s="119" t="s">
        <v>3483</v>
      </c>
      <c r="G28" s="119">
        <v>29</v>
      </c>
      <c r="I28"/>
      <c r="J28"/>
    </row>
    <row r="29" spans="1:13" ht="15" x14ac:dyDescent="0.25">
      <c r="A29" s="118">
        <v>17234611</v>
      </c>
      <c r="B29" s="219">
        <v>43554</v>
      </c>
      <c r="C29" s="117">
        <v>50244</v>
      </c>
      <c r="D29" s="117" t="s">
        <v>3496</v>
      </c>
      <c r="E29" s="117" t="s">
        <v>3477</v>
      </c>
      <c r="F29" s="117" t="s">
        <v>3475</v>
      </c>
      <c r="G29" s="117">
        <v>47</v>
      </c>
      <c r="I29"/>
      <c r="J29"/>
    </row>
    <row r="30" spans="1:13" ht="15" x14ac:dyDescent="0.25">
      <c r="A30" s="120">
        <v>17234612</v>
      </c>
      <c r="B30" s="220">
        <v>43578</v>
      </c>
      <c r="C30" s="119">
        <v>54672</v>
      </c>
      <c r="D30" s="119" t="s">
        <v>3473</v>
      </c>
      <c r="E30" s="119" t="s">
        <v>3479</v>
      </c>
      <c r="F30" s="119" t="s">
        <v>3480</v>
      </c>
      <c r="G30" s="119">
        <v>64</v>
      </c>
      <c r="I30"/>
      <c r="J30"/>
    </row>
    <row r="31" spans="1:13" ht="15" x14ac:dyDescent="0.25">
      <c r="A31" s="118">
        <v>17234617</v>
      </c>
      <c r="B31" s="219">
        <v>43573</v>
      </c>
      <c r="C31" s="117">
        <v>55904</v>
      </c>
      <c r="D31" s="117" t="s">
        <v>3486</v>
      </c>
      <c r="E31" s="117" t="s">
        <v>3474</v>
      </c>
      <c r="F31" s="117" t="s">
        <v>3475</v>
      </c>
      <c r="G31" s="117">
        <v>67</v>
      </c>
      <c r="I31"/>
      <c r="J31"/>
    </row>
    <row r="32" spans="1:13" ht="15" x14ac:dyDescent="0.25">
      <c r="A32" s="120">
        <v>17234618</v>
      </c>
      <c r="B32" s="220">
        <v>43525</v>
      </c>
      <c r="C32" s="119">
        <v>52380</v>
      </c>
      <c r="D32" s="119" t="s">
        <v>3497</v>
      </c>
      <c r="E32" s="119" t="s">
        <v>3491</v>
      </c>
      <c r="F32" s="119" t="s">
        <v>3475</v>
      </c>
      <c r="G32" s="119">
        <v>59</v>
      </c>
      <c r="I32"/>
      <c r="J32"/>
    </row>
    <row r="33" spans="1:10" ht="15" x14ac:dyDescent="0.25">
      <c r="A33" s="118">
        <v>17234619</v>
      </c>
      <c r="B33" s="219">
        <v>43721</v>
      </c>
      <c r="C33" s="117">
        <v>52187</v>
      </c>
      <c r="D33" s="117" t="s">
        <v>3493</v>
      </c>
      <c r="E33" s="117" t="s">
        <v>3482</v>
      </c>
      <c r="F33" s="117" t="s">
        <v>3483</v>
      </c>
      <c r="G33" s="117">
        <v>14</v>
      </c>
      <c r="I33"/>
      <c r="J33"/>
    </row>
    <row r="34" spans="1:10" ht="15" x14ac:dyDescent="0.25">
      <c r="A34" s="120">
        <v>17234620</v>
      </c>
      <c r="B34" s="220">
        <v>43677</v>
      </c>
      <c r="C34" s="119">
        <v>50643</v>
      </c>
      <c r="D34" s="119" t="s">
        <v>3481</v>
      </c>
      <c r="E34" s="119" t="s">
        <v>3477</v>
      </c>
      <c r="F34" s="119" t="s">
        <v>3475</v>
      </c>
      <c r="G34" s="119">
        <v>63</v>
      </c>
      <c r="I34"/>
      <c r="J34"/>
    </row>
    <row r="35" spans="1:10" ht="15" x14ac:dyDescent="0.25">
      <c r="A35" s="118">
        <v>17234621</v>
      </c>
      <c r="B35" s="219">
        <v>43577</v>
      </c>
      <c r="C35" s="117">
        <v>54672</v>
      </c>
      <c r="D35" s="117" t="s">
        <v>3473</v>
      </c>
      <c r="E35" s="117" t="s">
        <v>3498</v>
      </c>
      <c r="F35" s="117" t="s">
        <v>3475</v>
      </c>
      <c r="G35" s="117">
        <v>66</v>
      </c>
      <c r="I35"/>
      <c r="J35"/>
    </row>
    <row r="36" spans="1:10" ht="15" x14ac:dyDescent="0.25">
      <c r="A36" s="120">
        <v>17234622</v>
      </c>
      <c r="B36" s="220">
        <v>43637</v>
      </c>
      <c r="C36" s="119">
        <v>50244</v>
      </c>
      <c r="D36" s="119" t="s">
        <v>3496</v>
      </c>
      <c r="E36" s="119" t="s">
        <v>3474</v>
      </c>
      <c r="F36" s="119" t="s">
        <v>3475</v>
      </c>
      <c r="G36" s="119">
        <v>65</v>
      </c>
      <c r="I36"/>
      <c r="J36"/>
    </row>
    <row r="37" spans="1:10" ht="15" x14ac:dyDescent="0.25">
      <c r="A37" s="118">
        <v>17234623</v>
      </c>
      <c r="B37" s="219">
        <v>43666</v>
      </c>
      <c r="C37" s="117">
        <v>50244</v>
      </c>
      <c r="D37" s="117" t="s">
        <v>3496</v>
      </c>
      <c r="E37" s="117" t="s">
        <v>3487</v>
      </c>
      <c r="F37" s="117" t="s">
        <v>3475</v>
      </c>
      <c r="G37" s="117">
        <v>47</v>
      </c>
      <c r="I37"/>
      <c r="J37"/>
    </row>
    <row r="38" spans="1:10" ht="15" x14ac:dyDescent="0.25">
      <c r="A38" s="120">
        <v>17234624</v>
      </c>
      <c r="B38" s="220">
        <v>43651</v>
      </c>
      <c r="C38" s="119">
        <v>55807</v>
      </c>
      <c r="D38" s="119" t="s">
        <v>3476</v>
      </c>
      <c r="E38" s="119" t="s">
        <v>3474</v>
      </c>
      <c r="F38" s="119" t="s">
        <v>3475</v>
      </c>
      <c r="G38" s="119">
        <v>38</v>
      </c>
      <c r="I38"/>
      <c r="J38"/>
    </row>
    <row r="39" spans="1:10" ht="15" x14ac:dyDescent="0.25">
      <c r="A39" s="118">
        <v>17234625</v>
      </c>
      <c r="B39" s="219">
        <v>43543</v>
      </c>
      <c r="C39" s="117">
        <v>54672</v>
      </c>
      <c r="D39" s="117" t="s">
        <v>3473</v>
      </c>
      <c r="E39" s="117" t="s">
        <v>3482</v>
      </c>
      <c r="F39" s="117" t="s">
        <v>3483</v>
      </c>
      <c r="G39" s="117">
        <v>22</v>
      </c>
      <c r="I39"/>
      <c r="J39"/>
    </row>
    <row r="40" spans="1:10" ht="15" x14ac:dyDescent="0.25">
      <c r="A40" s="120">
        <v>17234626</v>
      </c>
      <c r="B40" s="220">
        <v>43690</v>
      </c>
      <c r="C40" s="119">
        <v>51197</v>
      </c>
      <c r="D40" s="119" t="s">
        <v>84</v>
      </c>
      <c r="E40" s="119" t="s">
        <v>3492</v>
      </c>
      <c r="F40" s="119" t="s">
        <v>3485</v>
      </c>
      <c r="G40" s="119">
        <v>64</v>
      </c>
      <c r="I40"/>
      <c r="J40"/>
    </row>
    <row r="41" spans="1:10" ht="15" x14ac:dyDescent="0.25">
      <c r="A41" s="118">
        <v>17234627</v>
      </c>
      <c r="B41" s="219">
        <v>43692</v>
      </c>
      <c r="C41" s="117">
        <v>53654</v>
      </c>
      <c r="D41" s="117" t="s">
        <v>3478</v>
      </c>
      <c r="E41" s="117" t="s">
        <v>3489</v>
      </c>
      <c r="F41" s="117" t="s">
        <v>3475</v>
      </c>
      <c r="G41" s="117">
        <v>8</v>
      </c>
      <c r="I41"/>
      <c r="J41"/>
    </row>
    <row r="42" spans="1:10" ht="15" x14ac:dyDescent="0.25">
      <c r="A42" s="120">
        <v>17234628</v>
      </c>
      <c r="B42" s="220">
        <v>43805</v>
      </c>
      <c r="C42" s="119">
        <v>52187</v>
      </c>
      <c r="D42" s="119" t="s">
        <v>3493</v>
      </c>
      <c r="E42" s="119" t="s">
        <v>3492</v>
      </c>
      <c r="F42" s="119" t="s">
        <v>3485</v>
      </c>
      <c r="G42" s="119">
        <v>33</v>
      </c>
      <c r="I42"/>
      <c r="J42"/>
    </row>
    <row r="43" spans="1:10" ht="15" x14ac:dyDescent="0.25">
      <c r="A43" s="118">
        <v>17234629</v>
      </c>
      <c r="B43" s="219">
        <v>43654</v>
      </c>
      <c r="C43" s="117">
        <v>56047</v>
      </c>
      <c r="D43" s="117" t="s">
        <v>3499</v>
      </c>
      <c r="E43" s="117" t="s">
        <v>3477</v>
      </c>
      <c r="F43" s="117" t="s">
        <v>3475</v>
      </c>
      <c r="G43" s="117">
        <v>36</v>
      </c>
      <c r="I43"/>
      <c r="J43"/>
    </row>
    <row r="44" spans="1:10" ht="15" x14ac:dyDescent="0.25">
      <c r="A44" s="120">
        <v>17234630</v>
      </c>
      <c r="B44" s="220">
        <v>43547</v>
      </c>
      <c r="C44" s="119">
        <v>55807</v>
      </c>
      <c r="D44" s="119" t="s">
        <v>3476</v>
      </c>
      <c r="E44" s="119" t="s">
        <v>3489</v>
      </c>
      <c r="F44" s="119" t="s">
        <v>3475</v>
      </c>
      <c r="G44" s="119">
        <v>8</v>
      </c>
      <c r="I44"/>
      <c r="J44"/>
    </row>
    <row r="45" spans="1:10" ht="15" x14ac:dyDescent="0.25">
      <c r="A45" s="118">
        <v>17234631</v>
      </c>
      <c r="B45" s="219">
        <v>43665</v>
      </c>
      <c r="C45" s="117">
        <v>56047</v>
      </c>
      <c r="D45" s="117" t="s">
        <v>3499</v>
      </c>
      <c r="E45" s="117" t="s">
        <v>3477</v>
      </c>
      <c r="F45" s="117" t="s">
        <v>3475</v>
      </c>
      <c r="G45" s="117">
        <v>18</v>
      </c>
      <c r="I45"/>
      <c r="J45"/>
    </row>
    <row r="46" spans="1:10" ht="15" x14ac:dyDescent="0.25">
      <c r="A46" s="120">
        <v>17234632</v>
      </c>
      <c r="B46" s="220">
        <v>43730</v>
      </c>
      <c r="C46" s="119">
        <v>57624</v>
      </c>
      <c r="D46" s="119" t="s">
        <v>3500</v>
      </c>
      <c r="E46" s="119" t="s">
        <v>3474</v>
      </c>
      <c r="F46" s="119" t="s">
        <v>3475</v>
      </c>
      <c r="G46" s="119">
        <v>30</v>
      </c>
      <c r="I46"/>
      <c r="J46"/>
    </row>
    <row r="47" spans="1:10" ht="15" x14ac:dyDescent="0.25">
      <c r="A47" s="118">
        <v>17234633</v>
      </c>
      <c r="B47" s="219">
        <v>43537</v>
      </c>
      <c r="C47" s="117">
        <v>55904</v>
      </c>
      <c r="D47" s="117" t="s">
        <v>3486</v>
      </c>
      <c r="E47" s="117" t="s">
        <v>3489</v>
      </c>
      <c r="F47" s="117" t="s">
        <v>3475</v>
      </c>
      <c r="G47" s="117">
        <v>51</v>
      </c>
      <c r="I47"/>
      <c r="J47"/>
    </row>
    <row r="48" spans="1:10" ht="15" x14ac:dyDescent="0.25">
      <c r="A48" s="120">
        <v>17234634</v>
      </c>
      <c r="B48" s="220">
        <v>43526</v>
      </c>
      <c r="C48" s="119">
        <v>56464</v>
      </c>
      <c r="D48" s="119" t="s">
        <v>3495</v>
      </c>
      <c r="E48" s="119" t="s">
        <v>3482</v>
      </c>
      <c r="F48" s="119" t="s">
        <v>3483</v>
      </c>
      <c r="G48" s="119">
        <v>26</v>
      </c>
      <c r="I48"/>
      <c r="J48"/>
    </row>
    <row r="49" spans="1:10" ht="15" x14ac:dyDescent="0.25">
      <c r="A49" s="118">
        <v>17234635</v>
      </c>
      <c r="B49" s="219">
        <v>43519</v>
      </c>
      <c r="C49" s="117">
        <v>55807</v>
      </c>
      <c r="D49" s="117" t="s">
        <v>3476</v>
      </c>
      <c r="E49" s="117" t="s">
        <v>3489</v>
      </c>
      <c r="F49" s="117" t="s">
        <v>3475</v>
      </c>
      <c r="G49" s="117">
        <v>30</v>
      </c>
      <c r="I49"/>
      <c r="J49"/>
    </row>
    <row r="50" spans="1:10" ht="15" x14ac:dyDescent="0.25">
      <c r="A50" s="120">
        <v>17234636</v>
      </c>
      <c r="B50" s="220">
        <v>43637</v>
      </c>
      <c r="C50" s="119">
        <v>51197</v>
      </c>
      <c r="D50" s="119" t="s">
        <v>84</v>
      </c>
      <c r="E50" s="119" t="s">
        <v>3474</v>
      </c>
      <c r="F50" s="119" t="s">
        <v>3475</v>
      </c>
      <c r="G50" s="119">
        <v>35</v>
      </c>
      <c r="I50"/>
      <c r="J50"/>
    </row>
    <row r="51" spans="1:10" ht="15" x14ac:dyDescent="0.25">
      <c r="A51" s="118">
        <v>17234637</v>
      </c>
      <c r="B51" s="219">
        <v>43636</v>
      </c>
      <c r="C51" s="117">
        <v>56047</v>
      </c>
      <c r="D51" s="117" t="s">
        <v>3499</v>
      </c>
      <c r="E51" s="117" t="s">
        <v>3492</v>
      </c>
      <c r="F51" s="117" t="s">
        <v>3485</v>
      </c>
      <c r="G51" s="117">
        <v>23</v>
      </c>
      <c r="I51"/>
      <c r="J51"/>
    </row>
    <row r="52" spans="1:10" ht="15" x14ac:dyDescent="0.25">
      <c r="A52" s="120">
        <v>17234638</v>
      </c>
      <c r="B52" s="220">
        <v>43828</v>
      </c>
      <c r="C52" s="119">
        <v>59518</v>
      </c>
      <c r="D52" s="119" t="s">
        <v>3501</v>
      </c>
      <c r="E52" s="119" t="s">
        <v>3498</v>
      </c>
      <c r="F52" s="119" t="s">
        <v>3475</v>
      </c>
      <c r="G52" s="119">
        <v>34</v>
      </c>
      <c r="I52"/>
      <c r="J52"/>
    </row>
    <row r="53" spans="1:10" ht="15" x14ac:dyDescent="0.25">
      <c r="A53" s="118">
        <v>17234639</v>
      </c>
      <c r="B53" s="219">
        <v>43730</v>
      </c>
      <c r="C53" s="117">
        <v>53654</v>
      </c>
      <c r="D53" s="117" t="s">
        <v>3478</v>
      </c>
      <c r="E53" s="117" t="s">
        <v>3474</v>
      </c>
      <c r="F53" s="117" t="s">
        <v>3475</v>
      </c>
      <c r="G53" s="117">
        <v>59</v>
      </c>
      <c r="I53"/>
      <c r="J53"/>
    </row>
    <row r="54" spans="1:10" ht="15" x14ac:dyDescent="0.25">
      <c r="A54" s="120">
        <v>17234640</v>
      </c>
      <c r="B54" s="220">
        <v>43581</v>
      </c>
      <c r="C54" s="119">
        <v>57624</v>
      </c>
      <c r="D54" s="119" t="s">
        <v>3500</v>
      </c>
      <c r="E54" s="119" t="s">
        <v>3474</v>
      </c>
      <c r="F54" s="119" t="s">
        <v>3475</v>
      </c>
      <c r="G54" s="119">
        <v>26</v>
      </c>
      <c r="I54"/>
      <c r="J54"/>
    </row>
    <row r="55" spans="1:10" ht="15" x14ac:dyDescent="0.25">
      <c r="A55" s="118">
        <v>17234641</v>
      </c>
      <c r="B55" s="219">
        <v>43598</v>
      </c>
      <c r="C55" s="117">
        <v>56464</v>
      </c>
      <c r="D55" s="117" t="s">
        <v>3495</v>
      </c>
      <c r="E55" s="117" t="s">
        <v>3498</v>
      </c>
      <c r="F55" s="117" t="s">
        <v>3475</v>
      </c>
      <c r="G55" s="117">
        <v>59</v>
      </c>
      <c r="I55"/>
      <c r="J55"/>
    </row>
    <row r="56" spans="1:10" ht="15" x14ac:dyDescent="0.25">
      <c r="A56" s="120">
        <v>17234642</v>
      </c>
      <c r="B56" s="220">
        <v>43663</v>
      </c>
      <c r="C56" s="119">
        <v>52956</v>
      </c>
      <c r="D56" s="119" t="s">
        <v>3490</v>
      </c>
      <c r="E56" s="119" t="s">
        <v>3482</v>
      </c>
      <c r="F56" s="119" t="s">
        <v>3483</v>
      </c>
      <c r="G56" s="119">
        <v>67</v>
      </c>
      <c r="I56"/>
      <c r="J56"/>
    </row>
    <row r="57" spans="1:10" ht="15" x14ac:dyDescent="0.25">
      <c r="A57" s="118">
        <v>17234643</v>
      </c>
      <c r="B57" s="219">
        <v>43482</v>
      </c>
      <c r="C57" s="117">
        <v>57624</v>
      </c>
      <c r="D57" s="117" t="s">
        <v>3500</v>
      </c>
      <c r="E57" s="117" t="s">
        <v>3477</v>
      </c>
      <c r="F57" s="117" t="s">
        <v>3475</v>
      </c>
      <c r="G57" s="117">
        <v>11</v>
      </c>
      <c r="I57"/>
      <c r="J57"/>
    </row>
    <row r="58" spans="1:10" ht="15" x14ac:dyDescent="0.25">
      <c r="A58" s="120">
        <v>17234644</v>
      </c>
      <c r="B58" s="220">
        <v>43728</v>
      </c>
      <c r="C58" s="119">
        <v>52956</v>
      </c>
      <c r="D58" s="119" t="s">
        <v>3490</v>
      </c>
      <c r="E58" s="119" t="s">
        <v>3498</v>
      </c>
      <c r="F58" s="119" t="s">
        <v>3475</v>
      </c>
      <c r="G58" s="119">
        <v>19</v>
      </c>
      <c r="I58"/>
      <c r="J58"/>
    </row>
    <row r="59" spans="1:10" ht="15" x14ac:dyDescent="0.25">
      <c r="A59" s="118">
        <v>17234645</v>
      </c>
      <c r="B59" s="219">
        <v>43716</v>
      </c>
      <c r="C59" s="117">
        <v>52065</v>
      </c>
      <c r="D59" s="117" t="s">
        <v>3488</v>
      </c>
      <c r="E59" s="117" t="s">
        <v>3487</v>
      </c>
      <c r="F59" s="117" t="s">
        <v>3475</v>
      </c>
      <c r="G59" s="117">
        <v>62</v>
      </c>
      <c r="I59"/>
      <c r="J59"/>
    </row>
    <row r="60" spans="1:10" ht="15" x14ac:dyDescent="0.25">
      <c r="A60" s="120">
        <v>17234646</v>
      </c>
      <c r="B60" s="220">
        <v>43775</v>
      </c>
      <c r="C60" s="119">
        <v>56047</v>
      </c>
      <c r="D60" s="119" t="s">
        <v>3499</v>
      </c>
      <c r="E60" s="119" t="s">
        <v>3487</v>
      </c>
      <c r="F60" s="119" t="s">
        <v>3475</v>
      </c>
      <c r="G60" s="119">
        <v>5</v>
      </c>
      <c r="I60"/>
      <c r="J60"/>
    </row>
    <row r="61" spans="1:10" ht="15" x14ac:dyDescent="0.25">
      <c r="A61" s="118">
        <v>17234647</v>
      </c>
      <c r="B61" s="219">
        <v>43786</v>
      </c>
      <c r="C61" s="117">
        <v>57624</v>
      </c>
      <c r="D61" s="117" t="s">
        <v>3500</v>
      </c>
      <c r="E61" s="117" t="s">
        <v>3487</v>
      </c>
      <c r="F61" s="117" t="s">
        <v>3475</v>
      </c>
      <c r="G61" s="117">
        <v>33</v>
      </c>
      <c r="I61"/>
      <c r="J61"/>
    </row>
    <row r="62" spans="1:10" ht="15" x14ac:dyDescent="0.25">
      <c r="A62" s="120">
        <v>17234648</v>
      </c>
      <c r="B62" s="220">
        <v>43616</v>
      </c>
      <c r="C62" s="119">
        <v>55916</v>
      </c>
      <c r="D62" s="119" t="s">
        <v>3494</v>
      </c>
      <c r="E62" s="119" t="s">
        <v>3487</v>
      </c>
      <c r="F62" s="119" t="s">
        <v>3475</v>
      </c>
      <c r="G62" s="119">
        <v>20</v>
      </c>
      <c r="I62"/>
      <c r="J62"/>
    </row>
    <row r="63" spans="1:10" ht="15" x14ac:dyDescent="0.25">
      <c r="A63" s="118">
        <v>17234649</v>
      </c>
      <c r="B63" s="219">
        <v>43580</v>
      </c>
      <c r="C63" s="117">
        <v>57624</v>
      </c>
      <c r="D63" s="117" t="s">
        <v>3500</v>
      </c>
      <c r="E63" s="117" t="s">
        <v>3479</v>
      </c>
      <c r="F63" s="117" t="s">
        <v>3480</v>
      </c>
      <c r="G63" s="117">
        <v>37</v>
      </c>
      <c r="I63"/>
      <c r="J63"/>
    </row>
    <row r="64" spans="1:10" ht="15" x14ac:dyDescent="0.25">
      <c r="A64" s="120">
        <v>17234650</v>
      </c>
      <c r="B64" s="220">
        <v>43482</v>
      </c>
      <c r="C64" s="119">
        <v>54672</v>
      </c>
      <c r="D64" s="119" t="s">
        <v>3473</v>
      </c>
      <c r="E64" s="119" t="s">
        <v>3487</v>
      </c>
      <c r="F64" s="119" t="s">
        <v>3475</v>
      </c>
      <c r="G64" s="119">
        <v>61</v>
      </c>
      <c r="I64"/>
      <c r="J64"/>
    </row>
    <row r="65" spans="1:10" ht="15" x14ac:dyDescent="0.25">
      <c r="A65" s="118">
        <v>17234651</v>
      </c>
      <c r="B65" s="219">
        <v>43493</v>
      </c>
      <c r="C65" s="117">
        <v>55807</v>
      </c>
      <c r="D65" s="117" t="s">
        <v>3476</v>
      </c>
      <c r="E65" s="117" t="s">
        <v>3479</v>
      </c>
      <c r="F65" s="117" t="s">
        <v>3480</v>
      </c>
      <c r="G65" s="117">
        <v>26</v>
      </c>
      <c r="I65"/>
      <c r="J65"/>
    </row>
    <row r="66" spans="1:10" ht="15" x14ac:dyDescent="0.25">
      <c r="A66" s="120">
        <v>17234652</v>
      </c>
      <c r="B66" s="220">
        <v>43639</v>
      </c>
      <c r="C66" s="119">
        <v>59518</v>
      </c>
      <c r="D66" s="119" t="s">
        <v>3501</v>
      </c>
      <c r="E66" s="119" t="s">
        <v>3479</v>
      </c>
      <c r="F66" s="119" t="s">
        <v>3480</v>
      </c>
      <c r="G66" s="119">
        <v>55</v>
      </c>
      <c r="I66"/>
      <c r="J66"/>
    </row>
    <row r="67" spans="1:10" ht="15" x14ac:dyDescent="0.25">
      <c r="A67" s="118">
        <v>17234653</v>
      </c>
      <c r="B67" s="219">
        <v>43673</v>
      </c>
      <c r="C67" s="117">
        <v>59518</v>
      </c>
      <c r="D67" s="117" t="s">
        <v>3501</v>
      </c>
      <c r="E67" s="117" t="s">
        <v>3474</v>
      </c>
      <c r="F67" s="117" t="s">
        <v>3475</v>
      </c>
      <c r="G67" s="117">
        <v>33</v>
      </c>
      <c r="I67"/>
      <c r="J67"/>
    </row>
    <row r="68" spans="1:10" ht="15" x14ac:dyDescent="0.25">
      <c r="A68" s="120">
        <v>17234654</v>
      </c>
      <c r="B68" s="220">
        <v>43543</v>
      </c>
      <c r="C68" s="119">
        <v>53654</v>
      </c>
      <c r="D68" s="119" t="s">
        <v>3478</v>
      </c>
      <c r="E68" s="119" t="s">
        <v>3492</v>
      </c>
      <c r="F68" s="119" t="s">
        <v>3485</v>
      </c>
      <c r="G68" s="119">
        <v>9</v>
      </c>
      <c r="I68"/>
      <c r="J68"/>
    </row>
    <row r="69" spans="1:10" ht="15" x14ac:dyDescent="0.25">
      <c r="A69" s="118">
        <v>17234655</v>
      </c>
      <c r="B69" s="219">
        <v>43478</v>
      </c>
      <c r="C69" s="117">
        <v>55807</v>
      </c>
      <c r="D69" s="117" t="s">
        <v>3476</v>
      </c>
      <c r="E69" s="117" t="s">
        <v>3482</v>
      </c>
      <c r="F69" s="117" t="s">
        <v>3483</v>
      </c>
      <c r="G69" s="117">
        <v>56</v>
      </c>
      <c r="I69"/>
      <c r="J69"/>
    </row>
    <row r="70" spans="1:10" ht="15" x14ac:dyDescent="0.25">
      <c r="A70" s="120">
        <v>17234656</v>
      </c>
      <c r="B70" s="220">
        <v>43696</v>
      </c>
      <c r="C70" s="119">
        <v>56464</v>
      </c>
      <c r="D70" s="119" t="s">
        <v>3495</v>
      </c>
      <c r="E70" s="119" t="s">
        <v>3477</v>
      </c>
      <c r="F70" s="119" t="s">
        <v>3475</v>
      </c>
      <c r="G70" s="119">
        <v>51</v>
      </c>
      <c r="I70"/>
      <c r="J70"/>
    </row>
    <row r="71" spans="1:10" ht="15" x14ac:dyDescent="0.25">
      <c r="A71" s="118">
        <v>17234657</v>
      </c>
      <c r="B71" s="219">
        <v>43535</v>
      </c>
      <c r="C71" s="117">
        <v>51197</v>
      </c>
      <c r="D71" s="117" t="s">
        <v>84</v>
      </c>
      <c r="E71" s="117" t="s">
        <v>3482</v>
      </c>
      <c r="F71" s="117" t="s">
        <v>3483</v>
      </c>
      <c r="G71" s="117">
        <v>52</v>
      </c>
      <c r="I71"/>
      <c r="J71"/>
    </row>
    <row r="72" spans="1:10" ht="15" x14ac:dyDescent="0.25">
      <c r="A72" s="120">
        <v>17234658</v>
      </c>
      <c r="B72" s="220">
        <v>43501</v>
      </c>
      <c r="C72" s="119">
        <v>52956</v>
      </c>
      <c r="D72" s="119" t="s">
        <v>3490</v>
      </c>
      <c r="E72" s="119" t="s">
        <v>3474</v>
      </c>
      <c r="F72" s="119" t="s">
        <v>3475</v>
      </c>
      <c r="G72" s="119">
        <v>28</v>
      </c>
      <c r="I72"/>
      <c r="J72"/>
    </row>
    <row r="73" spans="1:10" ht="15" x14ac:dyDescent="0.25">
      <c r="A73" s="118">
        <v>17234659</v>
      </c>
      <c r="B73" s="219">
        <v>43494</v>
      </c>
      <c r="C73" s="117">
        <v>50643</v>
      </c>
      <c r="D73" s="117" t="s">
        <v>3481</v>
      </c>
      <c r="E73" s="117" t="s">
        <v>3492</v>
      </c>
      <c r="F73" s="117" t="s">
        <v>3485</v>
      </c>
      <c r="G73" s="117">
        <v>45</v>
      </c>
      <c r="I73"/>
      <c r="J73"/>
    </row>
    <row r="74" spans="1:10" ht="15" x14ac:dyDescent="0.25">
      <c r="A74" s="120">
        <v>17234660</v>
      </c>
      <c r="B74" s="220">
        <v>43541</v>
      </c>
      <c r="C74" s="119">
        <v>50643</v>
      </c>
      <c r="D74" s="119" t="s">
        <v>3481</v>
      </c>
      <c r="E74" s="119" t="s">
        <v>3482</v>
      </c>
      <c r="F74" s="119" t="s">
        <v>3483</v>
      </c>
      <c r="G74" s="119">
        <v>37</v>
      </c>
      <c r="I74"/>
      <c r="J74"/>
    </row>
    <row r="75" spans="1:10" ht="15" x14ac:dyDescent="0.25">
      <c r="A75" s="118">
        <v>17234661</v>
      </c>
      <c r="B75" s="219">
        <v>43528</v>
      </c>
      <c r="C75" s="117">
        <v>50643</v>
      </c>
      <c r="D75" s="117" t="s">
        <v>3481</v>
      </c>
      <c r="E75" s="117" t="s">
        <v>3489</v>
      </c>
      <c r="F75" s="117" t="s">
        <v>3475</v>
      </c>
      <c r="G75" s="117">
        <v>51</v>
      </c>
      <c r="I75"/>
      <c r="J75"/>
    </row>
    <row r="76" spans="1:10" ht="15" x14ac:dyDescent="0.25">
      <c r="A76" s="120">
        <v>17234662</v>
      </c>
      <c r="B76" s="220">
        <v>43566</v>
      </c>
      <c r="C76" s="119">
        <v>52380</v>
      </c>
      <c r="D76" s="119" t="s">
        <v>3497</v>
      </c>
      <c r="E76" s="119" t="s">
        <v>3489</v>
      </c>
      <c r="F76" s="119" t="s">
        <v>3475</v>
      </c>
      <c r="G76" s="119">
        <v>47</v>
      </c>
      <c r="I76"/>
      <c r="J76"/>
    </row>
    <row r="77" spans="1:10" ht="15" x14ac:dyDescent="0.25">
      <c r="A77" s="118">
        <v>17234663</v>
      </c>
      <c r="B77" s="219">
        <v>43481</v>
      </c>
      <c r="C77" s="117">
        <v>56047</v>
      </c>
      <c r="D77" s="117" t="s">
        <v>3499</v>
      </c>
      <c r="E77" s="117" t="s">
        <v>3489</v>
      </c>
      <c r="F77" s="117" t="s">
        <v>3475</v>
      </c>
      <c r="G77" s="117">
        <v>53</v>
      </c>
      <c r="I77"/>
      <c r="J77"/>
    </row>
    <row r="78" spans="1:10" ht="15" x14ac:dyDescent="0.25">
      <c r="A78" s="120">
        <v>17234664</v>
      </c>
      <c r="B78" s="220">
        <v>43649</v>
      </c>
      <c r="C78" s="119">
        <v>59518</v>
      </c>
      <c r="D78" s="119" t="s">
        <v>3501</v>
      </c>
      <c r="E78" s="119" t="s">
        <v>3479</v>
      </c>
      <c r="F78" s="119" t="s">
        <v>3480</v>
      </c>
      <c r="G78" s="119">
        <v>58</v>
      </c>
      <c r="I78"/>
      <c r="J78"/>
    </row>
    <row r="79" spans="1:10" ht="15" x14ac:dyDescent="0.25">
      <c r="A79" s="118">
        <v>17234665</v>
      </c>
      <c r="B79" s="219">
        <v>43473</v>
      </c>
      <c r="C79" s="117">
        <v>52956</v>
      </c>
      <c r="D79" s="117" t="s">
        <v>3490</v>
      </c>
      <c r="E79" s="117" t="s">
        <v>3477</v>
      </c>
      <c r="F79" s="117" t="s">
        <v>3475</v>
      </c>
      <c r="G79" s="117">
        <v>65</v>
      </c>
      <c r="I79"/>
      <c r="J79"/>
    </row>
    <row r="80" spans="1:10" ht="15" x14ac:dyDescent="0.25">
      <c r="A80" s="120">
        <v>17234666</v>
      </c>
      <c r="B80" s="220">
        <v>43494</v>
      </c>
      <c r="C80" s="119">
        <v>51197</v>
      </c>
      <c r="D80" s="119" t="s">
        <v>84</v>
      </c>
      <c r="E80" s="119" t="s">
        <v>3492</v>
      </c>
      <c r="F80" s="119" t="s">
        <v>3485</v>
      </c>
      <c r="G80" s="119">
        <v>14</v>
      </c>
      <c r="I80"/>
      <c r="J80"/>
    </row>
    <row r="81" spans="1:10" ht="15" x14ac:dyDescent="0.25">
      <c r="A81" s="118">
        <v>17234667</v>
      </c>
      <c r="B81" s="219">
        <v>43640</v>
      </c>
      <c r="C81" s="117">
        <v>52065</v>
      </c>
      <c r="D81" s="117" t="s">
        <v>3488</v>
      </c>
      <c r="E81" s="117" t="s">
        <v>3482</v>
      </c>
      <c r="F81" s="117" t="s">
        <v>3483</v>
      </c>
      <c r="G81" s="117">
        <v>23</v>
      </c>
      <c r="I81"/>
      <c r="J81"/>
    </row>
    <row r="82" spans="1:10" ht="15" x14ac:dyDescent="0.25">
      <c r="A82" s="120">
        <v>17234668</v>
      </c>
      <c r="B82" s="220">
        <v>43785</v>
      </c>
      <c r="C82" s="119">
        <v>52380</v>
      </c>
      <c r="D82" s="119" t="s">
        <v>3497</v>
      </c>
      <c r="E82" s="119" t="s">
        <v>3474</v>
      </c>
      <c r="F82" s="119" t="s">
        <v>3475</v>
      </c>
      <c r="G82" s="119">
        <v>7</v>
      </c>
      <c r="I82"/>
      <c r="J82"/>
    </row>
    <row r="83" spans="1:10" ht="15" x14ac:dyDescent="0.25">
      <c r="A83" s="118">
        <v>17234669</v>
      </c>
      <c r="B83" s="219">
        <v>43800</v>
      </c>
      <c r="C83" s="117">
        <v>53654</v>
      </c>
      <c r="D83" s="117" t="s">
        <v>3478</v>
      </c>
      <c r="E83" s="117" t="s">
        <v>3498</v>
      </c>
      <c r="F83" s="117" t="s">
        <v>3475</v>
      </c>
      <c r="G83" s="117">
        <v>61</v>
      </c>
      <c r="I83"/>
      <c r="J83"/>
    </row>
    <row r="84" spans="1:10" ht="15" x14ac:dyDescent="0.25">
      <c r="A84" s="120">
        <v>17234670</v>
      </c>
      <c r="B84" s="220">
        <v>43663</v>
      </c>
      <c r="C84" s="119">
        <v>50244</v>
      </c>
      <c r="D84" s="119" t="s">
        <v>3496</v>
      </c>
      <c r="E84" s="119" t="s">
        <v>3474</v>
      </c>
      <c r="F84" s="119" t="s">
        <v>3475</v>
      </c>
      <c r="G84" s="119">
        <v>38</v>
      </c>
      <c r="I84"/>
      <c r="J84"/>
    </row>
    <row r="85" spans="1:10" ht="15" x14ac:dyDescent="0.25">
      <c r="A85" s="118">
        <v>17234671</v>
      </c>
      <c r="B85" s="219">
        <v>43643</v>
      </c>
      <c r="C85" s="117">
        <v>52380</v>
      </c>
      <c r="D85" s="117" t="s">
        <v>3497</v>
      </c>
      <c r="E85" s="117" t="s">
        <v>3479</v>
      </c>
      <c r="F85" s="117" t="s">
        <v>3480</v>
      </c>
      <c r="G85" s="117">
        <v>15</v>
      </c>
      <c r="I85"/>
      <c r="J85"/>
    </row>
    <row r="86" spans="1:10" ht="15" x14ac:dyDescent="0.25">
      <c r="A86" s="120">
        <v>17234672</v>
      </c>
      <c r="B86" s="220">
        <v>43825</v>
      </c>
      <c r="C86" s="119">
        <v>56464</v>
      </c>
      <c r="D86" s="119" t="s">
        <v>3495</v>
      </c>
      <c r="E86" s="119" t="s">
        <v>3492</v>
      </c>
      <c r="F86" s="119" t="s">
        <v>3485</v>
      </c>
      <c r="G86" s="119">
        <v>23</v>
      </c>
      <c r="I86"/>
      <c r="J86"/>
    </row>
    <row r="87" spans="1:10" ht="15" x14ac:dyDescent="0.25">
      <c r="A87" s="118">
        <v>17234673</v>
      </c>
      <c r="B87" s="219">
        <v>43815</v>
      </c>
      <c r="C87" s="117">
        <v>50244</v>
      </c>
      <c r="D87" s="117" t="s">
        <v>3496</v>
      </c>
      <c r="E87" s="117" t="s">
        <v>3479</v>
      </c>
      <c r="F87" s="117" t="s">
        <v>3480</v>
      </c>
      <c r="G87" s="117">
        <v>4</v>
      </c>
      <c r="I87"/>
      <c r="J87"/>
    </row>
    <row r="88" spans="1:10" ht="15" x14ac:dyDescent="0.25">
      <c r="A88" s="120">
        <v>17234674</v>
      </c>
      <c r="B88" s="220">
        <v>43784</v>
      </c>
      <c r="C88" s="119">
        <v>55904</v>
      </c>
      <c r="D88" s="119" t="s">
        <v>3486</v>
      </c>
      <c r="E88" s="119" t="s">
        <v>3487</v>
      </c>
      <c r="F88" s="119" t="s">
        <v>3475</v>
      </c>
      <c r="G88" s="119">
        <v>19</v>
      </c>
      <c r="I88"/>
      <c r="J88"/>
    </row>
    <row r="89" spans="1:10" ht="15" x14ac:dyDescent="0.25">
      <c r="A89" s="118">
        <v>17234675</v>
      </c>
      <c r="B89" s="219">
        <v>43656</v>
      </c>
      <c r="C89" s="117">
        <v>50643</v>
      </c>
      <c r="D89" s="117" t="s">
        <v>3481</v>
      </c>
      <c r="E89" s="117" t="s">
        <v>3498</v>
      </c>
      <c r="F89" s="117" t="s">
        <v>3475</v>
      </c>
      <c r="G89" s="117">
        <v>20</v>
      </c>
      <c r="I89"/>
      <c r="J89"/>
    </row>
    <row r="90" spans="1:10" ht="15" x14ac:dyDescent="0.25">
      <c r="A90" s="120">
        <v>17234676</v>
      </c>
      <c r="B90" s="220">
        <v>43523</v>
      </c>
      <c r="C90" s="119">
        <v>55904</v>
      </c>
      <c r="D90" s="119" t="s">
        <v>3486</v>
      </c>
      <c r="E90" s="119" t="s">
        <v>3477</v>
      </c>
      <c r="F90" s="119" t="s">
        <v>3475</v>
      </c>
      <c r="G90" s="119">
        <v>41</v>
      </c>
      <c r="I90"/>
      <c r="J90"/>
    </row>
    <row r="91" spans="1:10" ht="15" x14ac:dyDescent="0.25">
      <c r="A91" s="118">
        <v>17234677</v>
      </c>
      <c r="B91" s="219">
        <v>43630</v>
      </c>
      <c r="C91" s="117">
        <v>50244</v>
      </c>
      <c r="D91" s="117" t="s">
        <v>3496</v>
      </c>
      <c r="E91" s="117" t="s">
        <v>3491</v>
      </c>
      <c r="F91" s="117" t="s">
        <v>3475</v>
      </c>
      <c r="G91" s="117">
        <v>61</v>
      </c>
      <c r="I91"/>
      <c r="J91"/>
    </row>
    <row r="92" spans="1:10" ht="15" x14ac:dyDescent="0.25">
      <c r="A92" s="120">
        <v>17234678</v>
      </c>
      <c r="B92" s="220">
        <v>43817</v>
      </c>
      <c r="C92" s="119">
        <v>55807</v>
      </c>
      <c r="D92" s="119" t="s">
        <v>3476</v>
      </c>
      <c r="E92" s="119" t="s">
        <v>3489</v>
      </c>
      <c r="F92" s="119" t="s">
        <v>3475</v>
      </c>
      <c r="G92" s="119">
        <v>26</v>
      </c>
      <c r="I92"/>
      <c r="J92"/>
    </row>
    <row r="93" spans="1:10" ht="15" x14ac:dyDescent="0.25">
      <c r="A93" s="118">
        <v>17234679</v>
      </c>
      <c r="B93" s="219">
        <v>43466</v>
      </c>
      <c r="C93" s="117">
        <v>56047</v>
      </c>
      <c r="D93" s="117" t="s">
        <v>3499</v>
      </c>
      <c r="E93" s="117" t="s">
        <v>3479</v>
      </c>
      <c r="F93" s="117" t="s">
        <v>3480</v>
      </c>
      <c r="G93" s="117">
        <v>4</v>
      </c>
      <c r="I93"/>
      <c r="J93"/>
    </row>
    <row r="94" spans="1:10" ht="15" x14ac:dyDescent="0.25">
      <c r="A94" s="120">
        <v>17234680</v>
      </c>
      <c r="B94" s="220">
        <v>43796</v>
      </c>
      <c r="C94" s="119">
        <v>52380</v>
      </c>
      <c r="D94" s="119" t="s">
        <v>3497</v>
      </c>
      <c r="E94" s="119" t="s">
        <v>3491</v>
      </c>
      <c r="F94" s="119" t="s">
        <v>3475</v>
      </c>
      <c r="G94" s="119">
        <v>14</v>
      </c>
      <c r="I94"/>
      <c r="J94"/>
    </row>
    <row r="95" spans="1:10" ht="15" x14ac:dyDescent="0.25">
      <c r="A95" s="118">
        <v>17234681</v>
      </c>
      <c r="B95" s="219">
        <v>43750</v>
      </c>
      <c r="C95" s="117">
        <v>55904</v>
      </c>
      <c r="D95" s="117" t="s">
        <v>3486</v>
      </c>
      <c r="E95" s="117" t="s">
        <v>3482</v>
      </c>
      <c r="F95" s="117" t="s">
        <v>3483</v>
      </c>
      <c r="G95" s="117">
        <v>37</v>
      </c>
      <c r="I95"/>
      <c r="J95"/>
    </row>
    <row r="96" spans="1:10" ht="15" x14ac:dyDescent="0.25">
      <c r="A96" s="120">
        <v>17234682</v>
      </c>
      <c r="B96" s="220">
        <v>43789</v>
      </c>
      <c r="C96" s="119">
        <v>56047</v>
      </c>
      <c r="D96" s="119" t="s">
        <v>3499</v>
      </c>
      <c r="E96" s="119" t="s">
        <v>3474</v>
      </c>
      <c r="F96" s="119" t="s">
        <v>3475</v>
      </c>
      <c r="G96" s="119">
        <v>20</v>
      </c>
      <c r="I96"/>
      <c r="J96"/>
    </row>
    <row r="97" spans="1:10" ht="15" x14ac:dyDescent="0.25">
      <c r="A97" s="118">
        <v>17234683</v>
      </c>
      <c r="B97" s="219">
        <v>43585</v>
      </c>
      <c r="C97" s="117">
        <v>52380</v>
      </c>
      <c r="D97" s="117" t="s">
        <v>3497</v>
      </c>
      <c r="E97" s="117" t="s">
        <v>3489</v>
      </c>
      <c r="F97" s="117" t="s">
        <v>3475</v>
      </c>
      <c r="G97" s="117">
        <v>34</v>
      </c>
      <c r="I97"/>
      <c r="J97"/>
    </row>
    <row r="98" spans="1:10" ht="15" x14ac:dyDescent="0.25">
      <c r="A98" s="120">
        <v>17234684</v>
      </c>
      <c r="B98" s="220">
        <v>43589</v>
      </c>
      <c r="C98" s="119">
        <v>57624</v>
      </c>
      <c r="D98" s="119" t="s">
        <v>3500</v>
      </c>
      <c r="E98" s="119" t="s">
        <v>3487</v>
      </c>
      <c r="F98" s="119" t="s">
        <v>3475</v>
      </c>
      <c r="G98" s="119">
        <v>3</v>
      </c>
      <c r="I98"/>
      <c r="J98"/>
    </row>
    <row r="99" spans="1:10" ht="15" x14ac:dyDescent="0.25">
      <c r="A99" s="118">
        <v>17234685</v>
      </c>
      <c r="B99" s="219">
        <v>43485</v>
      </c>
      <c r="C99" s="117">
        <v>59518</v>
      </c>
      <c r="D99" s="117" t="s">
        <v>3501</v>
      </c>
      <c r="E99" s="117" t="s">
        <v>3474</v>
      </c>
      <c r="F99" s="117" t="s">
        <v>3475</v>
      </c>
      <c r="G99" s="117">
        <v>45</v>
      </c>
      <c r="I99"/>
      <c r="J99"/>
    </row>
    <row r="100" spans="1:10" ht="15" x14ac:dyDescent="0.25">
      <c r="A100" s="120">
        <v>17234686</v>
      </c>
      <c r="B100" s="220">
        <v>43827</v>
      </c>
      <c r="C100" s="119">
        <v>55807</v>
      </c>
      <c r="D100" s="119" t="s">
        <v>3476</v>
      </c>
      <c r="E100" s="119" t="s">
        <v>3477</v>
      </c>
      <c r="F100" s="119" t="s">
        <v>3475</v>
      </c>
      <c r="G100" s="119">
        <v>46</v>
      </c>
      <c r="I100"/>
      <c r="J100"/>
    </row>
    <row r="101" spans="1:10" ht="15" x14ac:dyDescent="0.25">
      <c r="A101" s="118">
        <v>17234687</v>
      </c>
      <c r="B101" s="219">
        <v>43789</v>
      </c>
      <c r="C101" s="117">
        <v>50244</v>
      </c>
      <c r="D101" s="117" t="s">
        <v>3496</v>
      </c>
      <c r="E101" s="117" t="s">
        <v>3474</v>
      </c>
      <c r="F101" s="117" t="s">
        <v>3475</v>
      </c>
      <c r="G101" s="117">
        <v>65</v>
      </c>
      <c r="I101"/>
      <c r="J101"/>
    </row>
    <row r="102" spans="1:10" ht="15" x14ac:dyDescent="0.25">
      <c r="A102" s="120">
        <v>17234688</v>
      </c>
      <c r="B102" s="220">
        <v>43688</v>
      </c>
      <c r="C102" s="119">
        <v>55916</v>
      </c>
      <c r="D102" s="119" t="s">
        <v>3494</v>
      </c>
      <c r="E102" s="119" t="s">
        <v>3482</v>
      </c>
      <c r="F102" s="119" t="s">
        <v>3483</v>
      </c>
      <c r="G102" s="119">
        <v>34</v>
      </c>
      <c r="I102"/>
      <c r="J102"/>
    </row>
    <row r="103" spans="1:10" ht="15" x14ac:dyDescent="0.25">
      <c r="A103" s="118">
        <v>17234689</v>
      </c>
      <c r="B103" s="219">
        <v>43690</v>
      </c>
      <c r="C103" s="117">
        <v>52065</v>
      </c>
      <c r="D103" s="117" t="s">
        <v>3488</v>
      </c>
      <c r="E103" s="117" t="s">
        <v>3479</v>
      </c>
      <c r="F103" s="117" t="s">
        <v>3480</v>
      </c>
      <c r="G103" s="117">
        <v>7</v>
      </c>
      <c r="I103"/>
      <c r="J103"/>
    </row>
    <row r="104" spans="1:10" ht="15" x14ac:dyDescent="0.25">
      <c r="A104" s="120">
        <v>17234690</v>
      </c>
      <c r="B104" s="220">
        <v>43762</v>
      </c>
      <c r="C104" s="119">
        <v>55916</v>
      </c>
      <c r="D104" s="119" t="s">
        <v>3494</v>
      </c>
      <c r="E104" s="119" t="s">
        <v>3492</v>
      </c>
      <c r="F104" s="119" t="s">
        <v>3485</v>
      </c>
      <c r="G104" s="119">
        <v>63</v>
      </c>
      <c r="I104"/>
      <c r="J104"/>
    </row>
    <row r="105" spans="1:10" ht="15" x14ac:dyDescent="0.25">
      <c r="A105" s="118">
        <v>17234691</v>
      </c>
      <c r="B105" s="219">
        <v>43593</v>
      </c>
      <c r="C105" s="117">
        <v>54672</v>
      </c>
      <c r="D105" s="117" t="s">
        <v>3473</v>
      </c>
      <c r="E105" s="117" t="s">
        <v>3491</v>
      </c>
      <c r="F105" s="117" t="s">
        <v>3475</v>
      </c>
      <c r="G105" s="117">
        <v>50</v>
      </c>
      <c r="I105"/>
      <c r="J105"/>
    </row>
    <row r="106" spans="1:10" ht="15" x14ac:dyDescent="0.25">
      <c r="A106" s="120">
        <v>17234692</v>
      </c>
      <c r="B106" s="220">
        <v>43755</v>
      </c>
      <c r="C106" s="119">
        <v>56047</v>
      </c>
      <c r="D106" s="119" t="s">
        <v>3499</v>
      </c>
      <c r="E106" s="119" t="s">
        <v>3482</v>
      </c>
      <c r="F106" s="119" t="s">
        <v>3483</v>
      </c>
      <c r="G106" s="119">
        <v>19</v>
      </c>
      <c r="I106"/>
      <c r="J106"/>
    </row>
    <row r="107" spans="1:10" ht="15" x14ac:dyDescent="0.25">
      <c r="A107" s="118">
        <v>17234693</v>
      </c>
      <c r="B107" s="219">
        <v>43483</v>
      </c>
      <c r="C107" s="117">
        <v>57624</v>
      </c>
      <c r="D107" s="117" t="s">
        <v>3500</v>
      </c>
      <c r="E107" s="117" t="s">
        <v>3479</v>
      </c>
      <c r="F107" s="117" t="s">
        <v>3480</v>
      </c>
      <c r="G107" s="117">
        <v>9</v>
      </c>
      <c r="I107"/>
      <c r="J107"/>
    </row>
    <row r="108" spans="1:10" ht="15" x14ac:dyDescent="0.25">
      <c r="A108" s="120">
        <v>17234694</v>
      </c>
      <c r="B108" s="220">
        <v>43824</v>
      </c>
      <c r="C108" s="119">
        <v>50643</v>
      </c>
      <c r="D108" s="119" t="s">
        <v>3481</v>
      </c>
      <c r="E108" s="119" t="s">
        <v>3474</v>
      </c>
      <c r="F108" s="119" t="s">
        <v>3475</v>
      </c>
      <c r="G108" s="119">
        <v>21</v>
      </c>
      <c r="I108"/>
      <c r="J108"/>
    </row>
    <row r="109" spans="1:10" ht="15" x14ac:dyDescent="0.25">
      <c r="A109" s="118">
        <v>17234695</v>
      </c>
      <c r="B109" s="219">
        <v>43755</v>
      </c>
      <c r="C109" s="117">
        <v>52187</v>
      </c>
      <c r="D109" s="117" t="s">
        <v>3493</v>
      </c>
      <c r="E109" s="117" t="s">
        <v>3491</v>
      </c>
      <c r="F109" s="117" t="s">
        <v>3475</v>
      </c>
      <c r="G109" s="117">
        <v>58</v>
      </c>
      <c r="I109"/>
      <c r="J109"/>
    </row>
    <row r="110" spans="1:10" ht="15" x14ac:dyDescent="0.25">
      <c r="A110" s="120">
        <v>17234696</v>
      </c>
      <c r="B110" s="220">
        <v>43660</v>
      </c>
      <c r="C110" s="119">
        <v>57624</v>
      </c>
      <c r="D110" s="119" t="s">
        <v>3500</v>
      </c>
      <c r="E110" s="119" t="s">
        <v>3487</v>
      </c>
      <c r="F110" s="119" t="s">
        <v>3475</v>
      </c>
      <c r="G110" s="119">
        <v>35</v>
      </c>
      <c r="I110"/>
      <c r="J110"/>
    </row>
    <row r="111" spans="1:10" ht="15" x14ac:dyDescent="0.25">
      <c r="A111" s="118">
        <v>17234697</v>
      </c>
      <c r="B111" s="219">
        <v>43588</v>
      </c>
      <c r="C111" s="117">
        <v>52187</v>
      </c>
      <c r="D111" s="117" t="s">
        <v>3493</v>
      </c>
      <c r="E111" s="117" t="s">
        <v>3482</v>
      </c>
      <c r="F111" s="117" t="s">
        <v>3483</v>
      </c>
      <c r="G111" s="117">
        <v>34</v>
      </c>
      <c r="I111"/>
      <c r="J111"/>
    </row>
    <row r="112" spans="1:10" ht="15" x14ac:dyDescent="0.25">
      <c r="A112" s="120">
        <v>17234698</v>
      </c>
      <c r="B112" s="220">
        <v>43583</v>
      </c>
      <c r="C112" s="119">
        <v>59518</v>
      </c>
      <c r="D112" s="119" t="s">
        <v>3501</v>
      </c>
      <c r="E112" s="119" t="s">
        <v>3482</v>
      </c>
      <c r="F112" s="119" t="s">
        <v>3483</v>
      </c>
      <c r="G112" s="119">
        <v>45</v>
      </c>
      <c r="I112"/>
      <c r="J112"/>
    </row>
    <row r="113" spans="1:10" ht="15" x14ac:dyDescent="0.25">
      <c r="A113" s="118">
        <v>17234699</v>
      </c>
      <c r="B113" s="219">
        <v>43717</v>
      </c>
      <c r="C113" s="117">
        <v>50643</v>
      </c>
      <c r="D113" s="117" t="s">
        <v>3481</v>
      </c>
      <c r="E113" s="117" t="s">
        <v>3477</v>
      </c>
      <c r="F113" s="117" t="s">
        <v>3475</v>
      </c>
      <c r="G113" s="117">
        <v>50</v>
      </c>
      <c r="I113"/>
      <c r="J113"/>
    </row>
    <row r="114" spans="1:10" ht="15" x14ac:dyDescent="0.25">
      <c r="A114" s="120">
        <v>17234700</v>
      </c>
      <c r="B114" s="220">
        <v>43811</v>
      </c>
      <c r="C114" s="119">
        <v>52956</v>
      </c>
      <c r="D114" s="119" t="s">
        <v>3490</v>
      </c>
      <c r="E114" s="119" t="s">
        <v>3498</v>
      </c>
      <c r="F114" s="119" t="s">
        <v>3475</v>
      </c>
      <c r="G114" s="119">
        <v>45</v>
      </c>
      <c r="I114"/>
      <c r="J114"/>
    </row>
    <row r="115" spans="1:10" ht="15" x14ac:dyDescent="0.25">
      <c r="A115" s="118">
        <v>17234701</v>
      </c>
      <c r="B115" s="219">
        <v>43798</v>
      </c>
      <c r="C115" s="117">
        <v>52380</v>
      </c>
      <c r="D115" s="117" t="s">
        <v>3497</v>
      </c>
      <c r="E115" s="117" t="s">
        <v>3491</v>
      </c>
      <c r="F115" s="117" t="s">
        <v>3475</v>
      </c>
      <c r="G115" s="117">
        <v>24</v>
      </c>
      <c r="I115"/>
      <c r="J115"/>
    </row>
    <row r="116" spans="1:10" ht="15" x14ac:dyDescent="0.25">
      <c r="A116" s="120">
        <v>17234702</v>
      </c>
      <c r="B116" s="220">
        <v>43551</v>
      </c>
      <c r="C116" s="119">
        <v>52380</v>
      </c>
      <c r="D116" s="119" t="s">
        <v>3497</v>
      </c>
      <c r="E116" s="119" t="s">
        <v>3491</v>
      </c>
      <c r="F116" s="119" t="s">
        <v>3475</v>
      </c>
      <c r="G116" s="119">
        <v>53</v>
      </c>
      <c r="I116"/>
      <c r="J116"/>
    </row>
    <row r="117" spans="1:10" ht="15" x14ac:dyDescent="0.25">
      <c r="A117" s="118">
        <v>17234703</v>
      </c>
      <c r="B117" s="219">
        <v>43578</v>
      </c>
      <c r="C117" s="117">
        <v>50244</v>
      </c>
      <c r="D117" s="117" t="s">
        <v>3496</v>
      </c>
      <c r="E117" s="117" t="s">
        <v>3474</v>
      </c>
      <c r="F117" s="117" t="s">
        <v>3475</v>
      </c>
      <c r="G117" s="117">
        <v>41</v>
      </c>
      <c r="I117"/>
      <c r="J117"/>
    </row>
    <row r="118" spans="1:10" ht="15" x14ac:dyDescent="0.25">
      <c r="A118" s="120">
        <v>17234704</v>
      </c>
      <c r="B118" s="220">
        <v>43502</v>
      </c>
      <c r="C118" s="119">
        <v>51197</v>
      </c>
      <c r="D118" s="119" t="s">
        <v>84</v>
      </c>
      <c r="E118" s="119" t="s">
        <v>3492</v>
      </c>
      <c r="F118" s="119" t="s">
        <v>3485</v>
      </c>
      <c r="G118" s="119">
        <v>35</v>
      </c>
      <c r="I118"/>
      <c r="J118"/>
    </row>
    <row r="119" spans="1:10" ht="15" x14ac:dyDescent="0.25">
      <c r="A119" s="118">
        <v>17234705</v>
      </c>
      <c r="B119" s="219">
        <v>43717</v>
      </c>
      <c r="C119" s="117">
        <v>52187</v>
      </c>
      <c r="D119" s="117" t="s">
        <v>3493</v>
      </c>
      <c r="E119" s="117" t="s">
        <v>3479</v>
      </c>
      <c r="F119" s="117" t="s">
        <v>3480</v>
      </c>
      <c r="G119" s="117">
        <v>29</v>
      </c>
      <c r="I119"/>
      <c r="J119"/>
    </row>
    <row r="120" spans="1:10" ht="15" x14ac:dyDescent="0.25">
      <c r="A120" s="120">
        <v>17234706</v>
      </c>
      <c r="B120" s="220">
        <v>43633</v>
      </c>
      <c r="C120" s="119">
        <v>51197</v>
      </c>
      <c r="D120" s="119" t="s">
        <v>84</v>
      </c>
      <c r="E120" s="119" t="s">
        <v>3492</v>
      </c>
      <c r="F120" s="119" t="s">
        <v>3485</v>
      </c>
      <c r="G120" s="119">
        <v>34</v>
      </c>
      <c r="I120"/>
      <c r="J120"/>
    </row>
    <row r="121" spans="1:10" ht="15" x14ac:dyDescent="0.25">
      <c r="A121" s="118">
        <v>17234707</v>
      </c>
      <c r="B121" s="219">
        <v>43562</v>
      </c>
      <c r="C121" s="117">
        <v>55807</v>
      </c>
      <c r="D121" s="117" t="s">
        <v>3476</v>
      </c>
      <c r="E121" s="117" t="s">
        <v>3487</v>
      </c>
      <c r="F121" s="117" t="s">
        <v>3475</v>
      </c>
      <c r="G121" s="117">
        <v>18</v>
      </c>
      <c r="I121"/>
      <c r="J121"/>
    </row>
    <row r="122" spans="1:10" ht="15" x14ac:dyDescent="0.25">
      <c r="A122" s="120">
        <v>17234708</v>
      </c>
      <c r="B122" s="220">
        <v>43785</v>
      </c>
      <c r="C122" s="119">
        <v>55904</v>
      </c>
      <c r="D122" s="119" t="s">
        <v>3486</v>
      </c>
      <c r="E122" s="119" t="s">
        <v>3489</v>
      </c>
      <c r="F122" s="119" t="s">
        <v>3475</v>
      </c>
      <c r="G122" s="119">
        <v>9</v>
      </c>
      <c r="I122"/>
      <c r="J122"/>
    </row>
    <row r="123" spans="1:10" ht="15" x14ac:dyDescent="0.25">
      <c r="A123" s="118">
        <v>17234709</v>
      </c>
      <c r="B123" s="219">
        <v>43540</v>
      </c>
      <c r="C123" s="117">
        <v>57624</v>
      </c>
      <c r="D123" s="117" t="s">
        <v>3500</v>
      </c>
      <c r="E123" s="117" t="s">
        <v>3477</v>
      </c>
      <c r="F123" s="117" t="s">
        <v>3475</v>
      </c>
      <c r="G123" s="117">
        <v>53</v>
      </c>
      <c r="I123"/>
      <c r="J123"/>
    </row>
    <row r="124" spans="1:10" ht="15" x14ac:dyDescent="0.25">
      <c r="A124" s="120">
        <v>17234710</v>
      </c>
      <c r="B124" s="220">
        <v>43544</v>
      </c>
      <c r="C124" s="119">
        <v>53654</v>
      </c>
      <c r="D124" s="119" t="s">
        <v>3478</v>
      </c>
      <c r="E124" s="119" t="s">
        <v>3492</v>
      </c>
      <c r="F124" s="119" t="s">
        <v>3485</v>
      </c>
      <c r="G124" s="119">
        <v>16</v>
      </c>
      <c r="I124"/>
      <c r="J124"/>
    </row>
    <row r="125" spans="1:10" ht="15" x14ac:dyDescent="0.25">
      <c r="A125" s="118">
        <v>17234711</v>
      </c>
      <c r="B125" s="219">
        <v>43696</v>
      </c>
      <c r="C125" s="117">
        <v>56047</v>
      </c>
      <c r="D125" s="117" t="s">
        <v>3499</v>
      </c>
      <c r="E125" s="117" t="s">
        <v>3487</v>
      </c>
      <c r="F125" s="117" t="s">
        <v>3475</v>
      </c>
      <c r="G125" s="117">
        <v>20</v>
      </c>
      <c r="I125"/>
      <c r="J125"/>
    </row>
    <row r="126" spans="1:10" ht="15" x14ac:dyDescent="0.25">
      <c r="A126" s="120">
        <v>17234712</v>
      </c>
      <c r="B126" s="220">
        <v>43693</v>
      </c>
      <c r="C126" s="119">
        <v>52187</v>
      </c>
      <c r="D126" s="119" t="s">
        <v>3493</v>
      </c>
      <c r="E126" s="119" t="s">
        <v>3474</v>
      </c>
      <c r="F126" s="119" t="s">
        <v>3475</v>
      </c>
      <c r="G126" s="119">
        <v>15</v>
      </c>
      <c r="I126"/>
      <c r="J126"/>
    </row>
    <row r="127" spans="1:10" ht="15" x14ac:dyDescent="0.25">
      <c r="A127" s="118">
        <v>17234713</v>
      </c>
      <c r="B127" s="219">
        <v>43812</v>
      </c>
      <c r="C127" s="117">
        <v>56047</v>
      </c>
      <c r="D127" s="117" t="s">
        <v>3499</v>
      </c>
      <c r="E127" s="117" t="s">
        <v>3492</v>
      </c>
      <c r="F127" s="117" t="s">
        <v>3485</v>
      </c>
      <c r="G127" s="117">
        <v>41</v>
      </c>
      <c r="I127"/>
      <c r="J127"/>
    </row>
    <row r="128" spans="1:10" ht="15" x14ac:dyDescent="0.25">
      <c r="A128" s="120">
        <v>17234714</v>
      </c>
      <c r="B128" s="220">
        <v>43794</v>
      </c>
      <c r="C128" s="119">
        <v>51197</v>
      </c>
      <c r="D128" s="119" t="s">
        <v>84</v>
      </c>
      <c r="E128" s="119" t="s">
        <v>3479</v>
      </c>
      <c r="F128" s="119" t="s">
        <v>3480</v>
      </c>
      <c r="G128" s="119">
        <v>67</v>
      </c>
      <c r="I128"/>
      <c r="J128"/>
    </row>
    <row r="129" spans="1:10" ht="15" x14ac:dyDescent="0.25">
      <c r="A129" s="118">
        <v>17234715</v>
      </c>
      <c r="B129" s="219">
        <v>43803</v>
      </c>
      <c r="C129" s="117">
        <v>55916</v>
      </c>
      <c r="D129" s="117" t="s">
        <v>3494</v>
      </c>
      <c r="E129" s="117" t="s">
        <v>3491</v>
      </c>
      <c r="F129" s="117" t="s">
        <v>3475</v>
      </c>
      <c r="G129" s="117">
        <v>18</v>
      </c>
      <c r="I129"/>
      <c r="J129"/>
    </row>
    <row r="130" spans="1:10" ht="15" x14ac:dyDescent="0.25">
      <c r="A130" s="120">
        <v>17234716</v>
      </c>
      <c r="B130" s="220">
        <v>43504</v>
      </c>
      <c r="C130" s="119">
        <v>51197</v>
      </c>
      <c r="D130" s="119" t="s">
        <v>84</v>
      </c>
      <c r="E130" s="119" t="s">
        <v>3487</v>
      </c>
      <c r="F130" s="119" t="s">
        <v>3475</v>
      </c>
      <c r="G130" s="119">
        <v>33</v>
      </c>
      <c r="I130"/>
      <c r="J130"/>
    </row>
    <row r="131" spans="1:10" ht="15" x14ac:dyDescent="0.25">
      <c r="A131" s="118">
        <v>17234717</v>
      </c>
      <c r="B131" s="219">
        <v>43734</v>
      </c>
      <c r="C131" s="117">
        <v>59518</v>
      </c>
      <c r="D131" s="117" t="s">
        <v>3501</v>
      </c>
      <c r="E131" s="117" t="s">
        <v>3479</v>
      </c>
      <c r="F131" s="117" t="s">
        <v>3480</v>
      </c>
      <c r="G131" s="117">
        <v>66</v>
      </c>
      <c r="I131"/>
      <c r="J131"/>
    </row>
    <row r="132" spans="1:10" ht="15" x14ac:dyDescent="0.25">
      <c r="A132" s="120">
        <v>17234718</v>
      </c>
      <c r="B132" s="220">
        <v>43592</v>
      </c>
      <c r="C132" s="119">
        <v>57624</v>
      </c>
      <c r="D132" s="119" t="s">
        <v>3500</v>
      </c>
      <c r="E132" s="119" t="s">
        <v>3477</v>
      </c>
      <c r="F132" s="119" t="s">
        <v>3475</v>
      </c>
      <c r="G132" s="119">
        <v>65</v>
      </c>
      <c r="I132"/>
      <c r="J132"/>
    </row>
    <row r="133" spans="1:10" ht="15" x14ac:dyDescent="0.25">
      <c r="A133" s="118">
        <v>17234719</v>
      </c>
      <c r="B133" s="219">
        <v>43611</v>
      </c>
      <c r="C133" s="117">
        <v>55916</v>
      </c>
      <c r="D133" s="117" t="s">
        <v>3494</v>
      </c>
      <c r="E133" s="117" t="s">
        <v>3477</v>
      </c>
      <c r="F133" s="117" t="s">
        <v>3475</v>
      </c>
      <c r="G133" s="117">
        <v>24</v>
      </c>
      <c r="I133"/>
      <c r="J133"/>
    </row>
    <row r="134" spans="1:10" ht="15" x14ac:dyDescent="0.25">
      <c r="A134" s="120">
        <v>17234720</v>
      </c>
      <c r="B134" s="220">
        <v>43500</v>
      </c>
      <c r="C134" s="119">
        <v>50643</v>
      </c>
      <c r="D134" s="119" t="s">
        <v>3481</v>
      </c>
      <c r="E134" s="119" t="s">
        <v>3489</v>
      </c>
      <c r="F134" s="119" t="s">
        <v>3475</v>
      </c>
      <c r="G134" s="119">
        <v>38</v>
      </c>
      <c r="I134"/>
      <c r="J134"/>
    </row>
    <row r="135" spans="1:10" ht="15" x14ac:dyDescent="0.25">
      <c r="A135" s="118">
        <v>17234721</v>
      </c>
      <c r="B135" s="219">
        <v>43651</v>
      </c>
      <c r="C135" s="117">
        <v>52956</v>
      </c>
      <c r="D135" s="117" t="s">
        <v>3490</v>
      </c>
      <c r="E135" s="117" t="s">
        <v>3477</v>
      </c>
      <c r="F135" s="117" t="s">
        <v>3475</v>
      </c>
      <c r="G135" s="117">
        <v>45</v>
      </c>
      <c r="I135"/>
      <c r="J135"/>
    </row>
    <row r="136" spans="1:10" ht="15" x14ac:dyDescent="0.25">
      <c r="A136" s="120">
        <v>17234722</v>
      </c>
      <c r="B136" s="220">
        <v>43587</v>
      </c>
      <c r="C136" s="119">
        <v>55807</v>
      </c>
      <c r="D136" s="119" t="s">
        <v>3476</v>
      </c>
      <c r="E136" s="119" t="s">
        <v>3489</v>
      </c>
      <c r="F136" s="119" t="s">
        <v>3475</v>
      </c>
      <c r="G136" s="119">
        <v>26</v>
      </c>
      <c r="I136"/>
      <c r="J136"/>
    </row>
    <row r="137" spans="1:10" ht="15" x14ac:dyDescent="0.25">
      <c r="A137" s="118">
        <v>17234723</v>
      </c>
      <c r="B137" s="219">
        <v>43550</v>
      </c>
      <c r="C137" s="117">
        <v>52380</v>
      </c>
      <c r="D137" s="117" t="s">
        <v>3497</v>
      </c>
      <c r="E137" s="117" t="s">
        <v>3479</v>
      </c>
      <c r="F137" s="117" t="s">
        <v>3480</v>
      </c>
      <c r="G137" s="117">
        <v>19</v>
      </c>
      <c r="I137"/>
      <c r="J137"/>
    </row>
    <row r="138" spans="1:10" ht="15" x14ac:dyDescent="0.25">
      <c r="A138" s="120">
        <v>17234724</v>
      </c>
      <c r="B138" s="220">
        <v>43535</v>
      </c>
      <c r="C138" s="119">
        <v>50643</v>
      </c>
      <c r="D138" s="119" t="s">
        <v>3481</v>
      </c>
      <c r="E138" s="119" t="s">
        <v>3477</v>
      </c>
      <c r="F138" s="119" t="s">
        <v>3475</v>
      </c>
      <c r="G138" s="119">
        <v>66</v>
      </c>
      <c r="I138"/>
      <c r="J138"/>
    </row>
    <row r="139" spans="1:10" ht="15" x14ac:dyDescent="0.25">
      <c r="A139" s="118">
        <v>17234725</v>
      </c>
      <c r="B139" s="219">
        <v>43573</v>
      </c>
      <c r="C139" s="117">
        <v>55807</v>
      </c>
      <c r="D139" s="117" t="s">
        <v>3476</v>
      </c>
      <c r="E139" s="117" t="s">
        <v>3482</v>
      </c>
      <c r="F139" s="117" t="s">
        <v>3483</v>
      </c>
      <c r="G139" s="117">
        <v>28</v>
      </c>
      <c r="I139"/>
      <c r="J139"/>
    </row>
    <row r="140" spans="1:10" ht="15" x14ac:dyDescent="0.25">
      <c r="A140" s="120">
        <v>17234726</v>
      </c>
      <c r="B140" s="220">
        <v>43779</v>
      </c>
      <c r="C140" s="119">
        <v>56464</v>
      </c>
      <c r="D140" s="119" t="s">
        <v>3495</v>
      </c>
      <c r="E140" s="119" t="s">
        <v>3474</v>
      </c>
      <c r="F140" s="119" t="s">
        <v>3475</v>
      </c>
      <c r="G140" s="119">
        <v>29</v>
      </c>
      <c r="I140"/>
      <c r="J140"/>
    </row>
    <row r="141" spans="1:10" ht="15" x14ac:dyDescent="0.25">
      <c r="A141" s="118">
        <v>17234727</v>
      </c>
      <c r="B141" s="219">
        <v>43632</v>
      </c>
      <c r="C141" s="117">
        <v>59518</v>
      </c>
      <c r="D141" s="117" t="s">
        <v>3501</v>
      </c>
      <c r="E141" s="117" t="s">
        <v>3479</v>
      </c>
      <c r="F141" s="117" t="s">
        <v>3480</v>
      </c>
      <c r="G141" s="117">
        <v>13</v>
      </c>
      <c r="I141"/>
      <c r="J141"/>
    </row>
    <row r="142" spans="1:10" ht="15" x14ac:dyDescent="0.25">
      <c r="A142" s="120">
        <v>17234728</v>
      </c>
      <c r="B142" s="220">
        <v>43796</v>
      </c>
      <c r="C142" s="119">
        <v>55807</v>
      </c>
      <c r="D142" s="119" t="s">
        <v>3476</v>
      </c>
      <c r="E142" s="119" t="s">
        <v>3489</v>
      </c>
      <c r="F142" s="119" t="s">
        <v>3475</v>
      </c>
      <c r="G142" s="119">
        <v>47</v>
      </c>
      <c r="I142"/>
      <c r="J142"/>
    </row>
    <row r="143" spans="1:10" ht="15" x14ac:dyDescent="0.25">
      <c r="A143" s="118">
        <v>17234729</v>
      </c>
      <c r="B143" s="219">
        <v>43509</v>
      </c>
      <c r="C143" s="117">
        <v>50643</v>
      </c>
      <c r="D143" s="117" t="s">
        <v>3481</v>
      </c>
      <c r="E143" s="117" t="s">
        <v>3487</v>
      </c>
      <c r="F143" s="117" t="s">
        <v>3475</v>
      </c>
      <c r="G143" s="117">
        <v>13</v>
      </c>
      <c r="I143"/>
      <c r="J143"/>
    </row>
    <row r="144" spans="1:10" ht="15" x14ac:dyDescent="0.25">
      <c r="A144" s="120">
        <v>17234730</v>
      </c>
      <c r="B144" s="220">
        <v>43537</v>
      </c>
      <c r="C144" s="119">
        <v>54672</v>
      </c>
      <c r="D144" s="119" t="s">
        <v>3473</v>
      </c>
      <c r="E144" s="119" t="s">
        <v>3492</v>
      </c>
      <c r="F144" s="119" t="s">
        <v>3485</v>
      </c>
      <c r="G144" s="119">
        <v>51</v>
      </c>
      <c r="I144"/>
      <c r="J144"/>
    </row>
    <row r="145" spans="1:10" ht="15" x14ac:dyDescent="0.25">
      <c r="A145" s="118">
        <v>17234731</v>
      </c>
      <c r="B145" s="219">
        <v>43549</v>
      </c>
      <c r="C145" s="117">
        <v>52380</v>
      </c>
      <c r="D145" s="117" t="s">
        <v>3497</v>
      </c>
      <c r="E145" s="117" t="s">
        <v>3487</v>
      </c>
      <c r="F145" s="117" t="s">
        <v>3475</v>
      </c>
      <c r="G145" s="117">
        <v>9</v>
      </c>
      <c r="I145"/>
      <c r="J145"/>
    </row>
    <row r="146" spans="1:10" ht="15" x14ac:dyDescent="0.25">
      <c r="A146" s="120">
        <v>17234732</v>
      </c>
      <c r="B146" s="220">
        <v>43531</v>
      </c>
      <c r="C146" s="119">
        <v>51197</v>
      </c>
      <c r="D146" s="119" t="s">
        <v>84</v>
      </c>
      <c r="E146" s="119" t="s">
        <v>3489</v>
      </c>
      <c r="F146" s="119" t="s">
        <v>3475</v>
      </c>
      <c r="G146" s="119">
        <v>22</v>
      </c>
      <c r="I146"/>
      <c r="J146"/>
    </row>
    <row r="147" spans="1:10" ht="15" x14ac:dyDescent="0.25">
      <c r="A147" s="118">
        <v>17234733</v>
      </c>
      <c r="B147" s="219">
        <v>43757</v>
      </c>
      <c r="C147" s="117">
        <v>56464</v>
      </c>
      <c r="D147" s="117" t="s">
        <v>3495</v>
      </c>
      <c r="E147" s="117" t="s">
        <v>3489</v>
      </c>
      <c r="F147" s="117" t="s">
        <v>3475</v>
      </c>
      <c r="G147" s="117">
        <v>20</v>
      </c>
      <c r="I147"/>
      <c r="J147"/>
    </row>
    <row r="148" spans="1:10" ht="15" x14ac:dyDescent="0.25">
      <c r="A148" s="120">
        <v>17234734</v>
      </c>
      <c r="B148" s="220">
        <v>43516</v>
      </c>
      <c r="C148" s="119">
        <v>52065</v>
      </c>
      <c r="D148" s="119" t="s">
        <v>3488</v>
      </c>
      <c r="E148" s="119" t="s">
        <v>3489</v>
      </c>
      <c r="F148" s="119" t="s">
        <v>3475</v>
      </c>
      <c r="G148" s="119">
        <v>55</v>
      </c>
      <c r="I148"/>
      <c r="J148"/>
    </row>
    <row r="149" spans="1:10" ht="15" x14ac:dyDescent="0.25">
      <c r="A149" s="118">
        <v>17234735</v>
      </c>
      <c r="B149" s="219">
        <v>43820</v>
      </c>
      <c r="C149" s="117">
        <v>54672</v>
      </c>
      <c r="D149" s="117" t="s">
        <v>3473</v>
      </c>
      <c r="E149" s="117" t="s">
        <v>3479</v>
      </c>
      <c r="F149" s="117" t="s">
        <v>3480</v>
      </c>
      <c r="G149" s="117">
        <v>54</v>
      </c>
      <c r="I149"/>
      <c r="J149"/>
    </row>
    <row r="150" spans="1:10" ht="15" x14ac:dyDescent="0.25">
      <c r="A150" s="120">
        <v>17234736</v>
      </c>
      <c r="B150" s="220">
        <v>43740</v>
      </c>
      <c r="C150" s="119">
        <v>55916</v>
      </c>
      <c r="D150" s="119" t="s">
        <v>3494</v>
      </c>
      <c r="E150" s="119" t="s">
        <v>3491</v>
      </c>
      <c r="F150" s="119" t="s">
        <v>3475</v>
      </c>
      <c r="G150" s="119">
        <v>43</v>
      </c>
      <c r="I150"/>
      <c r="J150"/>
    </row>
    <row r="151" spans="1:10" ht="15" x14ac:dyDescent="0.25">
      <c r="A151" s="118">
        <v>17234737</v>
      </c>
      <c r="B151" s="219">
        <v>43721</v>
      </c>
      <c r="C151" s="117">
        <v>57624</v>
      </c>
      <c r="D151" s="117" t="s">
        <v>3500</v>
      </c>
      <c r="E151" s="117" t="s">
        <v>3474</v>
      </c>
      <c r="F151" s="117" t="s">
        <v>3475</v>
      </c>
      <c r="G151" s="117">
        <v>9</v>
      </c>
      <c r="I151"/>
      <c r="J151"/>
    </row>
    <row r="152" spans="1:10" ht="15" x14ac:dyDescent="0.25">
      <c r="A152" s="120">
        <v>17234738</v>
      </c>
      <c r="B152" s="220">
        <v>43531</v>
      </c>
      <c r="C152" s="119">
        <v>55807</v>
      </c>
      <c r="D152" s="119" t="s">
        <v>3476</v>
      </c>
      <c r="E152" s="119" t="s">
        <v>3492</v>
      </c>
      <c r="F152" s="119" t="s">
        <v>3485</v>
      </c>
      <c r="G152" s="119">
        <v>67</v>
      </c>
      <c r="I152"/>
      <c r="J152"/>
    </row>
    <row r="153" spans="1:10" ht="15" x14ac:dyDescent="0.25">
      <c r="A153" s="118">
        <v>17234739</v>
      </c>
      <c r="B153" s="219">
        <v>43640</v>
      </c>
      <c r="C153" s="117">
        <v>52380</v>
      </c>
      <c r="D153" s="117" t="s">
        <v>3497</v>
      </c>
      <c r="E153" s="117" t="s">
        <v>3474</v>
      </c>
      <c r="F153" s="117" t="s">
        <v>3475</v>
      </c>
      <c r="G153" s="117">
        <v>19</v>
      </c>
      <c r="I153"/>
      <c r="J153"/>
    </row>
    <row r="154" spans="1:10" ht="15" x14ac:dyDescent="0.25">
      <c r="A154" s="120">
        <v>17234740</v>
      </c>
      <c r="B154" s="220">
        <v>43504</v>
      </c>
      <c r="C154" s="119">
        <v>50244</v>
      </c>
      <c r="D154" s="119" t="s">
        <v>3496</v>
      </c>
      <c r="E154" s="119" t="s">
        <v>3487</v>
      </c>
      <c r="F154" s="119" t="s">
        <v>3475</v>
      </c>
      <c r="G154" s="119">
        <v>15</v>
      </c>
      <c r="I154"/>
      <c r="J154"/>
    </row>
    <row r="155" spans="1:10" ht="15" x14ac:dyDescent="0.25">
      <c r="A155" s="118">
        <v>17234741</v>
      </c>
      <c r="B155" s="219">
        <v>43737</v>
      </c>
      <c r="C155" s="117">
        <v>55916</v>
      </c>
      <c r="D155" s="117" t="s">
        <v>3494</v>
      </c>
      <c r="E155" s="117" t="s">
        <v>3477</v>
      </c>
      <c r="F155" s="117" t="s">
        <v>3475</v>
      </c>
      <c r="G155" s="117">
        <v>35</v>
      </c>
      <c r="I155"/>
      <c r="J155"/>
    </row>
    <row r="156" spans="1:10" ht="15" x14ac:dyDescent="0.25">
      <c r="A156" s="120">
        <v>17234742</v>
      </c>
      <c r="B156" s="220">
        <v>43780</v>
      </c>
      <c r="C156" s="119">
        <v>52187</v>
      </c>
      <c r="D156" s="119" t="s">
        <v>3493</v>
      </c>
      <c r="E156" s="119" t="s">
        <v>3498</v>
      </c>
      <c r="F156" s="119" t="s">
        <v>3475</v>
      </c>
      <c r="G156" s="119">
        <v>67</v>
      </c>
      <c r="I156"/>
      <c r="J156"/>
    </row>
    <row r="157" spans="1:10" ht="15" x14ac:dyDescent="0.25">
      <c r="A157" s="118">
        <v>17234743</v>
      </c>
      <c r="B157" s="219">
        <v>43661</v>
      </c>
      <c r="C157" s="117">
        <v>56464</v>
      </c>
      <c r="D157" s="117" t="s">
        <v>3495</v>
      </c>
      <c r="E157" s="117" t="s">
        <v>3491</v>
      </c>
      <c r="F157" s="117" t="s">
        <v>3475</v>
      </c>
      <c r="G157" s="117">
        <v>39</v>
      </c>
      <c r="I157"/>
      <c r="J157"/>
    </row>
    <row r="158" spans="1:10" ht="15" x14ac:dyDescent="0.25">
      <c r="A158" s="120">
        <v>17234744</v>
      </c>
      <c r="B158" s="220">
        <v>43675</v>
      </c>
      <c r="C158" s="119">
        <v>52956</v>
      </c>
      <c r="D158" s="119" t="s">
        <v>3490</v>
      </c>
      <c r="E158" s="119" t="s">
        <v>3479</v>
      </c>
      <c r="F158" s="119" t="s">
        <v>3480</v>
      </c>
      <c r="G158" s="119">
        <v>12</v>
      </c>
      <c r="I158"/>
      <c r="J158"/>
    </row>
    <row r="159" spans="1:10" ht="15" x14ac:dyDescent="0.25">
      <c r="A159" s="118">
        <v>17234745</v>
      </c>
      <c r="B159" s="219">
        <v>43783</v>
      </c>
      <c r="C159" s="117">
        <v>52187</v>
      </c>
      <c r="D159" s="117" t="s">
        <v>3493</v>
      </c>
      <c r="E159" s="117" t="s">
        <v>3489</v>
      </c>
      <c r="F159" s="117" t="s">
        <v>3475</v>
      </c>
      <c r="G159" s="117">
        <v>55</v>
      </c>
      <c r="I159"/>
      <c r="J159"/>
    </row>
    <row r="160" spans="1:10" ht="15" x14ac:dyDescent="0.25">
      <c r="A160" s="120">
        <v>17234746</v>
      </c>
      <c r="B160" s="220">
        <v>43808</v>
      </c>
      <c r="C160" s="119">
        <v>53654</v>
      </c>
      <c r="D160" s="119" t="s">
        <v>3478</v>
      </c>
      <c r="E160" s="119" t="s">
        <v>3492</v>
      </c>
      <c r="F160" s="119" t="s">
        <v>3485</v>
      </c>
      <c r="G160" s="119">
        <v>57</v>
      </c>
      <c r="I160"/>
      <c r="J160"/>
    </row>
    <row r="161" spans="1:10" ht="15" x14ac:dyDescent="0.25">
      <c r="A161" s="118">
        <v>17234747</v>
      </c>
      <c r="B161" s="219">
        <v>43669</v>
      </c>
      <c r="C161" s="117">
        <v>50244</v>
      </c>
      <c r="D161" s="117" t="s">
        <v>3496</v>
      </c>
      <c r="E161" s="117" t="s">
        <v>3498</v>
      </c>
      <c r="F161" s="117" t="s">
        <v>3475</v>
      </c>
      <c r="G161" s="117">
        <v>21</v>
      </c>
      <c r="I161"/>
      <c r="J161"/>
    </row>
    <row r="162" spans="1:10" ht="15" x14ac:dyDescent="0.25">
      <c r="A162" s="120">
        <v>17234748</v>
      </c>
      <c r="B162" s="220">
        <v>43637</v>
      </c>
      <c r="C162" s="119">
        <v>52380</v>
      </c>
      <c r="D162" s="119" t="s">
        <v>3497</v>
      </c>
      <c r="E162" s="119" t="s">
        <v>3487</v>
      </c>
      <c r="F162" s="119" t="s">
        <v>3475</v>
      </c>
      <c r="G162" s="119">
        <v>45</v>
      </c>
      <c r="I162"/>
      <c r="J162"/>
    </row>
    <row r="163" spans="1:10" ht="15" x14ac:dyDescent="0.25">
      <c r="A163" s="118">
        <v>17234749</v>
      </c>
      <c r="B163" s="219">
        <v>43644</v>
      </c>
      <c r="C163" s="117">
        <v>55916</v>
      </c>
      <c r="D163" s="117" t="s">
        <v>3494</v>
      </c>
      <c r="E163" s="117" t="s">
        <v>3487</v>
      </c>
      <c r="F163" s="117" t="s">
        <v>3475</v>
      </c>
      <c r="G163" s="117">
        <v>2</v>
      </c>
      <c r="I163"/>
      <c r="J163"/>
    </row>
    <row r="164" spans="1:10" ht="15" x14ac:dyDescent="0.25">
      <c r="A164" s="120">
        <v>17234750</v>
      </c>
      <c r="B164" s="220">
        <v>43696</v>
      </c>
      <c r="C164" s="119">
        <v>52956</v>
      </c>
      <c r="D164" s="119" t="s">
        <v>3490</v>
      </c>
      <c r="E164" s="119" t="s">
        <v>3479</v>
      </c>
      <c r="F164" s="119" t="s">
        <v>3480</v>
      </c>
      <c r="G164" s="119">
        <v>18</v>
      </c>
      <c r="I164"/>
      <c r="J164"/>
    </row>
    <row r="165" spans="1:10" ht="15" x14ac:dyDescent="0.25">
      <c r="A165" s="118">
        <v>17234751</v>
      </c>
      <c r="B165" s="219">
        <v>43597</v>
      </c>
      <c r="C165" s="117">
        <v>55916</v>
      </c>
      <c r="D165" s="117" t="s">
        <v>3494</v>
      </c>
      <c r="E165" s="117" t="s">
        <v>3479</v>
      </c>
      <c r="F165" s="117" t="s">
        <v>3480</v>
      </c>
      <c r="G165" s="117">
        <v>55</v>
      </c>
      <c r="I165"/>
      <c r="J165"/>
    </row>
    <row r="166" spans="1:10" ht="15" x14ac:dyDescent="0.25">
      <c r="A166" s="120">
        <v>17234752</v>
      </c>
      <c r="B166" s="220">
        <v>43692</v>
      </c>
      <c r="C166" s="119">
        <v>55904</v>
      </c>
      <c r="D166" s="119" t="s">
        <v>3486</v>
      </c>
      <c r="E166" s="119" t="s">
        <v>3482</v>
      </c>
      <c r="F166" s="119" t="s">
        <v>3483</v>
      </c>
      <c r="G166" s="119">
        <v>50</v>
      </c>
      <c r="I166"/>
      <c r="J166"/>
    </row>
    <row r="167" spans="1:10" ht="15" x14ac:dyDescent="0.25">
      <c r="A167" s="118">
        <v>17234753</v>
      </c>
      <c r="B167" s="219">
        <v>43469</v>
      </c>
      <c r="C167" s="117">
        <v>55916</v>
      </c>
      <c r="D167" s="117" t="s">
        <v>3494</v>
      </c>
      <c r="E167" s="117" t="s">
        <v>3491</v>
      </c>
      <c r="F167" s="117" t="s">
        <v>3475</v>
      </c>
      <c r="G167" s="117">
        <v>14</v>
      </c>
      <c r="I167"/>
      <c r="J167"/>
    </row>
    <row r="168" spans="1:10" ht="15" x14ac:dyDescent="0.25">
      <c r="A168" s="120">
        <v>17234754</v>
      </c>
      <c r="B168" s="220">
        <v>43567</v>
      </c>
      <c r="C168" s="119">
        <v>54672</v>
      </c>
      <c r="D168" s="119" t="s">
        <v>3473</v>
      </c>
      <c r="E168" s="119" t="s">
        <v>3489</v>
      </c>
      <c r="F168" s="119" t="s">
        <v>3475</v>
      </c>
      <c r="G168" s="119">
        <v>41</v>
      </c>
      <c r="I168"/>
      <c r="J168"/>
    </row>
    <row r="169" spans="1:10" ht="15" x14ac:dyDescent="0.25">
      <c r="A169" s="118">
        <v>17234755</v>
      </c>
      <c r="B169" s="219">
        <v>43620</v>
      </c>
      <c r="C169" s="117">
        <v>51197</v>
      </c>
      <c r="D169" s="117" t="s">
        <v>84</v>
      </c>
      <c r="E169" s="117" t="s">
        <v>3487</v>
      </c>
      <c r="F169" s="117" t="s">
        <v>3475</v>
      </c>
      <c r="G169" s="117">
        <v>33</v>
      </c>
      <c r="I169"/>
      <c r="J169"/>
    </row>
    <row r="170" spans="1:10" ht="15" x14ac:dyDescent="0.25">
      <c r="A170" s="120">
        <v>17234756</v>
      </c>
      <c r="B170" s="220">
        <v>43475</v>
      </c>
      <c r="C170" s="119">
        <v>56047</v>
      </c>
      <c r="D170" s="119" t="s">
        <v>3499</v>
      </c>
      <c r="E170" s="119" t="s">
        <v>3491</v>
      </c>
      <c r="F170" s="119" t="s">
        <v>3475</v>
      </c>
      <c r="G170" s="119">
        <v>52</v>
      </c>
      <c r="I170"/>
      <c r="J170"/>
    </row>
    <row r="171" spans="1:10" ht="15" x14ac:dyDescent="0.25">
      <c r="A171" s="118">
        <v>17234757</v>
      </c>
      <c r="B171" s="219">
        <v>43659</v>
      </c>
      <c r="C171" s="117">
        <v>57624</v>
      </c>
      <c r="D171" s="117" t="s">
        <v>3500</v>
      </c>
      <c r="E171" s="117" t="s">
        <v>3474</v>
      </c>
      <c r="F171" s="117" t="s">
        <v>3475</v>
      </c>
      <c r="G171" s="117">
        <v>56</v>
      </c>
      <c r="I171"/>
      <c r="J171"/>
    </row>
    <row r="172" spans="1:10" ht="15" x14ac:dyDescent="0.25">
      <c r="A172" s="120">
        <v>17234758</v>
      </c>
      <c r="B172" s="220">
        <v>43784</v>
      </c>
      <c r="C172" s="119">
        <v>52380</v>
      </c>
      <c r="D172" s="119" t="s">
        <v>3497</v>
      </c>
      <c r="E172" s="119" t="s">
        <v>3492</v>
      </c>
      <c r="F172" s="119" t="s">
        <v>3485</v>
      </c>
      <c r="G172" s="119">
        <v>49</v>
      </c>
      <c r="I172"/>
      <c r="J172"/>
    </row>
    <row r="173" spans="1:10" ht="15" x14ac:dyDescent="0.25">
      <c r="A173" s="118">
        <v>17234759</v>
      </c>
      <c r="B173" s="219">
        <v>43793</v>
      </c>
      <c r="C173" s="117">
        <v>55916</v>
      </c>
      <c r="D173" s="117" t="s">
        <v>3494</v>
      </c>
      <c r="E173" s="117" t="s">
        <v>3491</v>
      </c>
      <c r="F173" s="117" t="s">
        <v>3475</v>
      </c>
      <c r="G173" s="117">
        <v>46</v>
      </c>
      <c r="I173"/>
      <c r="J173"/>
    </row>
    <row r="174" spans="1:10" ht="15" x14ac:dyDescent="0.25">
      <c r="A174" s="120">
        <v>17234760</v>
      </c>
      <c r="B174" s="220">
        <v>43667</v>
      </c>
      <c r="C174" s="119">
        <v>52187</v>
      </c>
      <c r="D174" s="119" t="s">
        <v>3493</v>
      </c>
      <c r="E174" s="119" t="s">
        <v>3479</v>
      </c>
      <c r="F174" s="119" t="s">
        <v>3480</v>
      </c>
      <c r="G174" s="119">
        <v>60</v>
      </c>
      <c r="I174"/>
      <c r="J174"/>
    </row>
    <row r="175" spans="1:10" ht="15" x14ac:dyDescent="0.25">
      <c r="A175" s="118">
        <v>17234761</v>
      </c>
      <c r="B175" s="219">
        <v>43781</v>
      </c>
      <c r="C175" s="117">
        <v>59518</v>
      </c>
      <c r="D175" s="117" t="s">
        <v>3501</v>
      </c>
      <c r="E175" s="117" t="s">
        <v>3474</v>
      </c>
      <c r="F175" s="117" t="s">
        <v>3475</v>
      </c>
      <c r="G175" s="117">
        <v>23</v>
      </c>
      <c r="I175"/>
      <c r="J175"/>
    </row>
    <row r="176" spans="1:10" ht="15" x14ac:dyDescent="0.25">
      <c r="A176" s="120">
        <v>17234762</v>
      </c>
      <c r="B176" s="220">
        <v>43592</v>
      </c>
      <c r="C176" s="119">
        <v>53654</v>
      </c>
      <c r="D176" s="119" t="s">
        <v>3478</v>
      </c>
      <c r="E176" s="119" t="s">
        <v>3491</v>
      </c>
      <c r="F176" s="119" t="s">
        <v>3475</v>
      </c>
      <c r="G176" s="119">
        <v>56</v>
      </c>
      <c r="I176"/>
      <c r="J176"/>
    </row>
    <row r="177" spans="1:10" ht="15" x14ac:dyDescent="0.25">
      <c r="A177" s="118">
        <v>17234763</v>
      </c>
      <c r="B177" s="219">
        <v>43782</v>
      </c>
      <c r="C177" s="117">
        <v>50244</v>
      </c>
      <c r="D177" s="117" t="s">
        <v>3496</v>
      </c>
      <c r="E177" s="117" t="s">
        <v>3477</v>
      </c>
      <c r="F177" s="117" t="s">
        <v>3475</v>
      </c>
      <c r="G177" s="117">
        <v>41</v>
      </c>
      <c r="I177"/>
      <c r="J177"/>
    </row>
    <row r="178" spans="1:10" ht="15" x14ac:dyDescent="0.25">
      <c r="A178" s="120">
        <v>17234764</v>
      </c>
      <c r="B178" s="220">
        <v>43573</v>
      </c>
      <c r="C178" s="119">
        <v>50643</v>
      </c>
      <c r="D178" s="119" t="s">
        <v>3481</v>
      </c>
      <c r="E178" s="119" t="s">
        <v>3479</v>
      </c>
      <c r="F178" s="119" t="s">
        <v>3480</v>
      </c>
      <c r="G178" s="119">
        <v>41</v>
      </c>
      <c r="I178"/>
      <c r="J178"/>
    </row>
    <row r="179" spans="1:10" ht="15" x14ac:dyDescent="0.25">
      <c r="A179" s="118">
        <v>17234765</v>
      </c>
      <c r="B179" s="219">
        <v>43657</v>
      </c>
      <c r="C179" s="117">
        <v>52956</v>
      </c>
      <c r="D179" s="117" t="s">
        <v>3490</v>
      </c>
      <c r="E179" s="117" t="s">
        <v>3498</v>
      </c>
      <c r="F179" s="117" t="s">
        <v>3475</v>
      </c>
      <c r="G179" s="117">
        <v>54</v>
      </c>
      <c r="I179"/>
      <c r="J179"/>
    </row>
    <row r="180" spans="1:10" ht="15" x14ac:dyDescent="0.25">
      <c r="A180" s="120">
        <v>17234766</v>
      </c>
      <c r="B180" s="220">
        <v>43524</v>
      </c>
      <c r="C180" s="119">
        <v>54672</v>
      </c>
      <c r="D180" s="119" t="s">
        <v>3473</v>
      </c>
      <c r="E180" s="119" t="s">
        <v>3489</v>
      </c>
      <c r="F180" s="119" t="s">
        <v>3475</v>
      </c>
      <c r="G180" s="119">
        <v>47</v>
      </c>
      <c r="I180"/>
      <c r="J180"/>
    </row>
    <row r="181" spans="1:10" ht="15" x14ac:dyDescent="0.25">
      <c r="A181" s="118">
        <v>17234767</v>
      </c>
      <c r="B181" s="219">
        <v>43574</v>
      </c>
      <c r="C181" s="117">
        <v>56047</v>
      </c>
      <c r="D181" s="117" t="s">
        <v>3499</v>
      </c>
      <c r="E181" s="117" t="s">
        <v>3498</v>
      </c>
      <c r="F181" s="117" t="s">
        <v>3475</v>
      </c>
      <c r="G181" s="117">
        <v>14</v>
      </c>
      <c r="I181"/>
      <c r="J181"/>
    </row>
    <row r="182" spans="1:10" ht="15" x14ac:dyDescent="0.25">
      <c r="A182" s="120">
        <v>17234768</v>
      </c>
      <c r="B182" s="220">
        <v>43470</v>
      </c>
      <c r="C182" s="119">
        <v>52187</v>
      </c>
      <c r="D182" s="119" t="s">
        <v>3493</v>
      </c>
      <c r="E182" s="119" t="s">
        <v>3492</v>
      </c>
      <c r="F182" s="119" t="s">
        <v>3485</v>
      </c>
      <c r="G182" s="119">
        <v>39</v>
      </c>
      <c r="I182"/>
      <c r="J182"/>
    </row>
    <row r="183" spans="1:10" ht="15" x14ac:dyDescent="0.25">
      <c r="A183" s="118">
        <v>17234769</v>
      </c>
      <c r="B183" s="219">
        <v>43799</v>
      </c>
      <c r="C183" s="117">
        <v>51197</v>
      </c>
      <c r="D183" s="117" t="s">
        <v>84</v>
      </c>
      <c r="E183" s="117" t="s">
        <v>3489</v>
      </c>
      <c r="F183" s="117" t="s">
        <v>3475</v>
      </c>
      <c r="G183" s="117">
        <v>26</v>
      </c>
      <c r="I183"/>
      <c r="J183"/>
    </row>
    <row r="184" spans="1:10" ht="15" x14ac:dyDescent="0.25">
      <c r="A184" s="120">
        <v>17234770</v>
      </c>
      <c r="B184" s="220">
        <v>43610</v>
      </c>
      <c r="C184" s="119">
        <v>52380</v>
      </c>
      <c r="D184" s="119" t="s">
        <v>3497</v>
      </c>
      <c r="E184" s="119" t="s">
        <v>3474</v>
      </c>
      <c r="F184" s="119" t="s">
        <v>3475</v>
      </c>
      <c r="G184" s="119">
        <v>43</v>
      </c>
      <c r="I184"/>
      <c r="J184"/>
    </row>
    <row r="185" spans="1:10" ht="15" x14ac:dyDescent="0.25">
      <c r="A185" s="118">
        <v>17234771</v>
      </c>
      <c r="B185" s="219">
        <v>43479</v>
      </c>
      <c r="C185" s="117">
        <v>55807</v>
      </c>
      <c r="D185" s="117" t="s">
        <v>3476</v>
      </c>
      <c r="E185" s="117" t="s">
        <v>3487</v>
      </c>
      <c r="F185" s="117" t="s">
        <v>3475</v>
      </c>
      <c r="G185" s="117">
        <v>14</v>
      </c>
      <c r="I185"/>
      <c r="J185"/>
    </row>
    <row r="186" spans="1:10" ht="15" x14ac:dyDescent="0.25">
      <c r="A186" s="120">
        <v>17234772</v>
      </c>
      <c r="B186" s="220">
        <v>43679</v>
      </c>
      <c r="C186" s="119">
        <v>50643</v>
      </c>
      <c r="D186" s="119" t="s">
        <v>3481</v>
      </c>
      <c r="E186" s="119" t="s">
        <v>3498</v>
      </c>
      <c r="F186" s="119" t="s">
        <v>3475</v>
      </c>
      <c r="G186" s="119">
        <v>14</v>
      </c>
      <c r="I186"/>
      <c r="J186"/>
    </row>
    <row r="187" spans="1:10" ht="15" x14ac:dyDescent="0.25">
      <c r="A187" s="118">
        <v>17234773</v>
      </c>
      <c r="B187" s="219">
        <v>43779</v>
      </c>
      <c r="C187" s="117">
        <v>57624</v>
      </c>
      <c r="D187" s="117" t="s">
        <v>3500</v>
      </c>
      <c r="E187" s="117" t="s">
        <v>3487</v>
      </c>
      <c r="F187" s="117" t="s">
        <v>3475</v>
      </c>
      <c r="G187" s="117">
        <v>26</v>
      </c>
      <c r="I187"/>
      <c r="J187"/>
    </row>
    <row r="188" spans="1:10" ht="15" x14ac:dyDescent="0.25">
      <c r="A188" s="120">
        <v>17234774</v>
      </c>
      <c r="B188" s="220">
        <v>43698</v>
      </c>
      <c r="C188" s="119">
        <v>56464</v>
      </c>
      <c r="D188" s="119" t="s">
        <v>3495</v>
      </c>
      <c r="E188" s="119" t="s">
        <v>3482</v>
      </c>
      <c r="F188" s="119" t="s">
        <v>3483</v>
      </c>
      <c r="G188" s="119">
        <v>25</v>
      </c>
      <c r="I188"/>
      <c r="J188"/>
    </row>
    <row r="189" spans="1:10" ht="15" x14ac:dyDescent="0.25">
      <c r="A189" s="118">
        <v>17234775</v>
      </c>
      <c r="B189" s="219">
        <v>43601</v>
      </c>
      <c r="C189" s="117">
        <v>50643</v>
      </c>
      <c r="D189" s="117" t="s">
        <v>3481</v>
      </c>
      <c r="E189" s="117" t="s">
        <v>3498</v>
      </c>
      <c r="F189" s="117" t="s">
        <v>3475</v>
      </c>
      <c r="G189" s="117">
        <v>34</v>
      </c>
      <c r="I189"/>
      <c r="J189"/>
    </row>
    <row r="190" spans="1:10" ht="15" x14ac:dyDescent="0.25">
      <c r="A190" s="120">
        <v>17234776</v>
      </c>
      <c r="B190" s="220">
        <v>43510</v>
      </c>
      <c r="C190" s="119">
        <v>55916</v>
      </c>
      <c r="D190" s="119" t="s">
        <v>3494</v>
      </c>
      <c r="E190" s="119" t="s">
        <v>3474</v>
      </c>
      <c r="F190" s="119" t="s">
        <v>3475</v>
      </c>
      <c r="G190" s="119">
        <v>17</v>
      </c>
      <c r="I190"/>
      <c r="J190"/>
    </row>
    <row r="191" spans="1:10" ht="15" x14ac:dyDescent="0.25">
      <c r="A191" s="118">
        <v>17234777</v>
      </c>
      <c r="B191" s="219">
        <v>43471</v>
      </c>
      <c r="C191" s="117">
        <v>52380</v>
      </c>
      <c r="D191" s="117" t="s">
        <v>3497</v>
      </c>
      <c r="E191" s="117" t="s">
        <v>3479</v>
      </c>
      <c r="F191" s="117" t="s">
        <v>3480</v>
      </c>
      <c r="G191" s="117">
        <v>36</v>
      </c>
      <c r="I191"/>
      <c r="J191"/>
    </row>
    <row r="192" spans="1:10" ht="15" x14ac:dyDescent="0.25">
      <c r="A192" s="120">
        <v>17234778</v>
      </c>
      <c r="B192" s="220">
        <v>43817</v>
      </c>
      <c r="C192" s="119">
        <v>56047</v>
      </c>
      <c r="D192" s="119" t="s">
        <v>3499</v>
      </c>
      <c r="E192" s="119" t="s">
        <v>3489</v>
      </c>
      <c r="F192" s="119" t="s">
        <v>3475</v>
      </c>
      <c r="G192" s="119">
        <v>29</v>
      </c>
      <c r="I192"/>
      <c r="J192"/>
    </row>
    <row r="193" spans="1:10" ht="15" x14ac:dyDescent="0.25">
      <c r="A193" s="118">
        <v>17234779</v>
      </c>
      <c r="B193" s="219">
        <v>43812</v>
      </c>
      <c r="C193" s="117">
        <v>55916</v>
      </c>
      <c r="D193" s="117" t="s">
        <v>3494</v>
      </c>
      <c r="E193" s="117" t="s">
        <v>3479</v>
      </c>
      <c r="F193" s="117" t="s">
        <v>3480</v>
      </c>
      <c r="G193" s="117">
        <v>23</v>
      </c>
      <c r="I193"/>
      <c r="J193"/>
    </row>
    <row r="194" spans="1:10" ht="15" x14ac:dyDescent="0.25">
      <c r="A194" s="120">
        <v>17234780</v>
      </c>
      <c r="B194" s="220">
        <v>43474</v>
      </c>
      <c r="C194" s="119">
        <v>52956</v>
      </c>
      <c r="D194" s="119" t="s">
        <v>3490</v>
      </c>
      <c r="E194" s="119" t="s">
        <v>3474</v>
      </c>
      <c r="F194" s="119" t="s">
        <v>3475</v>
      </c>
      <c r="G194" s="119">
        <v>55</v>
      </c>
      <c r="I194"/>
      <c r="J194"/>
    </row>
    <row r="195" spans="1:10" ht="15" x14ac:dyDescent="0.25">
      <c r="A195" s="118">
        <v>17234781</v>
      </c>
      <c r="B195" s="219">
        <v>43735</v>
      </c>
      <c r="C195" s="117">
        <v>59518</v>
      </c>
      <c r="D195" s="117" t="s">
        <v>3501</v>
      </c>
      <c r="E195" s="117" t="s">
        <v>3482</v>
      </c>
      <c r="F195" s="117" t="s">
        <v>3483</v>
      </c>
      <c r="G195" s="117">
        <v>2</v>
      </c>
      <c r="I195"/>
      <c r="J195"/>
    </row>
    <row r="196" spans="1:10" ht="15" x14ac:dyDescent="0.25">
      <c r="A196" s="120">
        <v>17234782</v>
      </c>
      <c r="B196" s="220">
        <v>43471</v>
      </c>
      <c r="C196" s="119">
        <v>55807</v>
      </c>
      <c r="D196" s="119" t="s">
        <v>3476</v>
      </c>
      <c r="E196" s="119" t="s">
        <v>3491</v>
      </c>
      <c r="F196" s="119" t="s">
        <v>3475</v>
      </c>
      <c r="G196" s="119">
        <v>33</v>
      </c>
      <c r="I196"/>
      <c r="J196"/>
    </row>
    <row r="197" spans="1:10" ht="15" x14ac:dyDescent="0.25">
      <c r="A197" s="118">
        <v>17234783</v>
      </c>
      <c r="B197" s="219">
        <v>43736</v>
      </c>
      <c r="C197" s="117">
        <v>50244</v>
      </c>
      <c r="D197" s="117" t="s">
        <v>3496</v>
      </c>
      <c r="E197" s="117" t="s">
        <v>3477</v>
      </c>
      <c r="F197" s="117" t="s">
        <v>3475</v>
      </c>
      <c r="G197" s="117">
        <v>54</v>
      </c>
      <c r="I197"/>
      <c r="J197"/>
    </row>
    <row r="198" spans="1:10" ht="15" x14ac:dyDescent="0.25">
      <c r="A198" s="120">
        <v>17234784</v>
      </c>
      <c r="B198" s="220">
        <v>43552</v>
      </c>
      <c r="C198" s="119">
        <v>54672</v>
      </c>
      <c r="D198" s="119" t="s">
        <v>3473</v>
      </c>
      <c r="E198" s="119" t="s">
        <v>3489</v>
      </c>
      <c r="F198" s="119" t="s">
        <v>3475</v>
      </c>
      <c r="G198" s="119">
        <v>8</v>
      </c>
      <c r="I198"/>
      <c r="J198"/>
    </row>
    <row r="199" spans="1:10" ht="15" x14ac:dyDescent="0.25">
      <c r="A199" s="118">
        <v>17234785</v>
      </c>
      <c r="B199" s="219">
        <v>43547</v>
      </c>
      <c r="C199" s="117">
        <v>53654</v>
      </c>
      <c r="D199" s="117" t="s">
        <v>3478</v>
      </c>
      <c r="E199" s="117" t="s">
        <v>3487</v>
      </c>
      <c r="F199" s="117" t="s">
        <v>3475</v>
      </c>
      <c r="G199" s="117">
        <v>65</v>
      </c>
      <c r="I199"/>
      <c r="J199"/>
    </row>
    <row r="200" spans="1:10" ht="15" x14ac:dyDescent="0.25">
      <c r="A200" s="120">
        <v>17234786</v>
      </c>
      <c r="B200" s="220">
        <v>43700</v>
      </c>
      <c r="C200" s="119">
        <v>55807</v>
      </c>
      <c r="D200" s="119" t="s">
        <v>3476</v>
      </c>
      <c r="E200" s="119" t="s">
        <v>3479</v>
      </c>
      <c r="F200" s="119" t="s">
        <v>3480</v>
      </c>
      <c r="G200" s="119">
        <v>63</v>
      </c>
      <c r="I200"/>
      <c r="J200"/>
    </row>
    <row r="201" spans="1:10" ht="15" x14ac:dyDescent="0.25">
      <c r="A201" s="118">
        <v>17234787</v>
      </c>
      <c r="B201" s="219">
        <v>43498</v>
      </c>
      <c r="C201" s="117">
        <v>59518</v>
      </c>
      <c r="D201" s="117" t="s">
        <v>3501</v>
      </c>
      <c r="E201" s="117" t="s">
        <v>3474</v>
      </c>
      <c r="F201" s="117" t="s">
        <v>3475</v>
      </c>
      <c r="G201" s="117">
        <v>17</v>
      </c>
      <c r="I201"/>
      <c r="J201"/>
    </row>
    <row r="202" spans="1:10" ht="15" x14ac:dyDescent="0.25">
      <c r="A202" s="120">
        <v>17234788</v>
      </c>
      <c r="B202" s="220">
        <v>43640</v>
      </c>
      <c r="C202" s="119">
        <v>54672</v>
      </c>
      <c r="D202" s="119" t="s">
        <v>3473</v>
      </c>
      <c r="E202" s="119" t="s">
        <v>3479</v>
      </c>
      <c r="F202" s="119" t="s">
        <v>3480</v>
      </c>
      <c r="G202" s="119">
        <v>48</v>
      </c>
      <c r="I202"/>
      <c r="J202"/>
    </row>
    <row r="203" spans="1:10" ht="15" x14ac:dyDescent="0.25">
      <c r="A203" s="118">
        <v>17234789</v>
      </c>
      <c r="B203" s="219">
        <v>43595</v>
      </c>
      <c r="C203" s="117">
        <v>52065</v>
      </c>
      <c r="D203" s="117" t="s">
        <v>3488</v>
      </c>
      <c r="E203" s="117" t="s">
        <v>3487</v>
      </c>
      <c r="F203" s="117" t="s">
        <v>3475</v>
      </c>
      <c r="G203" s="117">
        <v>16</v>
      </c>
      <c r="I203"/>
      <c r="J203"/>
    </row>
    <row r="204" spans="1:10" ht="15" x14ac:dyDescent="0.25">
      <c r="A204" s="120">
        <v>17234790</v>
      </c>
      <c r="B204" s="220">
        <v>43608</v>
      </c>
      <c r="C204" s="119">
        <v>59518</v>
      </c>
      <c r="D204" s="119" t="s">
        <v>3501</v>
      </c>
      <c r="E204" s="119" t="s">
        <v>3491</v>
      </c>
      <c r="F204" s="119" t="s">
        <v>3475</v>
      </c>
      <c r="G204" s="119">
        <v>46</v>
      </c>
      <c r="I204"/>
      <c r="J204"/>
    </row>
    <row r="205" spans="1:10" ht="15" x14ac:dyDescent="0.25">
      <c r="A205" s="118">
        <v>17234791</v>
      </c>
      <c r="B205" s="219">
        <v>43559</v>
      </c>
      <c r="C205" s="117">
        <v>59518</v>
      </c>
      <c r="D205" s="117" t="s">
        <v>3501</v>
      </c>
      <c r="E205" s="117" t="s">
        <v>3491</v>
      </c>
      <c r="F205" s="117" t="s">
        <v>3475</v>
      </c>
      <c r="G205" s="117">
        <v>18</v>
      </c>
      <c r="I205"/>
      <c r="J205"/>
    </row>
    <row r="206" spans="1:10" ht="15" x14ac:dyDescent="0.25">
      <c r="A206" s="120">
        <v>17234792</v>
      </c>
      <c r="B206" s="220">
        <v>43570</v>
      </c>
      <c r="C206" s="119">
        <v>55904</v>
      </c>
      <c r="D206" s="119" t="s">
        <v>3486</v>
      </c>
      <c r="E206" s="119" t="s">
        <v>3482</v>
      </c>
      <c r="F206" s="119" t="s">
        <v>3483</v>
      </c>
      <c r="G206" s="119">
        <v>38</v>
      </c>
      <c r="I206"/>
      <c r="J206"/>
    </row>
    <row r="207" spans="1:10" ht="15" x14ac:dyDescent="0.25">
      <c r="A207" s="118">
        <v>17234793</v>
      </c>
      <c r="B207" s="219">
        <v>43506</v>
      </c>
      <c r="C207" s="117">
        <v>56047</v>
      </c>
      <c r="D207" s="117" t="s">
        <v>3499</v>
      </c>
      <c r="E207" s="117" t="s">
        <v>3479</v>
      </c>
      <c r="F207" s="117" t="s">
        <v>3480</v>
      </c>
      <c r="G207" s="117">
        <v>16</v>
      </c>
      <c r="I207"/>
      <c r="J207"/>
    </row>
    <row r="208" spans="1:10" ht="15" x14ac:dyDescent="0.25">
      <c r="A208" s="120">
        <v>17234794</v>
      </c>
      <c r="B208" s="220">
        <v>43509</v>
      </c>
      <c r="C208" s="119">
        <v>50643</v>
      </c>
      <c r="D208" s="119" t="s">
        <v>3481</v>
      </c>
      <c r="E208" s="119" t="s">
        <v>3474</v>
      </c>
      <c r="F208" s="119" t="s">
        <v>3475</v>
      </c>
      <c r="G208" s="119">
        <v>8</v>
      </c>
      <c r="I208"/>
      <c r="J208"/>
    </row>
    <row r="209" spans="1:10" ht="15" x14ac:dyDescent="0.25">
      <c r="A209" s="118">
        <v>17234795</v>
      </c>
      <c r="B209" s="219">
        <v>43716</v>
      </c>
      <c r="C209" s="117">
        <v>56047</v>
      </c>
      <c r="D209" s="117" t="s">
        <v>3499</v>
      </c>
      <c r="E209" s="117" t="s">
        <v>3477</v>
      </c>
      <c r="F209" s="117" t="s">
        <v>3475</v>
      </c>
      <c r="G209" s="117">
        <v>31</v>
      </c>
      <c r="I209"/>
      <c r="J209"/>
    </row>
    <row r="210" spans="1:10" ht="15" x14ac:dyDescent="0.25">
      <c r="A210" s="120">
        <v>17234796</v>
      </c>
      <c r="B210" s="220">
        <v>43630</v>
      </c>
      <c r="C210" s="119">
        <v>50244</v>
      </c>
      <c r="D210" s="119" t="s">
        <v>3496</v>
      </c>
      <c r="E210" s="119" t="s">
        <v>3477</v>
      </c>
      <c r="F210" s="119" t="s">
        <v>3475</v>
      </c>
      <c r="G210" s="119">
        <v>45</v>
      </c>
      <c r="I210"/>
      <c r="J210"/>
    </row>
    <row r="211" spans="1:10" ht="15" x14ac:dyDescent="0.25">
      <c r="A211" s="118">
        <v>17234797</v>
      </c>
      <c r="B211" s="219">
        <v>43700</v>
      </c>
      <c r="C211" s="117">
        <v>59518</v>
      </c>
      <c r="D211" s="117" t="s">
        <v>3501</v>
      </c>
      <c r="E211" s="117" t="s">
        <v>3474</v>
      </c>
      <c r="F211" s="117" t="s">
        <v>3475</v>
      </c>
      <c r="G211" s="117">
        <v>64</v>
      </c>
      <c r="I211"/>
      <c r="J211"/>
    </row>
    <row r="212" spans="1:10" ht="15" x14ac:dyDescent="0.25">
      <c r="A212" s="120">
        <v>17234798</v>
      </c>
      <c r="B212" s="220">
        <v>43489</v>
      </c>
      <c r="C212" s="119">
        <v>59518</v>
      </c>
      <c r="D212" s="119" t="s">
        <v>3501</v>
      </c>
      <c r="E212" s="119" t="s">
        <v>3479</v>
      </c>
      <c r="F212" s="119" t="s">
        <v>3480</v>
      </c>
      <c r="G212" s="119">
        <v>65</v>
      </c>
      <c r="I212"/>
      <c r="J212"/>
    </row>
    <row r="213" spans="1:10" ht="15" x14ac:dyDescent="0.25">
      <c r="A213" s="118">
        <v>17234799</v>
      </c>
      <c r="B213" s="219">
        <v>43710</v>
      </c>
      <c r="C213" s="117">
        <v>54672</v>
      </c>
      <c r="D213" s="117" t="s">
        <v>3473</v>
      </c>
      <c r="E213" s="117" t="s">
        <v>3482</v>
      </c>
      <c r="F213" s="117" t="s">
        <v>3483</v>
      </c>
      <c r="G213" s="117">
        <v>3</v>
      </c>
      <c r="I213"/>
      <c r="J213"/>
    </row>
    <row r="214" spans="1:10" ht="15" x14ac:dyDescent="0.25">
      <c r="A214" s="120">
        <v>17234800</v>
      </c>
      <c r="B214" s="220">
        <v>43499</v>
      </c>
      <c r="C214" s="119">
        <v>52380</v>
      </c>
      <c r="D214" s="119" t="s">
        <v>3497</v>
      </c>
      <c r="E214" s="119" t="s">
        <v>3479</v>
      </c>
      <c r="F214" s="119" t="s">
        <v>3480</v>
      </c>
      <c r="G214" s="119">
        <v>24</v>
      </c>
      <c r="I214"/>
      <c r="J214"/>
    </row>
    <row r="215" spans="1:10" ht="15" x14ac:dyDescent="0.25">
      <c r="A215" s="118">
        <v>17234801</v>
      </c>
      <c r="B215" s="219">
        <v>43629</v>
      </c>
      <c r="C215" s="117">
        <v>52956</v>
      </c>
      <c r="D215" s="117" t="s">
        <v>3490</v>
      </c>
      <c r="E215" s="117" t="s">
        <v>3489</v>
      </c>
      <c r="F215" s="117" t="s">
        <v>3475</v>
      </c>
      <c r="G215" s="117">
        <v>47</v>
      </c>
      <c r="I215"/>
      <c r="J215"/>
    </row>
    <row r="216" spans="1:10" ht="15" x14ac:dyDescent="0.25">
      <c r="A216" s="120">
        <v>17234802</v>
      </c>
      <c r="B216" s="220">
        <v>43759</v>
      </c>
      <c r="C216" s="119">
        <v>55904</v>
      </c>
      <c r="D216" s="119" t="s">
        <v>3486</v>
      </c>
      <c r="E216" s="119" t="s">
        <v>3482</v>
      </c>
      <c r="F216" s="119" t="s">
        <v>3483</v>
      </c>
      <c r="G216" s="119">
        <v>4</v>
      </c>
      <c r="I216"/>
      <c r="J216"/>
    </row>
    <row r="217" spans="1:10" ht="15" x14ac:dyDescent="0.25">
      <c r="A217" s="118">
        <v>17234803</v>
      </c>
      <c r="B217" s="219">
        <v>43481</v>
      </c>
      <c r="C217" s="117">
        <v>57624</v>
      </c>
      <c r="D217" s="117" t="s">
        <v>3500</v>
      </c>
      <c r="E217" s="117" t="s">
        <v>3482</v>
      </c>
      <c r="F217" s="117" t="s">
        <v>3483</v>
      </c>
      <c r="G217" s="117">
        <v>17</v>
      </c>
      <c r="I217"/>
      <c r="J217"/>
    </row>
    <row r="218" spans="1:10" ht="15" x14ac:dyDescent="0.25">
      <c r="A218" s="120">
        <v>17234804</v>
      </c>
      <c r="B218" s="220">
        <v>43707</v>
      </c>
      <c r="C218" s="119">
        <v>55807</v>
      </c>
      <c r="D218" s="119" t="s">
        <v>3476</v>
      </c>
      <c r="E218" s="119" t="s">
        <v>3474</v>
      </c>
      <c r="F218" s="119" t="s">
        <v>3475</v>
      </c>
      <c r="G218" s="119">
        <v>59</v>
      </c>
      <c r="I218"/>
      <c r="J218"/>
    </row>
    <row r="219" spans="1:10" ht="15" x14ac:dyDescent="0.25">
      <c r="A219" s="118">
        <v>17234805</v>
      </c>
      <c r="B219" s="219">
        <v>43749</v>
      </c>
      <c r="C219" s="117">
        <v>55916</v>
      </c>
      <c r="D219" s="117" t="s">
        <v>3494</v>
      </c>
      <c r="E219" s="117" t="s">
        <v>3477</v>
      </c>
      <c r="F219" s="117" t="s">
        <v>3475</v>
      </c>
      <c r="G219" s="117">
        <v>34</v>
      </c>
      <c r="I219"/>
      <c r="J219"/>
    </row>
    <row r="220" spans="1:10" ht="15" x14ac:dyDescent="0.25">
      <c r="A220" s="120">
        <v>17234806</v>
      </c>
      <c r="B220" s="220">
        <v>43659</v>
      </c>
      <c r="C220" s="119">
        <v>56464</v>
      </c>
      <c r="D220" s="119" t="s">
        <v>3495</v>
      </c>
      <c r="E220" s="119" t="s">
        <v>3498</v>
      </c>
      <c r="F220" s="119" t="s">
        <v>3475</v>
      </c>
      <c r="G220" s="119">
        <v>67</v>
      </c>
      <c r="I220"/>
      <c r="J220"/>
    </row>
    <row r="221" spans="1:10" ht="15" x14ac:dyDescent="0.25">
      <c r="A221" s="118">
        <v>17234807</v>
      </c>
      <c r="B221" s="219">
        <v>43643</v>
      </c>
      <c r="C221" s="117">
        <v>52380</v>
      </c>
      <c r="D221" s="117" t="s">
        <v>3497</v>
      </c>
      <c r="E221" s="117" t="s">
        <v>3479</v>
      </c>
      <c r="F221" s="117" t="s">
        <v>3480</v>
      </c>
      <c r="G221" s="117">
        <v>31</v>
      </c>
      <c r="I221"/>
      <c r="J221"/>
    </row>
    <row r="222" spans="1:10" ht="15" x14ac:dyDescent="0.25">
      <c r="A222" s="120">
        <v>17234808</v>
      </c>
      <c r="B222" s="220">
        <v>43747</v>
      </c>
      <c r="C222" s="119">
        <v>56464</v>
      </c>
      <c r="D222" s="119" t="s">
        <v>3495</v>
      </c>
      <c r="E222" s="119" t="s">
        <v>3487</v>
      </c>
      <c r="F222" s="119" t="s">
        <v>3475</v>
      </c>
      <c r="G222" s="119">
        <v>23</v>
      </c>
      <c r="I222"/>
      <c r="J222"/>
    </row>
    <row r="223" spans="1:10" ht="15" x14ac:dyDescent="0.25">
      <c r="A223" s="118">
        <v>17234809</v>
      </c>
      <c r="B223" s="219">
        <v>43751</v>
      </c>
      <c r="C223" s="117">
        <v>52065</v>
      </c>
      <c r="D223" s="117" t="s">
        <v>3488</v>
      </c>
      <c r="E223" s="117" t="s">
        <v>3477</v>
      </c>
      <c r="F223" s="117" t="s">
        <v>3475</v>
      </c>
      <c r="G223" s="117">
        <v>33</v>
      </c>
      <c r="I223"/>
      <c r="J223"/>
    </row>
    <row r="224" spans="1:10" ht="15" x14ac:dyDescent="0.25">
      <c r="A224" s="120">
        <v>17234810</v>
      </c>
      <c r="B224" s="220">
        <v>43682</v>
      </c>
      <c r="C224" s="119">
        <v>55904</v>
      </c>
      <c r="D224" s="119" t="s">
        <v>3486</v>
      </c>
      <c r="E224" s="119" t="s">
        <v>3492</v>
      </c>
      <c r="F224" s="119" t="s">
        <v>3485</v>
      </c>
      <c r="G224" s="119">
        <v>55</v>
      </c>
      <c r="I224"/>
      <c r="J224"/>
    </row>
    <row r="225" spans="1:10" ht="15" x14ac:dyDescent="0.25">
      <c r="A225" s="118">
        <v>17234811</v>
      </c>
      <c r="B225" s="219">
        <v>43702</v>
      </c>
      <c r="C225" s="117">
        <v>56047</v>
      </c>
      <c r="D225" s="117" t="s">
        <v>3499</v>
      </c>
      <c r="E225" s="117" t="s">
        <v>3477</v>
      </c>
      <c r="F225" s="117" t="s">
        <v>3475</v>
      </c>
      <c r="G225" s="117">
        <v>54</v>
      </c>
      <c r="I225"/>
      <c r="J225"/>
    </row>
    <row r="226" spans="1:10" ht="15" x14ac:dyDescent="0.25">
      <c r="A226" s="120">
        <v>17234812</v>
      </c>
      <c r="B226" s="220">
        <v>43795</v>
      </c>
      <c r="C226" s="119">
        <v>55904</v>
      </c>
      <c r="D226" s="119" t="s">
        <v>3486</v>
      </c>
      <c r="E226" s="119" t="s">
        <v>3474</v>
      </c>
      <c r="F226" s="119" t="s">
        <v>3475</v>
      </c>
      <c r="G226" s="119">
        <v>15</v>
      </c>
      <c r="I226"/>
      <c r="J226"/>
    </row>
    <row r="227" spans="1:10" ht="15" x14ac:dyDescent="0.25">
      <c r="A227" s="118">
        <v>17234813</v>
      </c>
      <c r="B227" s="219">
        <v>43809</v>
      </c>
      <c r="C227" s="117">
        <v>52187</v>
      </c>
      <c r="D227" s="117" t="s">
        <v>3493</v>
      </c>
      <c r="E227" s="117" t="s">
        <v>3479</v>
      </c>
      <c r="F227" s="117" t="s">
        <v>3480</v>
      </c>
      <c r="G227" s="117">
        <v>38</v>
      </c>
      <c r="I227"/>
      <c r="J227"/>
    </row>
    <row r="228" spans="1:10" ht="15" x14ac:dyDescent="0.25">
      <c r="A228" s="120">
        <v>17234814</v>
      </c>
      <c r="B228" s="220">
        <v>43800</v>
      </c>
      <c r="C228" s="119">
        <v>52065</v>
      </c>
      <c r="D228" s="119" t="s">
        <v>3488</v>
      </c>
      <c r="E228" s="119" t="s">
        <v>3477</v>
      </c>
      <c r="F228" s="119" t="s">
        <v>3475</v>
      </c>
      <c r="G228" s="119">
        <v>32</v>
      </c>
      <c r="I228"/>
      <c r="J228"/>
    </row>
    <row r="229" spans="1:10" ht="15" x14ac:dyDescent="0.25">
      <c r="A229" s="118">
        <v>17234815</v>
      </c>
      <c r="B229" s="219">
        <v>43551</v>
      </c>
      <c r="C229" s="117">
        <v>50643</v>
      </c>
      <c r="D229" s="117" t="s">
        <v>3481</v>
      </c>
      <c r="E229" s="117" t="s">
        <v>3479</v>
      </c>
      <c r="F229" s="117" t="s">
        <v>3480</v>
      </c>
      <c r="G229" s="117">
        <v>57</v>
      </c>
      <c r="I229"/>
      <c r="J229"/>
    </row>
    <row r="230" spans="1:10" ht="15" x14ac:dyDescent="0.25">
      <c r="A230" s="120">
        <v>17234816</v>
      </c>
      <c r="B230" s="220">
        <v>43689</v>
      </c>
      <c r="C230" s="119">
        <v>56047</v>
      </c>
      <c r="D230" s="119" t="s">
        <v>3499</v>
      </c>
      <c r="E230" s="119" t="s">
        <v>3487</v>
      </c>
      <c r="F230" s="119" t="s">
        <v>3475</v>
      </c>
      <c r="G230" s="119">
        <v>59</v>
      </c>
      <c r="I230"/>
      <c r="J230"/>
    </row>
    <row r="231" spans="1:10" ht="15" x14ac:dyDescent="0.25">
      <c r="A231" s="118">
        <v>17234817</v>
      </c>
      <c r="B231" s="219">
        <v>43554</v>
      </c>
      <c r="C231" s="117">
        <v>59518</v>
      </c>
      <c r="D231" s="117" t="s">
        <v>3501</v>
      </c>
      <c r="E231" s="117" t="s">
        <v>3489</v>
      </c>
      <c r="F231" s="117" t="s">
        <v>3475</v>
      </c>
      <c r="G231" s="117">
        <v>33</v>
      </c>
      <c r="I231"/>
      <c r="J231"/>
    </row>
    <row r="232" spans="1:10" ht="15" x14ac:dyDescent="0.25">
      <c r="A232" s="120">
        <v>17234818</v>
      </c>
      <c r="B232" s="220">
        <v>43664</v>
      </c>
      <c r="C232" s="119">
        <v>56464</v>
      </c>
      <c r="D232" s="119" t="s">
        <v>3495</v>
      </c>
      <c r="E232" s="119" t="s">
        <v>3477</v>
      </c>
      <c r="F232" s="119" t="s">
        <v>3475</v>
      </c>
      <c r="G232" s="119">
        <v>39</v>
      </c>
      <c r="I232"/>
      <c r="J232"/>
    </row>
    <row r="233" spans="1:10" ht="15" x14ac:dyDescent="0.25">
      <c r="A233" s="118">
        <v>17234819</v>
      </c>
      <c r="B233" s="219">
        <v>43593</v>
      </c>
      <c r="C233" s="117">
        <v>55807</v>
      </c>
      <c r="D233" s="117" t="s">
        <v>3476</v>
      </c>
      <c r="E233" s="117" t="s">
        <v>3498</v>
      </c>
      <c r="F233" s="117" t="s">
        <v>3475</v>
      </c>
      <c r="G233" s="117">
        <v>24</v>
      </c>
      <c r="I233"/>
      <c r="J233"/>
    </row>
    <row r="234" spans="1:10" ht="15" x14ac:dyDescent="0.25">
      <c r="A234" s="120">
        <v>17234820</v>
      </c>
      <c r="B234" s="220">
        <v>43755</v>
      </c>
      <c r="C234" s="119">
        <v>52187</v>
      </c>
      <c r="D234" s="119" t="s">
        <v>3493</v>
      </c>
      <c r="E234" s="119" t="s">
        <v>3479</v>
      </c>
      <c r="F234" s="119" t="s">
        <v>3480</v>
      </c>
      <c r="G234" s="119">
        <v>37</v>
      </c>
      <c r="I234"/>
      <c r="J234"/>
    </row>
    <row r="235" spans="1:10" ht="15" x14ac:dyDescent="0.25">
      <c r="A235" s="118">
        <v>17234821</v>
      </c>
      <c r="B235" s="219">
        <v>43487</v>
      </c>
      <c r="C235" s="117">
        <v>51197</v>
      </c>
      <c r="D235" s="117" t="s">
        <v>84</v>
      </c>
      <c r="E235" s="117" t="s">
        <v>3477</v>
      </c>
      <c r="F235" s="117" t="s">
        <v>3475</v>
      </c>
      <c r="G235" s="117">
        <v>41</v>
      </c>
      <c r="I235"/>
      <c r="J235"/>
    </row>
    <row r="236" spans="1:10" ht="15" x14ac:dyDescent="0.25">
      <c r="A236" s="120">
        <v>17234822</v>
      </c>
      <c r="B236" s="220">
        <v>43570</v>
      </c>
      <c r="C236" s="119">
        <v>53654</v>
      </c>
      <c r="D236" s="119" t="s">
        <v>3478</v>
      </c>
      <c r="E236" s="119" t="s">
        <v>3498</v>
      </c>
      <c r="F236" s="119" t="s">
        <v>3475</v>
      </c>
      <c r="G236" s="119">
        <v>55</v>
      </c>
      <c r="I236"/>
      <c r="J236"/>
    </row>
    <row r="237" spans="1:10" ht="15" x14ac:dyDescent="0.25">
      <c r="A237" s="118">
        <v>17234823</v>
      </c>
      <c r="B237" s="219">
        <v>43733</v>
      </c>
      <c r="C237" s="117">
        <v>59518</v>
      </c>
      <c r="D237" s="117" t="s">
        <v>3501</v>
      </c>
      <c r="E237" s="117" t="s">
        <v>3492</v>
      </c>
      <c r="F237" s="117" t="s">
        <v>3485</v>
      </c>
      <c r="G237" s="117">
        <v>44</v>
      </c>
      <c r="I237"/>
      <c r="J237"/>
    </row>
    <row r="238" spans="1:10" ht="15" x14ac:dyDescent="0.25">
      <c r="A238" s="120">
        <v>17234824</v>
      </c>
      <c r="B238" s="220">
        <v>43519</v>
      </c>
      <c r="C238" s="119">
        <v>50643</v>
      </c>
      <c r="D238" s="119" t="s">
        <v>3481</v>
      </c>
      <c r="E238" s="119" t="s">
        <v>3498</v>
      </c>
      <c r="F238" s="119" t="s">
        <v>3475</v>
      </c>
      <c r="G238" s="119">
        <v>4</v>
      </c>
      <c r="I238"/>
      <c r="J238"/>
    </row>
    <row r="239" spans="1:10" ht="15" x14ac:dyDescent="0.25">
      <c r="A239" s="118">
        <v>17234825</v>
      </c>
      <c r="B239" s="219">
        <v>43790</v>
      </c>
      <c r="C239" s="117">
        <v>56047</v>
      </c>
      <c r="D239" s="117" t="s">
        <v>3499</v>
      </c>
      <c r="E239" s="117" t="s">
        <v>3477</v>
      </c>
      <c r="F239" s="117" t="s">
        <v>3475</v>
      </c>
      <c r="G239" s="117">
        <v>29</v>
      </c>
      <c r="I239"/>
      <c r="J239"/>
    </row>
    <row r="240" spans="1:10" ht="15" x14ac:dyDescent="0.25">
      <c r="A240" s="120">
        <v>17234826</v>
      </c>
      <c r="B240" s="220">
        <v>43802</v>
      </c>
      <c r="C240" s="119">
        <v>54672</v>
      </c>
      <c r="D240" s="119" t="s">
        <v>3473</v>
      </c>
      <c r="E240" s="119" t="s">
        <v>3492</v>
      </c>
      <c r="F240" s="119" t="s">
        <v>3485</v>
      </c>
      <c r="G240" s="119">
        <v>30</v>
      </c>
      <c r="I240"/>
      <c r="J240"/>
    </row>
    <row r="241" spans="1:10" ht="15" x14ac:dyDescent="0.25">
      <c r="A241" s="118">
        <v>17234827</v>
      </c>
      <c r="B241" s="219">
        <v>43649</v>
      </c>
      <c r="C241" s="117">
        <v>56464</v>
      </c>
      <c r="D241" s="117" t="s">
        <v>3495</v>
      </c>
      <c r="E241" s="117" t="s">
        <v>3492</v>
      </c>
      <c r="F241" s="117" t="s">
        <v>3485</v>
      </c>
      <c r="G241" s="117">
        <v>3</v>
      </c>
      <c r="I241"/>
      <c r="J241"/>
    </row>
    <row r="242" spans="1:10" ht="15" x14ac:dyDescent="0.25">
      <c r="A242" s="120">
        <v>17234828</v>
      </c>
      <c r="B242" s="220">
        <v>43470</v>
      </c>
      <c r="C242" s="119">
        <v>55807</v>
      </c>
      <c r="D242" s="119" t="s">
        <v>3476</v>
      </c>
      <c r="E242" s="119" t="s">
        <v>3487</v>
      </c>
      <c r="F242" s="119" t="s">
        <v>3475</v>
      </c>
      <c r="G242" s="119">
        <v>4</v>
      </c>
      <c r="I242"/>
      <c r="J242"/>
    </row>
    <row r="243" spans="1:10" ht="15" x14ac:dyDescent="0.25">
      <c r="A243" s="118">
        <v>17234829</v>
      </c>
      <c r="B243" s="219">
        <v>43747</v>
      </c>
      <c r="C243" s="117">
        <v>53654</v>
      </c>
      <c r="D243" s="117" t="s">
        <v>3478</v>
      </c>
      <c r="E243" s="117" t="s">
        <v>3492</v>
      </c>
      <c r="F243" s="117" t="s">
        <v>3485</v>
      </c>
      <c r="G243" s="117">
        <v>63</v>
      </c>
      <c r="I243"/>
      <c r="J243"/>
    </row>
    <row r="244" spans="1:10" ht="15" x14ac:dyDescent="0.25">
      <c r="A244" s="120">
        <v>17234830</v>
      </c>
      <c r="B244" s="220">
        <v>43788</v>
      </c>
      <c r="C244" s="119">
        <v>55916</v>
      </c>
      <c r="D244" s="119" t="s">
        <v>3494</v>
      </c>
      <c r="E244" s="119" t="s">
        <v>3477</v>
      </c>
      <c r="F244" s="119" t="s">
        <v>3475</v>
      </c>
      <c r="G244" s="119">
        <v>64</v>
      </c>
      <c r="I244"/>
      <c r="J244"/>
    </row>
    <row r="245" spans="1:10" ht="15" x14ac:dyDescent="0.25">
      <c r="A245" s="118">
        <v>17234831</v>
      </c>
      <c r="B245" s="219">
        <v>43582</v>
      </c>
      <c r="C245" s="117">
        <v>56464</v>
      </c>
      <c r="D245" s="117" t="s">
        <v>3495</v>
      </c>
      <c r="E245" s="117" t="s">
        <v>3487</v>
      </c>
      <c r="F245" s="117" t="s">
        <v>3475</v>
      </c>
      <c r="G245" s="117">
        <v>47</v>
      </c>
      <c r="I245"/>
      <c r="J245"/>
    </row>
    <row r="246" spans="1:10" ht="15" x14ac:dyDescent="0.25">
      <c r="A246" s="120">
        <v>17234832</v>
      </c>
      <c r="B246" s="220">
        <v>43757</v>
      </c>
      <c r="C246" s="119">
        <v>54672</v>
      </c>
      <c r="D246" s="119" t="s">
        <v>3473</v>
      </c>
      <c r="E246" s="119" t="s">
        <v>3498</v>
      </c>
      <c r="F246" s="119" t="s">
        <v>3475</v>
      </c>
      <c r="G246" s="119">
        <v>67</v>
      </c>
      <c r="I246"/>
      <c r="J246"/>
    </row>
    <row r="247" spans="1:10" ht="15" x14ac:dyDescent="0.25">
      <c r="A247" s="118">
        <v>17234833</v>
      </c>
      <c r="B247" s="219">
        <v>43647</v>
      </c>
      <c r="C247" s="117">
        <v>52187</v>
      </c>
      <c r="D247" s="117" t="s">
        <v>3493</v>
      </c>
      <c r="E247" s="117" t="s">
        <v>3487</v>
      </c>
      <c r="F247" s="117" t="s">
        <v>3475</v>
      </c>
      <c r="G247" s="117">
        <v>60</v>
      </c>
      <c r="I247"/>
      <c r="J247"/>
    </row>
    <row r="248" spans="1:10" ht="15" x14ac:dyDescent="0.25">
      <c r="A248" s="120">
        <v>17234834</v>
      </c>
      <c r="B248" s="220">
        <v>43668</v>
      </c>
      <c r="C248" s="119">
        <v>54672</v>
      </c>
      <c r="D248" s="119" t="s">
        <v>3473</v>
      </c>
      <c r="E248" s="119" t="s">
        <v>3492</v>
      </c>
      <c r="F248" s="119" t="s">
        <v>3485</v>
      </c>
      <c r="G248" s="119">
        <v>7</v>
      </c>
      <c r="I248"/>
      <c r="J248"/>
    </row>
    <row r="249" spans="1:10" ht="15" x14ac:dyDescent="0.25">
      <c r="A249" s="118">
        <v>17234835</v>
      </c>
      <c r="B249" s="219">
        <v>43727</v>
      </c>
      <c r="C249" s="117">
        <v>55916</v>
      </c>
      <c r="D249" s="117" t="s">
        <v>3494</v>
      </c>
      <c r="E249" s="117" t="s">
        <v>3474</v>
      </c>
      <c r="F249" s="117" t="s">
        <v>3475</v>
      </c>
      <c r="G249" s="117">
        <v>56</v>
      </c>
      <c r="I249"/>
      <c r="J249"/>
    </row>
    <row r="250" spans="1:10" ht="15" x14ac:dyDescent="0.25">
      <c r="A250" s="120">
        <v>17234836</v>
      </c>
      <c r="B250" s="220">
        <v>43553</v>
      </c>
      <c r="C250" s="119">
        <v>52956</v>
      </c>
      <c r="D250" s="119" t="s">
        <v>3490</v>
      </c>
      <c r="E250" s="119" t="s">
        <v>3474</v>
      </c>
      <c r="F250" s="119" t="s">
        <v>3475</v>
      </c>
      <c r="G250" s="119">
        <v>4</v>
      </c>
      <c r="I250"/>
      <c r="J250"/>
    </row>
    <row r="251" spans="1:10" ht="15" x14ac:dyDescent="0.25">
      <c r="A251" s="118">
        <v>17234837</v>
      </c>
      <c r="B251" s="219">
        <v>43500</v>
      </c>
      <c r="C251" s="117">
        <v>52956</v>
      </c>
      <c r="D251" s="117" t="s">
        <v>3490</v>
      </c>
      <c r="E251" s="117" t="s">
        <v>3491</v>
      </c>
      <c r="F251" s="117" t="s">
        <v>3475</v>
      </c>
      <c r="G251" s="117">
        <v>43</v>
      </c>
      <c r="I251"/>
      <c r="J251"/>
    </row>
    <row r="252" spans="1:10" ht="15" x14ac:dyDescent="0.25">
      <c r="A252" s="120">
        <v>17234838</v>
      </c>
      <c r="B252" s="220">
        <v>43718</v>
      </c>
      <c r="C252" s="119">
        <v>55904</v>
      </c>
      <c r="D252" s="119" t="s">
        <v>3486</v>
      </c>
      <c r="E252" s="119" t="s">
        <v>3489</v>
      </c>
      <c r="F252" s="119" t="s">
        <v>3475</v>
      </c>
      <c r="G252" s="119">
        <v>16</v>
      </c>
      <c r="I252"/>
      <c r="J252"/>
    </row>
    <row r="253" spans="1:10" ht="15" x14ac:dyDescent="0.25">
      <c r="A253" s="118">
        <v>17234839</v>
      </c>
      <c r="B253" s="219">
        <v>43695</v>
      </c>
      <c r="C253" s="117">
        <v>57624</v>
      </c>
      <c r="D253" s="117" t="s">
        <v>3500</v>
      </c>
      <c r="E253" s="117" t="s">
        <v>3489</v>
      </c>
      <c r="F253" s="117" t="s">
        <v>3475</v>
      </c>
      <c r="G253" s="117">
        <v>62</v>
      </c>
      <c r="I253"/>
      <c r="J253"/>
    </row>
    <row r="254" spans="1:10" ht="15" x14ac:dyDescent="0.25">
      <c r="A254" s="120">
        <v>17234840</v>
      </c>
      <c r="B254" s="220">
        <v>43790</v>
      </c>
      <c r="C254" s="119">
        <v>52065</v>
      </c>
      <c r="D254" s="119" t="s">
        <v>3488</v>
      </c>
      <c r="E254" s="119" t="s">
        <v>3479</v>
      </c>
      <c r="F254" s="119" t="s">
        <v>3480</v>
      </c>
      <c r="G254" s="119">
        <v>29</v>
      </c>
      <c r="I254"/>
      <c r="J254"/>
    </row>
    <row r="255" spans="1:10" ht="15" x14ac:dyDescent="0.25">
      <c r="A255" s="118">
        <v>17234841</v>
      </c>
      <c r="B255" s="219">
        <v>43531</v>
      </c>
      <c r="C255" s="117">
        <v>50244</v>
      </c>
      <c r="D255" s="117" t="s">
        <v>3496</v>
      </c>
      <c r="E255" s="117" t="s">
        <v>3492</v>
      </c>
      <c r="F255" s="117" t="s">
        <v>3485</v>
      </c>
      <c r="G255" s="117">
        <v>11</v>
      </c>
      <c r="I255"/>
      <c r="J255"/>
    </row>
    <row r="256" spans="1:10" ht="15" x14ac:dyDescent="0.25">
      <c r="A256" s="120">
        <v>17234842</v>
      </c>
      <c r="B256" s="220">
        <v>43674</v>
      </c>
      <c r="C256" s="119">
        <v>55807</v>
      </c>
      <c r="D256" s="119" t="s">
        <v>3476</v>
      </c>
      <c r="E256" s="119" t="s">
        <v>3498</v>
      </c>
      <c r="F256" s="119" t="s">
        <v>3475</v>
      </c>
      <c r="G256" s="119">
        <v>34</v>
      </c>
      <c r="I256"/>
      <c r="J256"/>
    </row>
    <row r="257" spans="1:10" ht="15" x14ac:dyDescent="0.25">
      <c r="A257" s="118">
        <v>17234843</v>
      </c>
      <c r="B257" s="219">
        <v>43576</v>
      </c>
      <c r="C257" s="117">
        <v>50643</v>
      </c>
      <c r="D257" s="117" t="s">
        <v>3481</v>
      </c>
      <c r="E257" s="117" t="s">
        <v>3487</v>
      </c>
      <c r="F257" s="117" t="s">
        <v>3475</v>
      </c>
      <c r="G257" s="117">
        <v>20</v>
      </c>
      <c r="I257"/>
      <c r="J257"/>
    </row>
    <row r="258" spans="1:10" ht="15" x14ac:dyDescent="0.25">
      <c r="A258" s="120">
        <v>17234844</v>
      </c>
      <c r="B258" s="220">
        <v>43641</v>
      </c>
      <c r="C258" s="119">
        <v>55807</v>
      </c>
      <c r="D258" s="119" t="s">
        <v>3476</v>
      </c>
      <c r="E258" s="119" t="s">
        <v>3482</v>
      </c>
      <c r="F258" s="119" t="s">
        <v>3483</v>
      </c>
      <c r="G258" s="119">
        <v>26</v>
      </c>
      <c r="I258"/>
      <c r="J258"/>
    </row>
    <row r="259" spans="1:10" ht="15" x14ac:dyDescent="0.25">
      <c r="A259" s="118">
        <v>17234845</v>
      </c>
      <c r="B259" s="219">
        <v>43476</v>
      </c>
      <c r="C259" s="117">
        <v>54672</v>
      </c>
      <c r="D259" s="117" t="s">
        <v>3473</v>
      </c>
      <c r="E259" s="117" t="s">
        <v>3492</v>
      </c>
      <c r="F259" s="117" t="s">
        <v>3485</v>
      </c>
      <c r="G259" s="117">
        <v>40</v>
      </c>
      <c r="I259"/>
      <c r="J259"/>
    </row>
    <row r="260" spans="1:10" ht="15" x14ac:dyDescent="0.25">
      <c r="A260" s="120">
        <v>17234846</v>
      </c>
      <c r="B260" s="220">
        <v>43829</v>
      </c>
      <c r="C260" s="119">
        <v>52380</v>
      </c>
      <c r="D260" s="119" t="s">
        <v>3497</v>
      </c>
      <c r="E260" s="119" t="s">
        <v>3477</v>
      </c>
      <c r="F260" s="119" t="s">
        <v>3475</v>
      </c>
      <c r="G260" s="119">
        <v>37</v>
      </c>
      <c r="I260"/>
      <c r="J260"/>
    </row>
    <row r="261" spans="1:10" ht="15" x14ac:dyDescent="0.25">
      <c r="A261" s="118">
        <v>17234847</v>
      </c>
      <c r="B261" s="219">
        <v>43555</v>
      </c>
      <c r="C261" s="117">
        <v>59518</v>
      </c>
      <c r="D261" s="117" t="s">
        <v>3501</v>
      </c>
      <c r="E261" s="117" t="s">
        <v>3479</v>
      </c>
      <c r="F261" s="117" t="s">
        <v>3480</v>
      </c>
      <c r="G261" s="117">
        <v>10</v>
      </c>
      <c r="I261"/>
      <c r="J261"/>
    </row>
    <row r="262" spans="1:10" ht="15" x14ac:dyDescent="0.25">
      <c r="A262" s="120">
        <v>17234848</v>
      </c>
      <c r="B262" s="220">
        <v>43485</v>
      </c>
      <c r="C262" s="119">
        <v>53654</v>
      </c>
      <c r="D262" s="119" t="s">
        <v>3478</v>
      </c>
      <c r="E262" s="119" t="s">
        <v>3487</v>
      </c>
      <c r="F262" s="119" t="s">
        <v>3475</v>
      </c>
      <c r="G262" s="119">
        <v>45</v>
      </c>
      <c r="I262"/>
      <c r="J262"/>
    </row>
    <row r="263" spans="1:10" ht="15" x14ac:dyDescent="0.25">
      <c r="A263" s="118">
        <v>17234849</v>
      </c>
      <c r="B263" s="219">
        <v>43749</v>
      </c>
      <c r="C263" s="117">
        <v>52380</v>
      </c>
      <c r="D263" s="117" t="s">
        <v>3497</v>
      </c>
      <c r="E263" s="117" t="s">
        <v>3482</v>
      </c>
      <c r="F263" s="117" t="s">
        <v>3483</v>
      </c>
      <c r="G263" s="117">
        <v>46</v>
      </c>
      <c r="I263"/>
      <c r="J263"/>
    </row>
    <row r="264" spans="1:10" ht="15" x14ac:dyDescent="0.25">
      <c r="A264" s="120">
        <v>17234850</v>
      </c>
      <c r="B264" s="220">
        <v>43819</v>
      </c>
      <c r="C264" s="119">
        <v>55904</v>
      </c>
      <c r="D264" s="119" t="s">
        <v>3486</v>
      </c>
      <c r="E264" s="119" t="s">
        <v>3489</v>
      </c>
      <c r="F264" s="119" t="s">
        <v>3475</v>
      </c>
      <c r="G264" s="119">
        <v>55</v>
      </c>
      <c r="I264"/>
      <c r="J264"/>
    </row>
    <row r="265" spans="1:10" ht="15" x14ac:dyDescent="0.25">
      <c r="A265" s="118">
        <v>17234851</v>
      </c>
      <c r="B265" s="219">
        <v>43710</v>
      </c>
      <c r="C265" s="117">
        <v>59518</v>
      </c>
      <c r="D265" s="117" t="s">
        <v>3501</v>
      </c>
      <c r="E265" s="117" t="s">
        <v>3487</v>
      </c>
      <c r="F265" s="117" t="s">
        <v>3475</v>
      </c>
      <c r="G265" s="117">
        <v>21</v>
      </c>
      <c r="I265"/>
      <c r="J265"/>
    </row>
    <row r="266" spans="1:10" ht="15" x14ac:dyDescent="0.25">
      <c r="A266" s="120">
        <v>17234852</v>
      </c>
      <c r="B266" s="220">
        <v>43718</v>
      </c>
      <c r="C266" s="119">
        <v>50244</v>
      </c>
      <c r="D266" s="119" t="s">
        <v>3496</v>
      </c>
      <c r="E266" s="119" t="s">
        <v>3479</v>
      </c>
      <c r="F266" s="119" t="s">
        <v>3480</v>
      </c>
      <c r="G266" s="119">
        <v>15</v>
      </c>
      <c r="I266"/>
      <c r="J266"/>
    </row>
    <row r="267" spans="1:10" ht="15" x14ac:dyDescent="0.25">
      <c r="A267" s="118">
        <v>17234853</v>
      </c>
      <c r="B267" s="219">
        <v>43472</v>
      </c>
      <c r="C267" s="117">
        <v>55807</v>
      </c>
      <c r="D267" s="117" t="s">
        <v>3476</v>
      </c>
      <c r="E267" s="117" t="s">
        <v>3482</v>
      </c>
      <c r="F267" s="117" t="s">
        <v>3483</v>
      </c>
      <c r="G267" s="117">
        <v>40</v>
      </c>
      <c r="I267"/>
      <c r="J267"/>
    </row>
    <row r="268" spans="1:10" ht="15" x14ac:dyDescent="0.25">
      <c r="A268" s="120">
        <v>17234854</v>
      </c>
      <c r="B268" s="220">
        <v>43679</v>
      </c>
      <c r="C268" s="119">
        <v>56047</v>
      </c>
      <c r="D268" s="119" t="s">
        <v>3499</v>
      </c>
      <c r="E268" s="119" t="s">
        <v>3487</v>
      </c>
      <c r="F268" s="119" t="s">
        <v>3475</v>
      </c>
      <c r="G268" s="119">
        <v>60</v>
      </c>
      <c r="I268"/>
      <c r="J268"/>
    </row>
    <row r="269" spans="1:10" ht="15" x14ac:dyDescent="0.25">
      <c r="A269" s="118">
        <v>17234855</v>
      </c>
      <c r="B269" s="219">
        <v>43572</v>
      </c>
      <c r="C269" s="117">
        <v>56047</v>
      </c>
      <c r="D269" s="117" t="s">
        <v>3499</v>
      </c>
      <c r="E269" s="117" t="s">
        <v>3474</v>
      </c>
      <c r="F269" s="117" t="s">
        <v>3475</v>
      </c>
      <c r="G269" s="117">
        <v>31</v>
      </c>
      <c r="I269"/>
      <c r="J269"/>
    </row>
    <row r="270" spans="1:10" ht="15" x14ac:dyDescent="0.25">
      <c r="A270" s="120">
        <v>17234856</v>
      </c>
      <c r="B270" s="220">
        <v>43501</v>
      </c>
      <c r="C270" s="119">
        <v>50244</v>
      </c>
      <c r="D270" s="119" t="s">
        <v>3496</v>
      </c>
      <c r="E270" s="119" t="s">
        <v>3479</v>
      </c>
      <c r="F270" s="119" t="s">
        <v>3480</v>
      </c>
      <c r="G270" s="119">
        <v>60</v>
      </c>
      <c r="I270"/>
      <c r="J270"/>
    </row>
    <row r="271" spans="1:10" ht="15" x14ac:dyDescent="0.25">
      <c r="A271" s="118">
        <v>17234857</v>
      </c>
      <c r="B271" s="219">
        <v>43741</v>
      </c>
      <c r="C271" s="117">
        <v>53654</v>
      </c>
      <c r="D271" s="117" t="s">
        <v>3478</v>
      </c>
      <c r="E271" s="117" t="s">
        <v>3491</v>
      </c>
      <c r="F271" s="117" t="s">
        <v>3475</v>
      </c>
      <c r="G271" s="117">
        <v>23</v>
      </c>
      <c r="I271"/>
      <c r="J271"/>
    </row>
    <row r="272" spans="1:10" ht="15" x14ac:dyDescent="0.25">
      <c r="A272" s="120">
        <v>17234858</v>
      </c>
      <c r="B272" s="220">
        <v>43723</v>
      </c>
      <c r="C272" s="119">
        <v>53654</v>
      </c>
      <c r="D272" s="119" t="s">
        <v>3478</v>
      </c>
      <c r="E272" s="119" t="s">
        <v>3491</v>
      </c>
      <c r="F272" s="119" t="s">
        <v>3475</v>
      </c>
      <c r="G272" s="119">
        <v>1</v>
      </c>
      <c r="I272"/>
      <c r="J272"/>
    </row>
    <row r="273" spans="1:10" ht="15" x14ac:dyDescent="0.25">
      <c r="A273" s="118">
        <v>17234859</v>
      </c>
      <c r="B273" s="219">
        <v>43578</v>
      </c>
      <c r="C273" s="117">
        <v>53654</v>
      </c>
      <c r="D273" s="117" t="s">
        <v>3478</v>
      </c>
      <c r="E273" s="117" t="s">
        <v>3491</v>
      </c>
      <c r="F273" s="117" t="s">
        <v>3475</v>
      </c>
      <c r="G273" s="117">
        <v>27</v>
      </c>
      <c r="I273"/>
      <c r="J273"/>
    </row>
    <row r="274" spans="1:10" ht="15" x14ac:dyDescent="0.25">
      <c r="A274" s="120">
        <v>17234860</v>
      </c>
      <c r="B274" s="220">
        <v>43581</v>
      </c>
      <c r="C274" s="119">
        <v>54672</v>
      </c>
      <c r="D274" s="119" t="s">
        <v>3473</v>
      </c>
      <c r="E274" s="119" t="s">
        <v>3498</v>
      </c>
      <c r="F274" s="119" t="s">
        <v>3475</v>
      </c>
      <c r="G274" s="119">
        <v>34</v>
      </c>
      <c r="I274"/>
      <c r="J274"/>
    </row>
    <row r="275" spans="1:10" ht="15" x14ac:dyDescent="0.25">
      <c r="A275" s="118">
        <v>17234861</v>
      </c>
      <c r="B275" s="219">
        <v>43667</v>
      </c>
      <c r="C275" s="117">
        <v>52380</v>
      </c>
      <c r="D275" s="117" t="s">
        <v>3497</v>
      </c>
      <c r="E275" s="117" t="s">
        <v>3479</v>
      </c>
      <c r="F275" s="117" t="s">
        <v>3480</v>
      </c>
      <c r="G275" s="117">
        <v>15</v>
      </c>
      <c r="I275"/>
      <c r="J275"/>
    </row>
    <row r="276" spans="1:10" ht="15" x14ac:dyDescent="0.25">
      <c r="A276" s="120">
        <v>17234862</v>
      </c>
      <c r="B276" s="220">
        <v>43602</v>
      </c>
      <c r="C276" s="119">
        <v>57624</v>
      </c>
      <c r="D276" s="119" t="s">
        <v>3500</v>
      </c>
      <c r="E276" s="119" t="s">
        <v>3491</v>
      </c>
      <c r="F276" s="119" t="s">
        <v>3475</v>
      </c>
      <c r="G276" s="119">
        <v>34</v>
      </c>
      <c r="I276"/>
      <c r="J276"/>
    </row>
    <row r="277" spans="1:10" ht="15" x14ac:dyDescent="0.25">
      <c r="A277" s="118">
        <v>17234863</v>
      </c>
      <c r="B277" s="219">
        <v>43725</v>
      </c>
      <c r="C277" s="117">
        <v>57624</v>
      </c>
      <c r="D277" s="117" t="s">
        <v>3500</v>
      </c>
      <c r="E277" s="117" t="s">
        <v>3474</v>
      </c>
      <c r="F277" s="117" t="s">
        <v>3475</v>
      </c>
      <c r="G277" s="117">
        <v>4</v>
      </c>
      <c r="I277"/>
      <c r="J277"/>
    </row>
    <row r="278" spans="1:10" ht="15" x14ac:dyDescent="0.25">
      <c r="A278" s="120">
        <v>17234864</v>
      </c>
      <c r="B278" s="220">
        <v>43539</v>
      </c>
      <c r="C278" s="119">
        <v>50244</v>
      </c>
      <c r="D278" s="119" t="s">
        <v>3496</v>
      </c>
      <c r="E278" s="119" t="s">
        <v>3489</v>
      </c>
      <c r="F278" s="119" t="s">
        <v>3475</v>
      </c>
      <c r="G278" s="119">
        <v>57</v>
      </c>
      <c r="I278"/>
      <c r="J278"/>
    </row>
    <row r="279" spans="1:10" ht="15" x14ac:dyDescent="0.25">
      <c r="A279" s="118">
        <v>17234865</v>
      </c>
      <c r="B279" s="219">
        <v>43795</v>
      </c>
      <c r="C279" s="117">
        <v>52380</v>
      </c>
      <c r="D279" s="117" t="s">
        <v>3497</v>
      </c>
      <c r="E279" s="117" t="s">
        <v>3477</v>
      </c>
      <c r="F279" s="117" t="s">
        <v>3475</v>
      </c>
      <c r="G279" s="117">
        <v>57</v>
      </c>
      <c r="I279"/>
      <c r="J279"/>
    </row>
    <row r="280" spans="1:10" ht="15" x14ac:dyDescent="0.25">
      <c r="A280" s="120">
        <v>17234866</v>
      </c>
      <c r="B280" s="220">
        <v>43573</v>
      </c>
      <c r="C280" s="119">
        <v>59518</v>
      </c>
      <c r="D280" s="119" t="s">
        <v>3501</v>
      </c>
      <c r="E280" s="119" t="s">
        <v>3479</v>
      </c>
      <c r="F280" s="119" t="s">
        <v>3480</v>
      </c>
      <c r="G280" s="119">
        <v>67</v>
      </c>
      <c r="I280"/>
      <c r="J280"/>
    </row>
    <row r="281" spans="1:10" ht="15" x14ac:dyDescent="0.25">
      <c r="A281" s="118">
        <v>17234867</v>
      </c>
      <c r="B281" s="219">
        <v>43544</v>
      </c>
      <c r="C281" s="117">
        <v>52380</v>
      </c>
      <c r="D281" s="117" t="s">
        <v>3497</v>
      </c>
      <c r="E281" s="117" t="s">
        <v>3477</v>
      </c>
      <c r="F281" s="117" t="s">
        <v>3475</v>
      </c>
      <c r="G281" s="117">
        <v>2</v>
      </c>
      <c r="I281"/>
      <c r="J281"/>
    </row>
    <row r="282" spans="1:10" ht="15" x14ac:dyDescent="0.25">
      <c r="A282" s="120">
        <v>17234868</v>
      </c>
      <c r="B282" s="220">
        <v>43574</v>
      </c>
      <c r="C282" s="119">
        <v>53654</v>
      </c>
      <c r="D282" s="119" t="s">
        <v>3478</v>
      </c>
      <c r="E282" s="119" t="s">
        <v>3487</v>
      </c>
      <c r="F282" s="119" t="s">
        <v>3475</v>
      </c>
      <c r="G282" s="119">
        <v>30</v>
      </c>
      <c r="I282"/>
      <c r="J282"/>
    </row>
    <row r="283" spans="1:10" ht="15" x14ac:dyDescent="0.25">
      <c r="A283" s="118">
        <v>17234869</v>
      </c>
      <c r="B283" s="219">
        <v>43693</v>
      </c>
      <c r="C283" s="117">
        <v>52956</v>
      </c>
      <c r="D283" s="117" t="s">
        <v>3490</v>
      </c>
      <c r="E283" s="117" t="s">
        <v>3492</v>
      </c>
      <c r="F283" s="117" t="s">
        <v>3485</v>
      </c>
      <c r="G283" s="117">
        <v>59</v>
      </c>
      <c r="I283"/>
      <c r="J283"/>
    </row>
    <row r="284" spans="1:10" ht="15" x14ac:dyDescent="0.25">
      <c r="A284" s="120">
        <v>17234870</v>
      </c>
      <c r="B284" s="220">
        <v>43511</v>
      </c>
      <c r="C284" s="119">
        <v>56464</v>
      </c>
      <c r="D284" s="119" t="s">
        <v>3495</v>
      </c>
      <c r="E284" s="119" t="s">
        <v>3489</v>
      </c>
      <c r="F284" s="119" t="s">
        <v>3475</v>
      </c>
      <c r="G284" s="119">
        <v>49</v>
      </c>
      <c r="I284"/>
      <c r="J284"/>
    </row>
    <row r="285" spans="1:10" ht="15" x14ac:dyDescent="0.25">
      <c r="A285" s="118">
        <v>17234871</v>
      </c>
      <c r="B285" s="219">
        <v>43662</v>
      </c>
      <c r="C285" s="117">
        <v>54672</v>
      </c>
      <c r="D285" s="117" t="s">
        <v>3473</v>
      </c>
      <c r="E285" s="117" t="s">
        <v>3491</v>
      </c>
      <c r="F285" s="117" t="s">
        <v>3475</v>
      </c>
      <c r="G285" s="117">
        <v>16</v>
      </c>
      <c r="I285"/>
      <c r="J285"/>
    </row>
    <row r="286" spans="1:10" ht="15" x14ac:dyDescent="0.25">
      <c r="A286" s="120">
        <v>17234872</v>
      </c>
      <c r="B286" s="220">
        <v>43610</v>
      </c>
      <c r="C286" s="119">
        <v>57624</v>
      </c>
      <c r="D286" s="119" t="s">
        <v>3500</v>
      </c>
      <c r="E286" s="119" t="s">
        <v>3492</v>
      </c>
      <c r="F286" s="119" t="s">
        <v>3485</v>
      </c>
      <c r="G286" s="119">
        <v>25</v>
      </c>
      <c r="I286"/>
      <c r="J286"/>
    </row>
    <row r="287" spans="1:10" ht="15" x14ac:dyDescent="0.25">
      <c r="A287" s="118">
        <v>17234873</v>
      </c>
      <c r="B287" s="219">
        <v>43727</v>
      </c>
      <c r="C287" s="117">
        <v>59518</v>
      </c>
      <c r="D287" s="117" t="s">
        <v>3501</v>
      </c>
      <c r="E287" s="117" t="s">
        <v>3479</v>
      </c>
      <c r="F287" s="117" t="s">
        <v>3480</v>
      </c>
      <c r="G287" s="117">
        <v>66</v>
      </c>
      <c r="I287"/>
      <c r="J287"/>
    </row>
    <row r="288" spans="1:10" ht="15" x14ac:dyDescent="0.25">
      <c r="A288" s="120">
        <v>17234874</v>
      </c>
      <c r="B288" s="220">
        <v>43674</v>
      </c>
      <c r="C288" s="119">
        <v>55807</v>
      </c>
      <c r="D288" s="119" t="s">
        <v>3476</v>
      </c>
      <c r="E288" s="119" t="s">
        <v>3498</v>
      </c>
      <c r="F288" s="119" t="s">
        <v>3475</v>
      </c>
      <c r="G288" s="119">
        <v>14</v>
      </c>
      <c r="I288"/>
      <c r="J288"/>
    </row>
    <row r="289" spans="1:10" ht="15" x14ac:dyDescent="0.25">
      <c r="A289" s="118">
        <v>17234875</v>
      </c>
      <c r="B289" s="219">
        <v>43746</v>
      </c>
      <c r="C289" s="117">
        <v>50643</v>
      </c>
      <c r="D289" s="117" t="s">
        <v>3481</v>
      </c>
      <c r="E289" s="117" t="s">
        <v>3492</v>
      </c>
      <c r="F289" s="117" t="s">
        <v>3485</v>
      </c>
      <c r="G289" s="117">
        <v>35</v>
      </c>
      <c r="I289"/>
      <c r="J289"/>
    </row>
    <row r="290" spans="1:10" ht="15" x14ac:dyDescent="0.25">
      <c r="A290" s="120">
        <v>17234876</v>
      </c>
      <c r="B290" s="220">
        <v>43634</v>
      </c>
      <c r="C290" s="119">
        <v>52065</v>
      </c>
      <c r="D290" s="119" t="s">
        <v>3488</v>
      </c>
      <c r="E290" s="119" t="s">
        <v>3482</v>
      </c>
      <c r="F290" s="119" t="s">
        <v>3483</v>
      </c>
      <c r="G290" s="119">
        <v>55</v>
      </c>
      <c r="I290"/>
      <c r="J290"/>
    </row>
    <row r="291" spans="1:10" ht="15" x14ac:dyDescent="0.25">
      <c r="A291" s="118">
        <v>17234877</v>
      </c>
      <c r="B291" s="219">
        <v>43779</v>
      </c>
      <c r="C291" s="117">
        <v>52380</v>
      </c>
      <c r="D291" s="117" t="s">
        <v>3497</v>
      </c>
      <c r="E291" s="117" t="s">
        <v>3491</v>
      </c>
      <c r="F291" s="117" t="s">
        <v>3475</v>
      </c>
      <c r="G291" s="117">
        <v>36</v>
      </c>
      <c r="I291"/>
      <c r="J291"/>
    </row>
    <row r="292" spans="1:10" ht="15" x14ac:dyDescent="0.25">
      <c r="A292" s="120">
        <v>17234878</v>
      </c>
      <c r="B292" s="220">
        <v>43804</v>
      </c>
      <c r="C292" s="119">
        <v>52065</v>
      </c>
      <c r="D292" s="119" t="s">
        <v>3488</v>
      </c>
      <c r="E292" s="119" t="s">
        <v>3487</v>
      </c>
      <c r="F292" s="119" t="s">
        <v>3475</v>
      </c>
      <c r="G292" s="119">
        <v>15</v>
      </c>
      <c r="I292"/>
      <c r="J292"/>
    </row>
    <row r="293" spans="1:10" ht="15" x14ac:dyDescent="0.25">
      <c r="A293" s="118">
        <v>17234879</v>
      </c>
      <c r="B293" s="219">
        <v>43696</v>
      </c>
      <c r="C293" s="117">
        <v>57624</v>
      </c>
      <c r="D293" s="117" t="s">
        <v>3500</v>
      </c>
      <c r="E293" s="117" t="s">
        <v>3487</v>
      </c>
      <c r="F293" s="117" t="s">
        <v>3475</v>
      </c>
      <c r="G293" s="117">
        <v>12</v>
      </c>
      <c r="I293"/>
      <c r="J293"/>
    </row>
    <row r="294" spans="1:10" ht="15" x14ac:dyDescent="0.25">
      <c r="A294" s="120">
        <v>17234880</v>
      </c>
      <c r="B294" s="220">
        <v>43573</v>
      </c>
      <c r="C294" s="119">
        <v>50244</v>
      </c>
      <c r="D294" s="119" t="s">
        <v>3496</v>
      </c>
      <c r="E294" s="119" t="s">
        <v>3489</v>
      </c>
      <c r="F294" s="119" t="s">
        <v>3475</v>
      </c>
      <c r="G294" s="119">
        <v>23</v>
      </c>
      <c r="I294"/>
      <c r="J294"/>
    </row>
    <row r="295" spans="1:10" ht="15" x14ac:dyDescent="0.25">
      <c r="A295" s="118">
        <v>17234881</v>
      </c>
      <c r="B295" s="219">
        <v>43671</v>
      </c>
      <c r="C295" s="117">
        <v>55807</v>
      </c>
      <c r="D295" s="117" t="s">
        <v>3476</v>
      </c>
      <c r="E295" s="117" t="s">
        <v>3487</v>
      </c>
      <c r="F295" s="117" t="s">
        <v>3475</v>
      </c>
      <c r="G295" s="117">
        <v>12</v>
      </c>
      <c r="I295"/>
      <c r="J295"/>
    </row>
    <row r="296" spans="1:10" ht="15" x14ac:dyDescent="0.25">
      <c r="A296" s="120">
        <v>17234882</v>
      </c>
      <c r="B296" s="220">
        <v>43478</v>
      </c>
      <c r="C296" s="119">
        <v>53654</v>
      </c>
      <c r="D296" s="119" t="s">
        <v>3478</v>
      </c>
      <c r="E296" s="119" t="s">
        <v>3487</v>
      </c>
      <c r="F296" s="119" t="s">
        <v>3475</v>
      </c>
      <c r="G296" s="119">
        <v>65</v>
      </c>
      <c r="I296"/>
      <c r="J296"/>
    </row>
    <row r="297" spans="1:10" ht="15" x14ac:dyDescent="0.25">
      <c r="A297" s="118">
        <v>17234883</v>
      </c>
      <c r="B297" s="219">
        <v>43652</v>
      </c>
      <c r="C297" s="117">
        <v>53654</v>
      </c>
      <c r="D297" s="117" t="s">
        <v>3478</v>
      </c>
      <c r="E297" s="117" t="s">
        <v>3474</v>
      </c>
      <c r="F297" s="117" t="s">
        <v>3475</v>
      </c>
      <c r="G297" s="117">
        <v>18</v>
      </c>
      <c r="I297"/>
      <c r="J297"/>
    </row>
    <row r="298" spans="1:10" ht="15" x14ac:dyDescent="0.25">
      <c r="A298" s="120">
        <v>17234884</v>
      </c>
      <c r="B298" s="220">
        <v>43601</v>
      </c>
      <c r="C298" s="119">
        <v>53654</v>
      </c>
      <c r="D298" s="119" t="s">
        <v>3478</v>
      </c>
      <c r="E298" s="119" t="s">
        <v>3489</v>
      </c>
      <c r="F298" s="119" t="s">
        <v>3475</v>
      </c>
      <c r="G298" s="119">
        <v>41</v>
      </c>
      <c r="I298"/>
      <c r="J298"/>
    </row>
    <row r="299" spans="1:10" ht="15" x14ac:dyDescent="0.25">
      <c r="A299" s="118">
        <v>17234885</v>
      </c>
      <c r="B299" s="219">
        <v>43621</v>
      </c>
      <c r="C299" s="117">
        <v>55904</v>
      </c>
      <c r="D299" s="117" t="s">
        <v>3486</v>
      </c>
      <c r="E299" s="117" t="s">
        <v>3479</v>
      </c>
      <c r="F299" s="117" t="s">
        <v>3480</v>
      </c>
      <c r="G299" s="117">
        <v>57</v>
      </c>
      <c r="I299"/>
      <c r="J299"/>
    </row>
    <row r="300" spans="1:10" ht="15" x14ac:dyDescent="0.25">
      <c r="A300" s="120">
        <v>17234886</v>
      </c>
      <c r="B300" s="220">
        <v>43571</v>
      </c>
      <c r="C300" s="119">
        <v>51197</v>
      </c>
      <c r="D300" s="119" t="s">
        <v>84</v>
      </c>
      <c r="E300" s="119" t="s">
        <v>3491</v>
      </c>
      <c r="F300" s="119" t="s">
        <v>3475</v>
      </c>
      <c r="G300" s="119">
        <v>11</v>
      </c>
      <c r="I300"/>
      <c r="J300"/>
    </row>
    <row r="301" spans="1:10" ht="15" x14ac:dyDescent="0.25">
      <c r="A301" s="118">
        <v>17234887</v>
      </c>
      <c r="B301" s="219">
        <v>43565</v>
      </c>
      <c r="C301" s="117">
        <v>55807</v>
      </c>
      <c r="D301" s="117" t="s">
        <v>3476</v>
      </c>
      <c r="E301" s="117" t="s">
        <v>3482</v>
      </c>
      <c r="F301" s="117" t="s">
        <v>3483</v>
      </c>
      <c r="G301" s="117">
        <v>7</v>
      </c>
      <c r="I301"/>
      <c r="J301"/>
    </row>
    <row r="302" spans="1:10" ht="15" x14ac:dyDescent="0.25">
      <c r="A302" s="120">
        <v>17234888</v>
      </c>
      <c r="B302" s="220">
        <v>43563</v>
      </c>
      <c r="C302" s="119">
        <v>51197</v>
      </c>
      <c r="D302" s="119" t="s">
        <v>84</v>
      </c>
      <c r="E302" s="119" t="s">
        <v>3491</v>
      </c>
      <c r="F302" s="119" t="s">
        <v>3475</v>
      </c>
      <c r="G302" s="119">
        <v>41</v>
      </c>
      <c r="I302"/>
      <c r="J302"/>
    </row>
    <row r="303" spans="1:10" ht="15" x14ac:dyDescent="0.25">
      <c r="A303" s="118">
        <v>17234889</v>
      </c>
      <c r="B303" s="219">
        <v>43497</v>
      </c>
      <c r="C303" s="117">
        <v>52187</v>
      </c>
      <c r="D303" s="117" t="s">
        <v>3493</v>
      </c>
      <c r="E303" s="117" t="s">
        <v>3479</v>
      </c>
      <c r="F303" s="117" t="s">
        <v>3480</v>
      </c>
      <c r="G303" s="117">
        <v>55</v>
      </c>
      <c r="I303"/>
      <c r="J303"/>
    </row>
    <row r="304" spans="1:10" ht="15" x14ac:dyDescent="0.25">
      <c r="A304" s="120">
        <v>17234890</v>
      </c>
      <c r="B304" s="220">
        <v>43698</v>
      </c>
      <c r="C304" s="119">
        <v>52380</v>
      </c>
      <c r="D304" s="119" t="s">
        <v>3497</v>
      </c>
      <c r="E304" s="119" t="s">
        <v>3492</v>
      </c>
      <c r="F304" s="119" t="s">
        <v>3485</v>
      </c>
      <c r="G304" s="119">
        <v>62</v>
      </c>
      <c r="I304"/>
      <c r="J304"/>
    </row>
    <row r="305" spans="1:10" ht="15" x14ac:dyDescent="0.25">
      <c r="A305" s="118">
        <v>17234891</v>
      </c>
      <c r="B305" s="219">
        <v>43627</v>
      </c>
      <c r="C305" s="117">
        <v>52065</v>
      </c>
      <c r="D305" s="117" t="s">
        <v>3488</v>
      </c>
      <c r="E305" s="117" t="s">
        <v>3489</v>
      </c>
      <c r="F305" s="117" t="s">
        <v>3475</v>
      </c>
      <c r="G305" s="117">
        <v>66</v>
      </c>
      <c r="I305"/>
      <c r="J305"/>
    </row>
    <row r="306" spans="1:10" ht="15" x14ac:dyDescent="0.25">
      <c r="A306" s="120">
        <v>17234892</v>
      </c>
      <c r="B306" s="220">
        <v>43553</v>
      </c>
      <c r="C306" s="119">
        <v>56047</v>
      </c>
      <c r="D306" s="119" t="s">
        <v>3499</v>
      </c>
      <c r="E306" s="119" t="s">
        <v>3492</v>
      </c>
      <c r="F306" s="119" t="s">
        <v>3485</v>
      </c>
      <c r="G306" s="119">
        <v>3</v>
      </c>
      <c r="I306"/>
      <c r="J306"/>
    </row>
    <row r="307" spans="1:10" ht="15" x14ac:dyDescent="0.25">
      <c r="A307" s="118">
        <v>17234893</v>
      </c>
      <c r="B307" s="219">
        <v>43724</v>
      </c>
      <c r="C307" s="117">
        <v>56047</v>
      </c>
      <c r="D307" s="117" t="s">
        <v>3499</v>
      </c>
      <c r="E307" s="117" t="s">
        <v>3489</v>
      </c>
      <c r="F307" s="117" t="s">
        <v>3475</v>
      </c>
      <c r="G307" s="117">
        <v>23</v>
      </c>
      <c r="I307"/>
      <c r="J307"/>
    </row>
    <row r="308" spans="1:10" ht="15" x14ac:dyDescent="0.25">
      <c r="A308" s="120">
        <v>17234894</v>
      </c>
      <c r="B308" s="220">
        <v>43583</v>
      </c>
      <c r="C308" s="119">
        <v>56464</v>
      </c>
      <c r="D308" s="119" t="s">
        <v>3495</v>
      </c>
      <c r="E308" s="119" t="s">
        <v>3482</v>
      </c>
      <c r="F308" s="119" t="s">
        <v>3483</v>
      </c>
      <c r="G308" s="119">
        <v>36</v>
      </c>
      <c r="I308"/>
      <c r="J308"/>
    </row>
    <row r="309" spans="1:10" ht="15" x14ac:dyDescent="0.25">
      <c r="A309" s="118">
        <v>17234895</v>
      </c>
      <c r="B309" s="219">
        <v>43545</v>
      </c>
      <c r="C309" s="117">
        <v>57624</v>
      </c>
      <c r="D309" s="117" t="s">
        <v>3500</v>
      </c>
      <c r="E309" s="117" t="s">
        <v>3487</v>
      </c>
      <c r="F309" s="117" t="s">
        <v>3475</v>
      </c>
      <c r="G309" s="117">
        <v>43</v>
      </c>
      <c r="I309"/>
      <c r="J309"/>
    </row>
    <row r="310" spans="1:10" ht="15" x14ac:dyDescent="0.25">
      <c r="A310" s="120">
        <v>17234896</v>
      </c>
      <c r="B310" s="220">
        <v>43670</v>
      </c>
      <c r="C310" s="119">
        <v>55807</v>
      </c>
      <c r="D310" s="119" t="s">
        <v>3476</v>
      </c>
      <c r="E310" s="119" t="s">
        <v>3482</v>
      </c>
      <c r="F310" s="119" t="s">
        <v>3483</v>
      </c>
      <c r="G310" s="119">
        <v>50</v>
      </c>
      <c r="I310"/>
      <c r="J310"/>
    </row>
    <row r="311" spans="1:10" ht="15" x14ac:dyDescent="0.25">
      <c r="A311" s="118">
        <v>17234897</v>
      </c>
      <c r="B311" s="219">
        <v>43823</v>
      </c>
      <c r="C311" s="117">
        <v>50643</v>
      </c>
      <c r="D311" s="117" t="s">
        <v>3481</v>
      </c>
      <c r="E311" s="117" t="s">
        <v>3474</v>
      </c>
      <c r="F311" s="117" t="s">
        <v>3475</v>
      </c>
      <c r="G311" s="117">
        <v>64</v>
      </c>
      <c r="I311"/>
      <c r="J311"/>
    </row>
    <row r="312" spans="1:10" ht="15" x14ac:dyDescent="0.25">
      <c r="A312" s="120">
        <v>17234898</v>
      </c>
      <c r="B312" s="220">
        <v>43772</v>
      </c>
      <c r="C312" s="119">
        <v>53654</v>
      </c>
      <c r="D312" s="119" t="s">
        <v>3478</v>
      </c>
      <c r="E312" s="119" t="s">
        <v>3498</v>
      </c>
      <c r="F312" s="119" t="s">
        <v>3475</v>
      </c>
      <c r="G312" s="119">
        <v>18</v>
      </c>
      <c r="I312"/>
      <c r="J312"/>
    </row>
    <row r="313" spans="1:10" ht="15" x14ac:dyDescent="0.25">
      <c r="A313" s="118">
        <v>17234899</v>
      </c>
      <c r="B313" s="219">
        <v>43629</v>
      </c>
      <c r="C313" s="117">
        <v>54672</v>
      </c>
      <c r="D313" s="117" t="s">
        <v>3473</v>
      </c>
      <c r="E313" s="117" t="s">
        <v>3474</v>
      </c>
      <c r="F313" s="117" t="s">
        <v>3475</v>
      </c>
      <c r="G313" s="117">
        <v>54</v>
      </c>
      <c r="I313"/>
      <c r="J313"/>
    </row>
    <row r="314" spans="1:10" ht="15" x14ac:dyDescent="0.25">
      <c r="A314" s="120">
        <v>17234900</v>
      </c>
      <c r="B314" s="220">
        <v>43819</v>
      </c>
      <c r="C314" s="119">
        <v>50643</v>
      </c>
      <c r="D314" s="119" t="s">
        <v>3481</v>
      </c>
      <c r="E314" s="119" t="s">
        <v>3492</v>
      </c>
      <c r="F314" s="119" t="s">
        <v>3485</v>
      </c>
      <c r="G314" s="119">
        <v>48</v>
      </c>
      <c r="I314"/>
      <c r="J314"/>
    </row>
    <row r="315" spans="1:10" ht="15" x14ac:dyDescent="0.25">
      <c r="A315" s="118">
        <v>17234901</v>
      </c>
      <c r="B315" s="219">
        <v>43823</v>
      </c>
      <c r="C315" s="117">
        <v>57624</v>
      </c>
      <c r="D315" s="117" t="s">
        <v>3500</v>
      </c>
      <c r="E315" s="117" t="s">
        <v>3492</v>
      </c>
      <c r="F315" s="117" t="s">
        <v>3485</v>
      </c>
      <c r="G315" s="117">
        <v>41</v>
      </c>
      <c r="I315"/>
      <c r="J315"/>
    </row>
    <row r="316" spans="1:10" ht="15" x14ac:dyDescent="0.25">
      <c r="A316" s="120">
        <v>17234902</v>
      </c>
      <c r="B316" s="220">
        <v>43653</v>
      </c>
      <c r="C316" s="119">
        <v>50244</v>
      </c>
      <c r="D316" s="119" t="s">
        <v>3496</v>
      </c>
      <c r="E316" s="119" t="s">
        <v>3487</v>
      </c>
      <c r="F316" s="119" t="s">
        <v>3475</v>
      </c>
      <c r="G316" s="119">
        <v>7</v>
      </c>
      <c r="I316"/>
      <c r="J316"/>
    </row>
    <row r="317" spans="1:10" ht="15" x14ac:dyDescent="0.25">
      <c r="A317" s="118">
        <v>17234903</v>
      </c>
      <c r="B317" s="219">
        <v>43515</v>
      </c>
      <c r="C317" s="117">
        <v>54672</v>
      </c>
      <c r="D317" s="117" t="s">
        <v>3473</v>
      </c>
      <c r="E317" s="117" t="s">
        <v>3492</v>
      </c>
      <c r="F317" s="117" t="s">
        <v>3485</v>
      </c>
      <c r="G317" s="117">
        <v>66</v>
      </c>
      <c r="I317"/>
      <c r="J317"/>
    </row>
    <row r="318" spans="1:10" ht="15" x14ac:dyDescent="0.25">
      <c r="A318" s="120">
        <v>17234904</v>
      </c>
      <c r="B318" s="220">
        <v>43696</v>
      </c>
      <c r="C318" s="119">
        <v>53654</v>
      </c>
      <c r="D318" s="119" t="s">
        <v>3478</v>
      </c>
      <c r="E318" s="119" t="s">
        <v>3492</v>
      </c>
      <c r="F318" s="119" t="s">
        <v>3485</v>
      </c>
      <c r="G318" s="119">
        <v>59</v>
      </c>
      <c r="I318"/>
      <c r="J318"/>
    </row>
    <row r="319" spans="1:10" ht="15" x14ac:dyDescent="0.25">
      <c r="A319" s="118">
        <v>17234905</v>
      </c>
      <c r="B319" s="219">
        <v>43804</v>
      </c>
      <c r="C319" s="117">
        <v>52380</v>
      </c>
      <c r="D319" s="117" t="s">
        <v>3497</v>
      </c>
      <c r="E319" s="117" t="s">
        <v>3479</v>
      </c>
      <c r="F319" s="117" t="s">
        <v>3480</v>
      </c>
      <c r="G319" s="117">
        <v>52</v>
      </c>
      <c r="I319"/>
      <c r="J319"/>
    </row>
    <row r="320" spans="1:10" ht="15" x14ac:dyDescent="0.25">
      <c r="A320" s="120">
        <v>17234906</v>
      </c>
      <c r="B320" s="220">
        <v>43604</v>
      </c>
      <c r="C320" s="119">
        <v>56464</v>
      </c>
      <c r="D320" s="119" t="s">
        <v>3495</v>
      </c>
      <c r="E320" s="119" t="s">
        <v>3498</v>
      </c>
      <c r="F320" s="119" t="s">
        <v>3475</v>
      </c>
      <c r="G320" s="119">
        <v>19</v>
      </c>
      <c r="I320"/>
      <c r="J320"/>
    </row>
    <row r="321" spans="1:10" ht="15" x14ac:dyDescent="0.25">
      <c r="A321" s="118">
        <v>17234907</v>
      </c>
      <c r="B321" s="219">
        <v>43584</v>
      </c>
      <c r="C321" s="117">
        <v>50244</v>
      </c>
      <c r="D321" s="117" t="s">
        <v>3496</v>
      </c>
      <c r="E321" s="117" t="s">
        <v>3492</v>
      </c>
      <c r="F321" s="117" t="s">
        <v>3485</v>
      </c>
      <c r="G321" s="117">
        <v>66</v>
      </c>
      <c r="I321"/>
      <c r="J321"/>
    </row>
    <row r="322" spans="1:10" ht="15" x14ac:dyDescent="0.25">
      <c r="A322" s="120">
        <v>17234908</v>
      </c>
      <c r="B322" s="220">
        <v>43768</v>
      </c>
      <c r="C322" s="119">
        <v>52956</v>
      </c>
      <c r="D322" s="119" t="s">
        <v>3490</v>
      </c>
      <c r="E322" s="119" t="s">
        <v>3482</v>
      </c>
      <c r="F322" s="119" t="s">
        <v>3483</v>
      </c>
      <c r="G322" s="119">
        <v>22</v>
      </c>
      <c r="I322"/>
      <c r="J322"/>
    </row>
    <row r="323" spans="1:10" ht="15" x14ac:dyDescent="0.25">
      <c r="A323" s="118">
        <v>17234909</v>
      </c>
      <c r="B323" s="219">
        <v>43810</v>
      </c>
      <c r="C323" s="117">
        <v>50244</v>
      </c>
      <c r="D323" s="117" t="s">
        <v>3496</v>
      </c>
      <c r="E323" s="117" t="s">
        <v>3477</v>
      </c>
      <c r="F323" s="117" t="s">
        <v>3475</v>
      </c>
      <c r="G323" s="117">
        <v>17</v>
      </c>
      <c r="I323"/>
      <c r="J323"/>
    </row>
    <row r="324" spans="1:10" ht="15" x14ac:dyDescent="0.25">
      <c r="A324" s="120">
        <v>17234910</v>
      </c>
      <c r="B324" s="220">
        <v>43493</v>
      </c>
      <c r="C324" s="119">
        <v>50643</v>
      </c>
      <c r="D324" s="119" t="s">
        <v>3481</v>
      </c>
      <c r="E324" s="119" t="s">
        <v>3492</v>
      </c>
      <c r="F324" s="119" t="s">
        <v>3485</v>
      </c>
      <c r="G324" s="119">
        <v>61</v>
      </c>
      <c r="I324"/>
      <c r="J324"/>
    </row>
    <row r="325" spans="1:10" ht="15" x14ac:dyDescent="0.25">
      <c r="A325" s="118">
        <v>17234911</v>
      </c>
      <c r="B325" s="219">
        <v>43722</v>
      </c>
      <c r="C325" s="117">
        <v>55904</v>
      </c>
      <c r="D325" s="117" t="s">
        <v>3486</v>
      </c>
      <c r="E325" s="117" t="s">
        <v>3498</v>
      </c>
      <c r="F325" s="117" t="s">
        <v>3475</v>
      </c>
      <c r="G325" s="117">
        <v>41</v>
      </c>
      <c r="I325"/>
      <c r="J325"/>
    </row>
    <row r="326" spans="1:10" ht="15" x14ac:dyDescent="0.25">
      <c r="A326" s="120">
        <v>17234912</v>
      </c>
      <c r="B326" s="220">
        <v>43720</v>
      </c>
      <c r="C326" s="119">
        <v>52956</v>
      </c>
      <c r="D326" s="119" t="s">
        <v>3490</v>
      </c>
      <c r="E326" s="119" t="s">
        <v>3482</v>
      </c>
      <c r="F326" s="119" t="s">
        <v>3483</v>
      </c>
      <c r="G326" s="119">
        <v>53</v>
      </c>
      <c r="I326"/>
      <c r="J326"/>
    </row>
    <row r="327" spans="1:10" ht="15" x14ac:dyDescent="0.25">
      <c r="A327" s="118">
        <v>17234913</v>
      </c>
      <c r="B327" s="219">
        <v>43600</v>
      </c>
      <c r="C327" s="117">
        <v>56464</v>
      </c>
      <c r="D327" s="117" t="s">
        <v>3495</v>
      </c>
      <c r="E327" s="117" t="s">
        <v>3491</v>
      </c>
      <c r="F327" s="117" t="s">
        <v>3475</v>
      </c>
      <c r="G327" s="117">
        <v>33</v>
      </c>
      <c r="I327"/>
      <c r="J327"/>
    </row>
    <row r="328" spans="1:10" ht="15" x14ac:dyDescent="0.25">
      <c r="A328" s="120">
        <v>17234914</v>
      </c>
      <c r="B328" s="220">
        <v>43506</v>
      </c>
      <c r="C328" s="119">
        <v>54672</v>
      </c>
      <c r="D328" s="119" t="s">
        <v>3473</v>
      </c>
      <c r="E328" s="119" t="s">
        <v>3479</v>
      </c>
      <c r="F328" s="119" t="s">
        <v>3480</v>
      </c>
      <c r="G328" s="119">
        <v>7</v>
      </c>
      <c r="I328"/>
      <c r="J328"/>
    </row>
    <row r="329" spans="1:10" ht="15" x14ac:dyDescent="0.25">
      <c r="A329" s="118">
        <v>17234915</v>
      </c>
      <c r="B329" s="219">
        <v>43587</v>
      </c>
      <c r="C329" s="117">
        <v>52380</v>
      </c>
      <c r="D329" s="117" t="s">
        <v>3497</v>
      </c>
      <c r="E329" s="117" t="s">
        <v>3487</v>
      </c>
      <c r="F329" s="117" t="s">
        <v>3475</v>
      </c>
      <c r="G329" s="117">
        <v>46</v>
      </c>
      <c r="I329"/>
      <c r="J329"/>
    </row>
    <row r="330" spans="1:10" ht="15" x14ac:dyDescent="0.25">
      <c r="A330" s="120">
        <v>17234916</v>
      </c>
      <c r="B330" s="220">
        <v>43631</v>
      </c>
      <c r="C330" s="119">
        <v>52956</v>
      </c>
      <c r="D330" s="119" t="s">
        <v>3490</v>
      </c>
      <c r="E330" s="119" t="s">
        <v>3479</v>
      </c>
      <c r="F330" s="119" t="s">
        <v>3480</v>
      </c>
      <c r="G330" s="119">
        <v>30</v>
      </c>
      <c r="I330"/>
      <c r="J330"/>
    </row>
    <row r="331" spans="1:10" ht="15" x14ac:dyDescent="0.25">
      <c r="A331" s="118">
        <v>17234917</v>
      </c>
      <c r="B331" s="219">
        <v>43814</v>
      </c>
      <c r="C331" s="117">
        <v>52065</v>
      </c>
      <c r="D331" s="117" t="s">
        <v>3488</v>
      </c>
      <c r="E331" s="117" t="s">
        <v>3492</v>
      </c>
      <c r="F331" s="117" t="s">
        <v>3485</v>
      </c>
      <c r="G331" s="117">
        <v>54</v>
      </c>
      <c r="I331"/>
      <c r="J331"/>
    </row>
    <row r="332" spans="1:10" ht="15" x14ac:dyDescent="0.25">
      <c r="A332" s="120">
        <v>17234918</v>
      </c>
      <c r="B332" s="220">
        <v>43491</v>
      </c>
      <c r="C332" s="119">
        <v>55807</v>
      </c>
      <c r="D332" s="119" t="s">
        <v>3476</v>
      </c>
      <c r="E332" s="119" t="s">
        <v>3487</v>
      </c>
      <c r="F332" s="119" t="s">
        <v>3475</v>
      </c>
      <c r="G332" s="119">
        <v>11</v>
      </c>
      <c r="I332"/>
      <c r="J332"/>
    </row>
    <row r="333" spans="1:10" ht="15" x14ac:dyDescent="0.25">
      <c r="A333" s="118">
        <v>17234919</v>
      </c>
      <c r="B333" s="219">
        <v>43620</v>
      </c>
      <c r="C333" s="117">
        <v>55807</v>
      </c>
      <c r="D333" s="117" t="s">
        <v>3476</v>
      </c>
      <c r="E333" s="117" t="s">
        <v>3487</v>
      </c>
      <c r="F333" s="117" t="s">
        <v>3475</v>
      </c>
      <c r="G333" s="117">
        <v>61</v>
      </c>
      <c r="I333"/>
      <c r="J333"/>
    </row>
    <row r="334" spans="1:10" ht="15" x14ac:dyDescent="0.25">
      <c r="A334" s="120">
        <v>17234920</v>
      </c>
      <c r="B334" s="220">
        <v>43698</v>
      </c>
      <c r="C334" s="119">
        <v>50244</v>
      </c>
      <c r="D334" s="119" t="s">
        <v>3496</v>
      </c>
      <c r="E334" s="119" t="s">
        <v>3479</v>
      </c>
      <c r="F334" s="119" t="s">
        <v>3480</v>
      </c>
      <c r="G334" s="119">
        <v>51</v>
      </c>
      <c r="I334"/>
      <c r="J334"/>
    </row>
    <row r="335" spans="1:10" ht="15" x14ac:dyDescent="0.25">
      <c r="A335" s="118">
        <v>17234921</v>
      </c>
      <c r="B335" s="219">
        <v>43619</v>
      </c>
      <c r="C335" s="117">
        <v>57624</v>
      </c>
      <c r="D335" s="117" t="s">
        <v>3500</v>
      </c>
      <c r="E335" s="117" t="s">
        <v>3477</v>
      </c>
      <c r="F335" s="117" t="s">
        <v>3475</v>
      </c>
      <c r="G335" s="117">
        <v>51</v>
      </c>
      <c r="I335"/>
      <c r="J335"/>
    </row>
    <row r="336" spans="1:10" ht="15" x14ac:dyDescent="0.25">
      <c r="A336" s="120">
        <v>17234922</v>
      </c>
      <c r="B336" s="220">
        <v>43623</v>
      </c>
      <c r="C336" s="119">
        <v>59518</v>
      </c>
      <c r="D336" s="119" t="s">
        <v>3501</v>
      </c>
      <c r="E336" s="119" t="s">
        <v>3491</v>
      </c>
      <c r="F336" s="119" t="s">
        <v>3475</v>
      </c>
      <c r="G336" s="119">
        <v>51</v>
      </c>
      <c r="I336"/>
      <c r="J336"/>
    </row>
    <row r="337" spans="1:10" ht="15" x14ac:dyDescent="0.25">
      <c r="A337" s="118">
        <v>17234923</v>
      </c>
      <c r="B337" s="219">
        <v>43800</v>
      </c>
      <c r="C337" s="117">
        <v>59518</v>
      </c>
      <c r="D337" s="117" t="s">
        <v>3501</v>
      </c>
      <c r="E337" s="117" t="s">
        <v>3492</v>
      </c>
      <c r="F337" s="117" t="s">
        <v>3485</v>
      </c>
      <c r="G337" s="117">
        <v>48</v>
      </c>
      <c r="I337"/>
      <c r="J337"/>
    </row>
    <row r="338" spans="1:10" ht="15" x14ac:dyDescent="0.25">
      <c r="A338" s="120">
        <v>17234924</v>
      </c>
      <c r="B338" s="220">
        <v>43636</v>
      </c>
      <c r="C338" s="119">
        <v>55916</v>
      </c>
      <c r="D338" s="119" t="s">
        <v>3494</v>
      </c>
      <c r="E338" s="119" t="s">
        <v>3489</v>
      </c>
      <c r="F338" s="119" t="s">
        <v>3475</v>
      </c>
      <c r="G338" s="119">
        <v>44</v>
      </c>
      <c r="I338"/>
      <c r="J338"/>
    </row>
    <row r="339" spans="1:10" ht="15" x14ac:dyDescent="0.25">
      <c r="A339" s="118">
        <v>17234925</v>
      </c>
      <c r="B339" s="219">
        <v>43477</v>
      </c>
      <c r="C339" s="117">
        <v>50244</v>
      </c>
      <c r="D339" s="117" t="s">
        <v>3496</v>
      </c>
      <c r="E339" s="117" t="s">
        <v>3491</v>
      </c>
      <c r="F339" s="117" t="s">
        <v>3475</v>
      </c>
      <c r="G339" s="117">
        <v>31</v>
      </c>
      <c r="I339"/>
      <c r="J339"/>
    </row>
    <row r="340" spans="1:10" ht="15" x14ac:dyDescent="0.25">
      <c r="A340" s="120">
        <v>17234926</v>
      </c>
      <c r="B340" s="220">
        <v>43811</v>
      </c>
      <c r="C340" s="119">
        <v>50244</v>
      </c>
      <c r="D340" s="119" t="s">
        <v>3496</v>
      </c>
      <c r="E340" s="119" t="s">
        <v>3482</v>
      </c>
      <c r="F340" s="119" t="s">
        <v>3483</v>
      </c>
      <c r="G340" s="119">
        <v>51</v>
      </c>
      <c r="I340"/>
      <c r="J340"/>
    </row>
    <row r="341" spans="1:10" ht="15" x14ac:dyDescent="0.25">
      <c r="A341" s="118">
        <v>17234927</v>
      </c>
      <c r="B341" s="219">
        <v>43601</v>
      </c>
      <c r="C341" s="117">
        <v>52380</v>
      </c>
      <c r="D341" s="117" t="s">
        <v>3497</v>
      </c>
      <c r="E341" s="117" t="s">
        <v>3489</v>
      </c>
      <c r="F341" s="117" t="s">
        <v>3475</v>
      </c>
      <c r="G341" s="117">
        <v>55</v>
      </c>
      <c r="I341"/>
      <c r="J341"/>
    </row>
    <row r="342" spans="1:10" ht="15" x14ac:dyDescent="0.25">
      <c r="A342" s="120">
        <v>17234928</v>
      </c>
      <c r="B342" s="220">
        <v>43471</v>
      </c>
      <c r="C342" s="119">
        <v>55807</v>
      </c>
      <c r="D342" s="119" t="s">
        <v>3476</v>
      </c>
      <c r="E342" s="119" t="s">
        <v>3498</v>
      </c>
      <c r="F342" s="119" t="s">
        <v>3475</v>
      </c>
      <c r="G342" s="119">
        <v>37</v>
      </c>
      <c r="I342"/>
      <c r="J342"/>
    </row>
    <row r="343" spans="1:10" ht="15" x14ac:dyDescent="0.25">
      <c r="A343" s="118">
        <v>17234929</v>
      </c>
      <c r="B343" s="219">
        <v>43584</v>
      </c>
      <c r="C343" s="117">
        <v>52187</v>
      </c>
      <c r="D343" s="117" t="s">
        <v>3493</v>
      </c>
      <c r="E343" s="117" t="s">
        <v>3491</v>
      </c>
      <c r="F343" s="117" t="s">
        <v>3475</v>
      </c>
      <c r="G343" s="117">
        <v>8</v>
      </c>
      <c r="I343"/>
      <c r="J343"/>
    </row>
    <row r="344" spans="1:10" ht="15" x14ac:dyDescent="0.25">
      <c r="A344" s="120">
        <v>17234930</v>
      </c>
      <c r="B344" s="220">
        <v>43645</v>
      </c>
      <c r="C344" s="119">
        <v>55807</v>
      </c>
      <c r="D344" s="119" t="s">
        <v>3476</v>
      </c>
      <c r="E344" s="119" t="s">
        <v>3487</v>
      </c>
      <c r="F344" s="119" t="s">
        <v>3475</v>
      </c>
      <c r="G344" s="119">
        <v>2</v>
      </c>
      <c r="I344"/>
      <c r="J344"/>
    </row>
    <row r="345" spans="1:10" ht="15" x14ac:dyDescent="0.25">
      <c r="A345" s="118">
        <v>17234931</v>
      </c>
      <c r="B345" s="219">
        <v>43776</v>
      </c>
      <c r="C345" s="117">
        <v>52380</v>
      </c>
      <c r="D345" s="117" t="s">
        <v>3497</v>
      </c>
      <c r="E345" s="117" t="s">
        <v>3479</v>
      </c>
      <c r="F345" s="117" t="s">
        <v>3480</v>
      </c>
      <c r="G345" s="117">
        <v>41</v>
      </c>
      <c r="I345"/>
      <c r="J345"/>
    </row>
    <row r="346" spans="1:10" ht="15" x14ac:dyDescent="0.25">
      <c r="A346" s="120">
        <v>17234932</v>
      </c>
      <c r="B346" s="220">
        <v>43491</v>
      </c>
      <c r="C346" s="119">
        <v>52380</v>
      </c>
      <c r="D346" s="119" t="s">
        <v>3497</v>
      </c>
      <c r="E346" s="119" t="s">
        <v>3498</v>
      </c>
      <c r="F346" s="119" t="s">
        <v>3475</v>
      </c>
      <c r="G346" s="119">
        <v>22</v>
      </c>
      <c r="I346"/>
      <c r="J346"/>
    </row>
    <row r="347" spans="1:10" ht="15" x14ac:dyDescent="0.25">
      <c r="A347" s="118">
        <v>17234933</v>
      </c>
      <c r="B347" s="219">
        <v>43670</v>
      </c>
      <c r="C347" s="117">
        <v>56464</v>
      </c>
      <c r="D347" s="117" t="s">
        <v>3495</v>
      </c>
      <c r="E347" s="117" t="s">
        <v>3491</v>
      </c>
      <c r="F347" s="117" t="s">
        <v>3475</v>
      </c>
      <c r="G347" s="117">
        <v>14</v>
      </c>
      <c r="I347"/>
      <c r="J347"/>
    </row>
    <row r="348" spans="1:10" ht="15" x14ac:dyDescent="0.25">
      <c r="A348" s="120">
        <v>17234934</v>
      </c>
      <c r="B348" s="220">
        <v>43466</v>
      </c>
      <c r="C348" s="119">
        <v>53654</v>
      </c>
      <c r="D348" s="119" t="s">
        <v>3478</v>
      </c>
      <c r="E348" s="119" t="s">
        <v>3482</v>
      </c>
      <c r="F348" s="119" t="s">
        <v>3483</v>
      </c>
      <c r="G348" s="119">
        <v>21</v>
      </c>
      <c r="I348"/>
      <c r="J348"/>
    </row>
    <row r="349" spans="1:10" ht="15" x14ac:dyDescent="0.25">
      <c r="A349" s="118">
        <v>17234935</v>
      </c>
      <c r="B349" s="219">
        <v>43515</v>
      </c>
      <c r="C349" s="117">
        <v>55807</v>
      </c>
      <c r="D349" s="117" t="s">
        <v>3476</v>
      </c>
      <c r="E349" s="117" t="s">
        <v>3492</v>
      </c>
      <c r="F349" s="117" t="s">
        <v>3485</v>
      </c>
      <c r="G349" s="117">
        <v>30</v>
      </c>
      <c r="I349"/>
      <c r="J349"/>
    </row>
    <row r="350" spans="1:10" ht="15" x14ac:dyDescent="0.25">
      <c r="A350" s="120">
        <v>17234936</v>
      </c>
      <c r="B350" s="220">
        <v>43505</v>
      </c>
      <c r="C350" s="119">
        <v>52187</v>
      </c>
      <c r="D350" s="119" t="s">
        <v>3493</v>
      </c>
      <c r="E350" s="119" t="s">
        <v>3477</v>
      </c>
      <c r="F350" s="119" t="s">
        <v>3475</v>
      </c>
      <c r="G350" s="119">
        <v>8</v>
      </c>
      <c r="I350"/>
      <c r="J350"/>
    </row>
    <row r="351" spans="1:10" ht="15" x14ac:dyDescent="0.25">
      <c r="A351" s="118">
        <v>17234937</v>
      </c>
      <c r="B351" s="219">
        <v>43502</v>
      </c>
      <c r="C351" s="117">
        <v>54672</v>
      </c>
      <c r="D351" s="117" t="s">
        <v>3473</v>
      </c>
      <c r="E351" s="117" t="s">
        <v>3474</v>
      </c>
      <c r="F351" s="117" t="s">
        <v>3475</v>
      </c>
      <c r="G351" s="117">
        <v>65</v>
      </c>
      <c r="I351"/>
      <c r="J351"/>
    </row>
    <row r="352" spans="1:10" ht="15" x14ac:dyDescent="0.25">
      <c r="A352" s="120">
        <v>17234938</v>
      </c>
      <c r="B352" s="220">
        <v>43674</v>
      </c>
      <c r="C352" s="119">
        <v>54672</v>
      </c>
      <c r="D352" s="119" t="s">
        <v>3473</v>
      </c>
      <c r="E352" s="119" t="s">
        <v>3491</v>
      </c>
      <c r="F352" s="119" t="s">
        <v>3475</v>
      </c>
      <c r="G352" s="119">
        <v>7</v>
      </c>
      <c r="I352"/>
      <c r="J352"/>
    </row>
    <row r="353" spans="1:10" ht="15" x14ac:dyDescent="0.25">
      <c r="A353" s="118">
        <v>17234939</v>
      </c>
      <c r="B353" s="219">
        <v>43501</v>
      </c>
      <c r="C353" s="117">
        <v>50244</v>
      </c>
      <c r="D353" s="117" t="s">
        <v>3496</v>
      </c>
      <c r="E353" s="117" t="s">
        <v>3491</v>
      </c>
      <c r="F353" s="117" t="s">
        <v>3475</v>
      </c>
      <c r="G353" s="117">
        <v>9</v>
      </c>
      <c r="I353"/>
      <c r="J353"/>
    </row>
    <row r="354" spans="1:10" ht="15" x14ac:dyDescent="0.25">
      <c r="A354" s="120">
        <v>17234940</v>
      </c>
      <c r="B354" s="220">
        <v>43655</v>
      </c>
      <c r="C354" s="119">
        <v>50643</v>
      </c>
      <c r="D354" s="119" t="s">
        <v>3481</v>
      </c>
      <c r="E354" s="119" t="s">
        <v>3477</v>
      </c>
      <c r="F354" s="119" t="s">
        <v>3475</v>
      </c>
      <c r="G354" s="119">
        <v>11</v>
      </c>
      <c r="I354"/>
      <c r="J354"/>
    </row>
    <row r="355" spans="1:10" ht="15" x14ac:dyDescent="0.25">
      <c r="A355" s="118">
        <v>17234941</v>
      </c>
      <c r="B355" s="219">
        <v>43694</v>
      </c>
      <c r="C355" s="117">
        <v>52187</v>
      </c>
      <c r="D355" s="117" t="s">
        <v>3493</v>
      </c>
      <c r="E355" s="117" t="s">
        <v>3482</v>
      </c>
      <c r="F355" s="117" t="s">
        <v>3483</v>
      </c>
      <c r="G355" s="117">
        <v>59</v>
      </c>
      <c r="I355"/>
      <c r="J355"/>
    </row>
    <row r="356" spans="1:10" ht="15" x14ac:dyDescent="0.25">
      <c r="A356" s="120">
        <v>17234942</v>
      </c>
      <c r="B356" s="220">
        <v>43526</v>
      </c>
      <c r="C356" s="119">
        <v>57624</v>
      </c>
      <c r="D356" s="119" t="s">
        <v>3500</v>
      </c>
      <c r="E356" s="119" t="s">
        <v>3474</v>
      </c>
      <c r="F356" s="119" t="s">
        <v>3475</v>
      </c>
      <c r="G356" s="119">
        <v>14</v>
      </c>
      <c r="I356"/>
      <c r="J356"/>
    </row>
    <row r="357" spans="1:10" ht="15" x14ac:dyDescent="0.25">
      <c r="A357" s="118">
        <v>17234943</v>
      </c>
      <c r="B357" s="219">
        <v>43553</v>
      </c>
      <c r="C357" s="117">
        <v>53654</v>
      </c>
      <c r="D357" s="117" t="s">
        <v>3478</v>
      </c>
      <c r="E357" s="117" t="s">
        <v>3498</v>
      </c>
      <c r="F357" s="117" t="s">
        <v>3475</v>
      </c>
      <c r="G357" s="117">
        <v>55</v>
      </c>
      <c r="I357"/>
      <c r="J357"/>
    </row>
    <row r="358" spans="1:10" ht="15" x14ac:dyDescent="0.25">
      <c r="A358" s="120">
        <v>17234944</v>
      </c>
      <c r="B358" s="220">
        <v>43553</v>
      </c>
      <c r="C358" s="119">
        <v>56464</v>
      </c>
      <c r="D358" s="119" t="s">
        <v>3495</v>
      </c>
      <c r="E358" s="119" t="s">
        <v>3482</v>
      </c>
      <c r="F358" s="119" t="s">
        <v>3483</v>
      </c>
      <c r="G358" s="119">
        <v>8</v>
      </c>
      <c r="I358"/>
      <c r="J358"/>
    </row>
    <row r="359" spans="1:10" ht="15" x14ac:dyDescent="0.25">
      <c r="A359" s="118">
        <v>17234945</v>
      </c>
      <c r="B359" s="219">
        <v>43485</v>
      </c>
      <c r="C359" s="117">
        <v>56464</v>
      </c>
      <c r="D359" s="117" t="s">
        <v>3495</v>
      </c>
      <c r="E359" s="117" t="s">
        <v>3498</v>
      </c>
      <c r="F359" s="117" t="s">
        <v>3475</v>
      </c>
      <c r="G359" s="117">
        <v>28</v>
      </c>
      <c r="I359"/>
      <c r="J359"/>
    </row>
    <row r="360" spans="1:10" ht="15" x14ac:dyDescent="0.25">
      <c r="A360" s="120">
        <v>17234946</v>
      </c>
      <c r="B360" s="220">
        <v>43578</v>
      </c>
      <c r="C360" s="119">
        <v>52380</v>
      </c>
      <c r="D360" s="119" t="s">
        <v>3497</v>
      </c>
      <c r="E360" s="119" t="s">
        <v>3477</v>
      </c>
      <c r="F360" s="119" t="s">
        <v>3475</v>
      </c>
      <c r="G360" s="119">
        <v>67</v>
      </c>
      <c r="I360"/>
      <c r="J360"/>
    </row>
    <row r="361" spans="1:10" ht="15" x14ac:dyDescent="0.25">
      <c r="A361" s="118">
        <v>17234947</v>
      </c>
      <c r="B361" s="219">
        <v>43515</v>
      </c>
      <c r="C361" s="117">
        <v>53654</v>
      </c>
      <c r="D361" s="117" t="s">
        <v>3478</v>
      </c>
      <c r="E361" s="117" t="s">
        <v>3489</v>
      </c>
      <c r="F361" s="117" t="s">
        <v>3475</v>
      </c>
      <c r="G361" s="117">
        <v>29</v>
      </c>
      <c r="I361"/>
      <c r="J361"/>
    </row>
    <row r="362" spans="1:10" ht="15" x14ac:dyDescent="0.25">
      <c r="A362" s="120">
        <v>17234948</v>
      </c>
      <c r="B362" s="220">
        <v>43576</v>
      </c>
      <c r="C362" s="119">
        <v>51197</v>
      </c>
      <c r="D362" s="119" t="s">
        <v>84</v>
      </c>
      <c r="E362" s="119" t="s">
        <v>3492</v>
      </c>
      <c r="F362" s="119" t="s">
        <v>3485</v>
      </c>
      <c r="G362" s="119">
        <v>20</v>
      </c>
      <c r="I362"/>
      <c r="J362"/>
    </row>
    <row r="363" spans="1:10" ht="15" x14ac:dyDescent="0.25">
      <c r="A363" s="118">
        <v>17234949</v>
      </c>
      <c r="B363" s="219">
        <v>43724</v>
      </c>
      <c r="C363" s="117">
        <v>59518</v>
      </c>
      <c r="D363" s="117" t="s">
        <v>3501</v>
      </c>
      <c r="E363" s="117" t="s">
        <v>3482</v>
      </c>
      <c r="F363" s="117" t="s">
        <v>3483</v>
      </c>
      <c r="G363" s="117">
        <v>53</v>
      </c>
      <c r="I363"/>
      <c r="J363"/>
    </row>
    <row r="364" spans="1:10" ht="15" x14ac:dyDescent="0.25">
      <c r="A364" s="120">
        <v>17234950</v>
      </c>
      <c r="B364" s="220">
        <v>43495</v>
      </c>
      <c r="C364" s="119">
        <v>52956</v>
      </c>
      <c r="D364" s="119" t="s">
        <v>3490</v>
      </c>
      <c r="E364" s="119" t="s">
        <v>3477</v>
      </c>
      <c r="F364" s="119" t="s">
        <v>3475</v>
      </c>
      <c r="G364" s="119">
        <v>28</v>
      </c>
      <c r="I364"/>
      <c r="J364"/>
    </row>
    <row r="365" spans="1:10" ht="15" x14ac:dyDescent="0.25">
      <c r="A365" s="118">
        <v>17234951</v>
      </c>
      <c r="B365" s="219">
        <v>43740</v>
      </c>
      <c r="C365" s="117">
        <v>52187</v>
      </c>
      <c r="D365" s="117" t="s">
        <v>3493</v>
      </c>
      <c r="E365" s="117" t="s">
        <v>3474</v>
      </c>
      <c r="F365" s="117" t="s">
        <v>3475</v>
      </c>
      <c r="G365" s="117">
        <v>50</v>
      </c>
      <c r="I365"/>
      <c r="J365"/>
    </row>
    <row r="366" spans="1:10" ht="15" x14ac:dyDescent="0.25">
      <c r="A366" s="120">
        <v>17234952</v>
      </c>
      <c r="B366" s="220">
        <v>43709</v>
      </c>
      <c r="C366" s="119">
        <v>55916</v>
      </c>
      <c r="D366" s="119" t="s">
        <v>3494</v>
      </c>
      <c r="E366" s="119" t="s">
        <v>3479</v>
      </c>
      <c r="F366" s="119" t="s">
        <v>3480</v>
      </c>
      <c r="G366" s="119">
        <v>67</v>
      </c>
      <c r="I366"/>
      <c r="J366"/>
    </row>
    <row r="367" spans="1:10" ht="15" x14ac:dyDescent="0.25">
      <c r="A367" s="118">
        <v>17234953</v>
      </c>
      <c r="B367" s="219">
        <v>43745</v>
      </c>
      <c r="C367" s="117">
        <v>55807</v>
      </c>
      <c r="D367" s="117" t="s">
        <v>3476</v>
      </c>
      <c r="E367" s="117" t="s">
        <v>3474</v>
      </c>
      <c r="F367" s="117" t="s">
        <v>3475</v>
      </c>
      <c r="G367" s="117">
        <v>49</v>
      </c>
      <c r="I367"/>
      <c r="J367"/>
    </row>
    <row r="368" spans="1:10" ht="15" x14ac:dyDescent="0.25">
      <c r="A368" s="120">
        <v>17234954</v>
      </c>
      <c r="B368" s="220">
        <v>43681</v>
      </c>
      <c r="C368" s="119">
        <v>55807</v>
      </c>
      <c r="D368" s="119" t="s">
        <v>3476</v>
      </c>
      <c r="E368" s="119" t="s">
        <v>3487</v>
      </c>
      <c r="F368" s="119" t="s">
        <v>3475</v>
      </c>
      <c r="G368" s="119">
        <v>39</v>
      </c>
      <c r="I368"/>
      <c r="J368"/>
    </row>
    <row r="369" spans="1:10" ht="15" x14ac:dyDescent="0.25">
      <c r="A369" s="118">
        <v>17234955</v>
      </c>
      <c r="B369" s="219">
        <v>43551</v>
      </c>
      <c r="C369" s="117">
        <v>52187</v>
      </c>
      <c r="D369" s="117" t="s">
        <v>3493</v>
      </c>
      <c r="E369" s="117" t="s">
        <v>3498</v>
      </c>
      <c r="F369" s="117" t="s">
        <v>3475</v>
      </c>
      <c r="G369" s="117">
        <v>56</v>
      </c>
      <c r="I369"/>
      <c r="J369"/>
    </row>
    <row r="370" spans="1:10" ht="15" x14ac:dyDescent="0.25">
      <c r="A370" s="120">
        <v>17234956</v>
      </c>
      <c r="B370" s="220">
        <v>43779</v>
      </c>
      <c r="C370" s="119">
        <v>53654</v>
      </c>
      <c r="D370" s="119" t="s">
        <v>3478</v>
      </c>
      <c r="E370" s="119" t="s">
        <v>3498</v>
      </c>
      <c r="F370" s="119" t="s">
        <v>3475</v>
      </c>
      <c r="G370" s="119">
        <v>61</v>
      </c>
      <c r="I370"/>
      <c r="J370"/>
    </row>
    <row r="371" spans="1:10" ht="15" x14ac:dyDescent="0.25">
      <c r="A371" s="118">
        <v>17234957</v>
      </c>
      <c r="B371" s="219">
        <v>43775</v>
      </c>
      <c r="C371" s="117">
        <v>52065</v>
      </c>
      <c r="D371" s="117" t="s">
        <v>3488</v>
      </c>
      <c r="E371" s="117" t="s">
        <v>3489</v>
      </c>
      <c r="F371" s="117" t="s">
        <v>3475</v>
      </c>
      <c r="G371" s="117">
        <v>40</v>
      </c>
      <c r="I371"/>
      <c r="J371"/>
    </row>
    <row r="372" spans="1:10" ht="15" x14ac:dyDescent="0.25">
      <c r="A372" s="120">
        <v>17234958</v>
      </c>
      <c r="B372" s="220">
        <v>43602</v>
      </c>
      <c r="C372" s="119">
        <v>52380</v>
      </c>
      <c r="D372" s="119" t="s">
        <v>3497</v>
      </c>
      <c r="E372" s="119" t="s">
        <v>3477</v>
      </c>
      <c r="F372" s="119" t="s">
        <v>3475</v>
      </c>
      <c r="G372" s="119">
        <v>41</v>
      </c>
      <c r="I372"/>
      <c r="J372"/>
    </row>
    <row r="373" spans="1:10" ht="15" x14ac:dyDescent="0.25">
      <c r="A373" s="118">
        <v>17234959</v>
      </c>
      <c r="B373" s="219">
        <v>43591</v>
      </c>
      <c r="C373" s="117">
        <v>59518</v>
      </c>
      <c r="D373" s="117" t="s">
        <v>3501</v>
      </c>
      <c r="E373" s="117" t="s">
        <v>3491</v>
      </c>
      <c r="F373" s="117" t="s">
        <v>3475</v>
      </c>
      <c r="G373" s="117">
        <v>23</v>
      </c>
      <c r="I373"/>
      <c r="J373"/>
    </row>
    <row r="374" spans="1:10" ht="15" x14ac:dyDescent="0.25">
      <c r="A374" s="120">
        <v>17234960</v>
      </c>
      <c r="B374" s="220">
        <v>43601</v>
      </c>
      <c r="C374" s="119">
        <v>50244</v>
      </c>
      <c r="D374" s="119" t="s">
        <v>3496</v>
      </c>
      <c r="E374" s="119" t="s">
        <v>3491</v>
      </c>
      <c r="F374" s="119" t="s">
        <v>3475</v>
      </c>
      <c r="G374" s="119">
        <v>65</v>
      </c>
      <c r="I374"/>
      <c r="J374"/>
    </row>
    <row r="375" spans="1:10" ht="15" x14ac:dyDescent="0.25">
      <c r="A375" s="118">
        <v>17234961</v>
      </c>
      <c r="B375" s="219">
        <v>43471</v>
      </c>
      <c r="C375" s="117">
        <v>55807</v>
      </c>
      <c r="D375" s="117" t="s">
        <v>3476</v>
      </c>
      <c r="E375" s="117" t="s">
        <v>3489</v>
      </c>
      <c r="F375" s="117" t="s">
        <v>3475</v>
      </c>
      <c r="G375" s="117">
        <v>44</v>
      </c>
      <c r="I375"/>
      <c r="J375"/>
    </row>
    <row r="376" spans="1:10" ht="15" x14ac:dyDescent="0.25">
      <c r="A376" s="120">
        <v>17234962</v>
      </c>
      <c r="B376" s="220">
        <v>43546</v>
      </c>
      <c r="C376" s="119">
        <v>55807</v>
      </c>
      <c r="D376" s="119" t="s">
        <v>3476</v>
      </c>
      <c r="E376" s="119" t="s">
        <v>3489</v>
      </c>
      <c r="F376" s="119" t="s">
        <v>3475</v>
      </c>
      <c r="G376" s="119">
        <v>8</v>
      </c>
      <c r="I376"/>
      <c r="J376"/>
    </row>
    <row r="377" spans="1:10" ht="15" x14ac:dyDescent="0.25">
      <c r="A377" s="118">
        <v>17234963</v>
      </c>
      <c r="B377" s="219">
        <v>43537</v>
      </c>
      <c r="C377" s="117">
        <v>52187</v>
      </c>
      <c r="D377" s="117" t="s">
        <v>3493</v>
      </c>
      <c r="E377" s="117" t="s">
        <v>3491</v>
      </c>
      <c r="F377" s="117" t="s">
        <v>3475</v>
      </c>
      <c r="G377" s="117">
        <v>21</v>
      </c>
      <c r="I377"/>
      <c r="J377"/>
    </row>
    <row r="378" spans="1:10" ht="15" x14ac:dyDescent="0.25">
      <c r="A378" s="120">
        <v>17234964</v>
      </c>
      <c r="B378" s="220">
        <v>43540</v>
      </c>
      <c r="C378" s="119">
        <v>51197</v>
      </c>
      <c r="D378" s="119" t="s">
        <v>84</v>
      </c>
      <c r="E378" s="119" t="s">
        <v>3482</v>
      </c>
      <c r="F378" s="119" t="s">
        <v>3483</v>
      </c>
      <c r="G378" s="119">
        <v>25</v>
      </c>
      <c r="I378"/>
      <c r="J378"/>
    </row>
    <row r="379" spans="1:10" ht="15" x14ac:dyDescent="0.25">
      <c r="A379" s="118">
        <v>17234965</v>
      </c>
      <c r="B379" s="219">
        <v>43602</v>
      </c>
      <c r="C379" s="117">
        <v>55807</v>
      </c>
      <c r="D379" s="117" t="s">
        <v>3476</v>
      </c>
      <c r="E379" s="117" t="s">
        <v>3482</v>
      </c>
      <c r="F379" s="117" t="s">
        <v>3483</v>
      </c>
      <c r="G379" s="117">
        <v>10</v>
      </c>
      <c r="I379"/>
      <c r="J379"/>
    </row>
    <row r="380" spans="1:10" ht="15" x14ac:dyDescent="0.25">
      <c r="A380" s="120">
        <v>17234966</v>
      </c>
      <c r="B380" s="220">
        <v>43482</v>
      </c>
      <c r="C380" s="119">
        <v>57624</v>
      </c>
      <c r="D380" s="119" t="s">
        <v>3500</v>
      </c>
      <c r="E380" s="119" t="s">
        <v>3492</v>
      </c>
      <c r="F380" s="119" t="s">
        <v>3485</v>
      </c>
      <c r="G380" s="119">
        <v>60</v>
      </c>
      <c r="I380"/>
      <c r="J380"/>
    </row>
    <row r="381" spans="1:10" ht="15" x14ac:dyDescent="0.25">
      <c r="A381" s="118">
        <v>17234967</v>
      </c>
      <c r="B381" s="219">
        <v>43797</v>
      </c>
      <c r="C381" s="117">
        <v>57624</v>
      </c>
      <c r="D381" s="117" t="s">
        <v>3500</v>
      </c>
      <c r="E381" s="117" t="s">
        <v>3489</v>
      </c>
      <c r="F381" s="117" t="s">
        <v>3475</v>
      </c>
      <c r="G381" s="117">
        <v>46</v>
      </c>
      <c r="I381"/>
      <c r="J381"/>
    </row>
    <row r="382" spans="1:10" ht="15" x14ac:dyDescent="0.25">
      <c r="A382" s="120">
        <v>17234968</v>
      </c>
      <c r="B382" s="220">
        <v>43711</v>
      </c>
      <c r="C382" s="119">
        <v>55807</v>
      </c>
      <c r="D382" s="119" t="s">
        <v>3476</v>
      </c>
      <c r="E382" s="119" t="s">
        <v>3491</v>
      </c>
      <c r="F382" s="119" t="s">
        <v>3475</v>
      </c>
      <c r="G382" s="119">
        <v>31</v>
      </c>
      <c r="I382"/>
      <c r="J382"/>
    </row>
    <row r="383" spans="1:10" ht="15" x14ac:dyDescent="0.25">
      <c r="A383" s="118">
        <v>17234969</v>
      </c>
      <c r="B383" s="219">
        <v>43827</v>
      </c>
      <c r="C383" s="117">
        <v>55916</v>
      </c>
      <c r="D383" s="117" t="s">
        <v>3494</v>
      </c>
      <c r="E383" s="117" t="s">
        <v>3479</v>
      </c>
      <c r="F383" s="117" t="s">
        <v>3480</v>
      </c>
      <c r="G383" s="117">
        <v>18</v>
      </c>
      <c r="I383"/>
      <c r="J383"/>
    </row>
    <row r="384" spans="1:10" ht="15" x14ac:dyDescent="0.25">
      <c r="A384" s="120">
        <v>17234970</v>
      </c>
      <c r="B384" s="220">
        <v>43519</v>
      </c>
      <c r="C384" s="119">
        <v>52065</v>
      </c>
      <c r="D384" s="119" t="s">
        <v>3488</v>
      </c>
      <c r="E384" s="119" t="s">
        <v>3477</v>
      </c>
      <c r="F384" s="119" t="s">
        <v>3475</v>
      </c>
      <c r="G384" s="119">
        <v>27</v>
      </c>
      <c r="I384"/>
      <c r="J384"/>
    </row>
    <row r="385" spans="1:10" ht="15" x14ac:dyDescent="0.25">
      <c r="A385" s="118">
        <v>17234971</v>
      </c>
      <c r="B385" s="219">
        <v>43630</v>
      </c>
      <c r="C385" s="117">
        <v>50643</v>
      </c>
      <c r="D385" s="117" t="s">
        <v>3481</v>
      </c>
      <c r="E385" s="117" t="s">
        <v>3489</v>
      </c>
      <c r="F385" s="117" t="s">
        <v>3475</v>
      </c>
      <c r="G385" s="117">
        <v>42</v>
      </c>
      <c r="I385"/>
      <c r="J385"/>
    </row>
    <row r="386" spans="1:10" ht="15" x14ac:dyDescent="0.25">
      <c r="A386" s="120">
        <v>17234972</v>
      </c>
      <c r="B386" s="220">
        <v>43664</v>
      </c>
      <c r="C386" s="119">
        <v>56047</v>
      </c>
      <c r="D386" s="119" t="s">
        <v>3499</v>
      </c>
      <c r="E386" s="119" t="s">
        <v>3491</v>
      </c>
      <c r="F386" s="119" t="s">
        <v>3475</v>
      </c>
      <c r="G386" s="119">
        <v>58</v>
      </c>
      <c r="I386"/>
      <c r="J386"/>
    </row>
    <row r="387" spans="1:10" ht="15" x14ac:dyDescent="0.25">
      <c r="A387" s="118">
        <v>17234973</v>
      </c>
      <c r="B387" s="219">
        <v>43601</v>
      </c>
      <c r="C387" s="117">
        <v>50643</v>
      </c>
      <c r="D387" s="117" t="s">
        <v>3481</v>
      </c>
      <c r="E387" s="117" t="s">
        <v>3482</v>
      </c>
      <c r="F387" s="117" t="s">
        <v>3483</v>
      </c>
      <c r="G387" s="117">
        <v>31</v>
      </c>
      <c r="I387"/>
      <c r="J387"/>
    </row>
    <row r="388" spans="1:10" ht="15" x14ac:dyDescent="0.25">
      <c r="A388" s="120">
        <v>17234974</v>
      </c>
      <c r="B388" s="220">
        <v>43757</v>
      </c>
      <c r="C388" s="119">
        <v>54672</v>
      </c>
      <c r="D388" s="119" t="s">
        <v>3473</v>
      </c>
      <c r="E388" s="119" t="s">
        <v>3482</v>
      </c>
      <c r="F388" s="119" t="s">
        <v>3483</v>
      </c>
      <c r="G388" s="119">
        <v>9</v>
      </c>
      <c r="I388"/>
      <c r="J388"/>
    </row>
    <row r="389" spans="1:10" ht="15" x14ac:dyDescent="0.25">
      <c r="A389" s="118">
        <v>17234975</v>
      </c>
      <c r="B389" s="219">
        <v>43830</v>
      </c>
      <c r="C389" s="117">
        <v>55807</v>
      </c>
      <c r="D389" s="117" t="s">
        <v>3476</v>
      </c>
      <c r="E389" s="117" t="s">
        <v>3489</v>
      </c>
      <c r="F389" s="117" t="s">
        <v>3475</v>
      </c>
      <c r="G389" s="117">
        <v>47</v>
      </c>
      <c r="I389"/>
      <c r="J389"/>
    </row>
    <row r="390" spans="1:10" ht="15" x14ac:dyDescent="0.25">
      <c r="A390" s="120">
        <v>17234976</v>
      </c>
      <c r="B390" s="220">
        <v>43813</v>
      </c>
      <c r="C390" s="119">
        <v>53654</v>
      </c>
      <c r="D390" s="119" t="s">
        <v>3478</v>
      </c>
      <c r="E390" s="119" t="s">
        <v>3489</v>
      </c>
      <c r="F390" s="119" t="s">
        <v>3475</v>
      </c>
      <c r="G390" s="119">
        <v>50</v>
      </c>
      <c r="I390"/>
      <c r="J390"/>
    </row>
    <row r="391" spans="1:10" ht="15" x14ac:dyDescent="0.25">
      <c r="A391" s="118">
        <v>17234977</v>
      </c>
      <c r="B391" s="219">
        <v>43539</v>
      </c>
      <c r="C391" s="117">
        <v>59518</v>
      </c>
      <c r="D391" s="117" t="s">
        <v>3501</v>
      </c>
      <c r="E391" s="117" t="s">
        <v>3491</v>
      </c>
      <c r="F391" s="117" t="s">
        <v>3475</v>
      </c>
      <c r="G391" s="117">
        <v>59</v>
      </c>
      <c r="I391"/>
      <c r="J391"/>
    </row>
    <row r="392" spans="1:10" ht="15" x14ac:dyDescent="0.25">
      <c r="A392" s="120">
        <v>17234978</v>
      </c>
      <c r="B392" s="220">
        <v>43570</v>
      </c>
      <c r="C392" s="119">
        <v>59518</v>
      </c>
      <c r="D392" s="119" t="s">
        <v>3501</v>
      </c>
      <c r="E392" s="119" t="s">
        <v>3474</v>
      </c>
      <c r="F392" s="119" t="s">
        <v>3475</v>
      </c>
      <c r="G392" s="119">
        <v>62</v>
      </c>
      <c r="I392"/>
      <c r="J392"/>
    </row>
    <row r="393" spans="1:10" ht="15" x14ac:dyDescent="0.25">
      <c r="A393" s="118">
        <v>17234979</v>
      </c>
      <c r="B393" s="219">
        <v>43532</v>
      </c>
      <c r="C393" s="117">
        <v>53654</v>
      </c>
      <c r="D393" s="117" t="s">
        <v>3478</v>
      </c>
      <c r="E393" s="117" t="s">
        <v>3491</v>
      </c>
      <c r="F393" s="117" t="s">
        <v>3475</v>
      </c>
      <c r="G393" s="117">
        <v>58</v>
      </c>
      <c r="I393"/>
      <c r="J393"/>
    </row>
    <row r="394" spans="1:10" ht="15" x14ac:dyDescent="0.25">
      <c r="A394" s="120">
        <v>17234980</v>
      </c>
      <c r="B394" s="220">
        <v>43547</v>
      </c>
      <c r="C394" s="119">
        <v>57624</v>
      </c>
      <c r="D394" s="119" t="s">
        <v>3500</v>
      </c>
      <c r="E394" s="119" t="s">
        <v>3489</v>
      </c>
      <c r="F394" s="119" t="s">
        <v>3475</v>
      </c>
      <c r="G394" s="119">
        <v>36</v>
      </c>
      <c r="I394"/>
      <c r="J394"/>
    </row>
    <row r="395" spans="1:10" ht="15" x14ac:dyDescent="0.25">
      <c r="A395" s="118">
        <v>17234981</v>
      </c>
      <c r="B395" s="219">
        <v>43692</v>
      </c>
      <c r="C395" s="117">
        <v>53654</v>
      </c>
      <c r="D395" s="117" t="s">
        <v>3478</v>
      </c>
      <c r="E395" s="117" t="s">
        <v>3498</v>
      </c>
      <c r="F395" s="117" t="s">
        <v>3475</v>
      </c>
      <c r="G395" s="117">
        <v>14</v>
      </c>
      <c r="I395"/>
      <c r="J395"/>
    </row>
    <row r="396" spans="1:10" ht="15" x14ac:dyDescent="0.25">
      <c r="A396" s="120">
        <v>17234982</v>
      </c>
      <c r="B396" s="220">
        <v>43606</v>
      </c>
      <c r="C396" s="119">
        <v>51197</v>
      </c>
      <c r="D396" s="119" t="s">
        <v>84</v>
      </c>
      <c r="E396" s="119" t="s">
        <v>3492</v>
      </c>
      <c r="F396" s="119" t="s">
        <v>3485</v>
      </c>
      <c r="G396" s="119">
        <v>15</v>
      </c>
      <c r="I396"/>
      <c r="J396"/>
    </row>
    <row r="397" spans="1:10" ht="15" x14ac:dyDescent="0.25">
      <c r="A397" s="118">
        <v>17234983</v>
      </c>
      <c r="B397" s="219">
        <v>43666</v>
      </c>
      <c r="C397" s="117">
        <v>57624</v>
      </c>
      <c r="D397" s="117" t="s">
        <v>3500</v>
      </c>
      <c r="E397" s="117" t="s">
        <v>3482</v>
      </c>
      <c r="F397" s="117" t="s">
        <v>3483</v>
      </c>
      <c r="G397" s="117">
        <v>4</v>
      </c>
      <c r="I397"/>
      <c r="J397"/>
    </row>
    <row r="398" spans="1:10" ht="15" x14ac:dyDescent="0.25">
      <c r="A398" s="120">
        <v>17234984</v>
      </c>
      <c r="B398" s="220">
        <v>43668</v>
      </c>
      <c r="C398" s="119">
        <v>50643</v>
      </c>
      <c r="D398" s="119" t="s">
        <v>3481</v>
      </c>
      <c r="E398" s="119" t="s">
        <v>3477</v>
      </c>
      <c r="F398" s="119" t="s">
        <v>3475</v>
      </c>
      <c r="G398" s="119">
        <v>37</v>
      </c>
      <c r="I398"/>
      <c r="J398"/>
    </row>
    <row r="399" spans="1:10" ht="15" x14ac:dyDescent="0.25">
      <c r="A399" s="118">
        <v>17234985</v>
      </c>
      <c r="B399" s="219">
        <v>43704</v>
      </c>
      <c r="C399" s="117">
        <v>55916</v>
      </c>
      <c r="D399" s="117" t="s">
        <v>3494</v>
      </c>
      <c r="E399" s="117" t="s">
        <v>3492</v>
      </c>
      <c r="F399" s="117" t="s">
        <v>3485</v>
      </c>
      <c r="G399" s="117">
        <v>42</v>
      </c>
      <c r="I399"/>
      <c r="J399"/>
    </row>
    <row r="400" spans="1:10" ht="15" x14ac:dyDescent="0.25">
      <c r="A400" s="120">
        <v>17234986</v>
      </c>
      <c r="B400" s="220">
        <v>43704</v>
      </c>
      <c r="C400" s="119">
        <v>54672</v>
      </c>
      <c r="D400" s="119" t="s">
        <v>3473</v>
      </c>
      <c r="E400" s="119" t="s">
        <v>3492</v>
      </c>
      <c r="F400" s="119" t="s">
        <v>3485</v>
      </c>
      <c r="G400" s="119">
        <v>55</v>
      </c>
      <c r="I400"/>
      <c r="J400"/>
    </row>
    <row r="401" spans="1:10" ht="15" x14ac:dyDescent="0.25">
      <c r="A401" s="118">
        <v>17234987</v>
      </c>
      <c r="B401" s="219">
        <v>43503</v>
      </c>
      <c r="C401" s="117">
        <v>50244</v>
      </c>
      <c r="D401" s="117" t="s">
        <v>3496</v>
      </c>
      <c r="E401" s="117" t="s">
        <v>3477</v>
      </c>
      <c r="F401" s="117" t="s">
        <v>3475</v>
      </c>
      <c r="G401" s="117">
        <v>7</v>
      </c>
      <c r="I401"/>
      <c r="J401"/>
    </row>
    <row r="402" spans="1:10" ht="15" x14ac:dyDescent="0.25">
      <c r="A402" s="120">
        <v>17234988</v>
      </c>
      <c r="B402" s="220">
        <v>43578</v>
      </c>
      <c r="C402" s="119">
        <v>52380</v>
      </c>
      <c r="D402" s="119" t="s">
        <v>3497</v>
      </c>
      <c r="E402" s="119" t="s">
        <v>3487</v>
      </c>
      <c r="F402" s="119" t="s">
        <v>3475</v>
      </c>
      <c r="G402" s="119">
        <v>66</v>
      </c>
      <c r="I402"/>
      <c r="J402"/>
    </row>
    <row r="403" spans="1:10" ht="15" x14ac:dyDescent="0.25">
      <c r="A403" s="118">
        <v>17234989</v>
      </c>
      <c r="B403" s="219">
        <v>43554</v>
      </c>
      <c r="C403" s="117">
        <v>50244</v>
      </c>
      <c r="D403" s="117" t="s">
        <v>3496</v>
      </c>
      <c r="E403" s="117" t="s">
        <v>3498</v>
      </c>
      <c r="F403" s="117" t="s">
        <v>3475</v>
      </c>
      <c r="G403" s="117">
        <v>67</v>
      </c>
      <c r="I403"/>
      <c r="J403"/>
    </row>
    <row r="404" spans="1:10" ht="15" x14ac:dyDescent="0.25">
      <c r="A404" s="120">
        <v>17234990</v>
      </c>
      <c r="B404" s="220">
        <v>43538</v>
      </c>
      <c r="C404" s="119">
        <v>57624</v>
      </c>
      <c r="D404" s="119" t="s">
        <v>3500</v>
      </c>
      <c r="E404" s="119" t="s">
        <v>3479</v>
      </c>
      <c r="F404" s="119" t="s">
        <v>3480</v>
      </c>
      <c r="G404" s="119">
        <v>34</v>
      </c>
      <c r="I404"/>
      <c r="J404"/>
    </row>
    <row r="405" spans="1:10" ht="15" x14ac:dyDescent="0.25">
      <c r="A405" s="118">
        <v>17234991</v>
      </c>
      <c r="B405" s="219">
        <v>43814</v>
      </c>
      <c r="C405" s="117">
        <v>52065</v>
      </c>
      <c r="D405" s="117" t="s">
        <v>3488</v>
      </c>
      <c r="E405" s="117" t="s">
        <v>3489</v>
      </c>
      <c r="F405" s="117" t="s">
        <v>3475</v>
      </c>
      <c r="G405" s="117">
        <v>59</v>
      </c>
      <c r="I405"/>
      <c r="J405"/>
    </row>
    <row r="406" spans="1:10" ht="15" x14ac:dyDescent="0.25">
      <c r="A406" s="120">
        <v>17234992</v>
      </c>
      <c r="B406" s="220">
        <v>43481</v>
      </c>
      <c r="C406" s="119">
        <v>57624</v>
      </c>
      <c r="D406" s="119" t="s">
        <v>3500</v>
      </c>
      <c r="E406" s="119" t="s">
        <v>3482</v>
      </c>
      <c r="F406" s="119" t="s">
        <v>3483</v>
      </c>
      <c r="G406" s="119">
        <v>63</v>
      </c>
      <c r="I406"/>
      <c r="J406"/>
    </row>
    <row r="407" spans="1:10" ht="15" x14ac:dyDescent="0.25">
      <c r="A407" s="118">
        <v>17234993</v>
      </c>
      <c r="B407" s="219">
        <v>43828</v>
      </c>
      <c r="C407" s="117">
        <v>55807</v>
      </c>
      <c r="D407" s="117" t="s">
        <v>3476</v>
      </c>
      <c r="E407" s="117" t="s">
        <v>3491</v>
      </c>
      <c r="F407" s="117" t="s">
        <v>3475</v>
      </c>
      <c r="G407" s="117">
        <v>25</v>
      </c>
      <c r="I407"/>
      <c r="J407"/>
    </row>
    <row r="408" spans="1:10" ht="15" x14ac:dyDescent="0.25">
      <c r="A408" s="120">
        <v>17234994</v>
      </c>
      <c r="B408" s="220">
        <v>43482</v>
      </c>
      <c r="C408" s="119">
        <v>52065</v>
      </c>
      <c r="D408" s="119" t="s">
        <v>3488</v>
      </c>
      <c r="E408" s="119" t="s">
        <v>3474</v>
      </c>
      <c r="F408" s="119" t="s">
        <v>3475</v>
      </c>
      <c r="G408" s="119">
        <v>53</v>
      </c>
      <c r="I408"/>
      <c r="J408"/>
    </row>
    <row r="409" spans="1:10" ht="15" x14ac:dyDescent="0.25">
      <c r="A409" s="118">
        <v>17234995</v>
      </c>
      <c r="B409" s="219">
        <v>43721</v>
      </c>
      <c r="C409" s="117">
        <v>51197</v>
      </c>
      <c r="D409" s="117" t="s">
        <v>84</v>
      </c>
      <c r="E409" s="117" t="s">
        <v>3492</v>
      </c>
      <c r="F409" s="117" t="s">
        <v>3485</v>
      </c>
      <c r="G409" s="117">
        <v>38</v>
      </c>
      <c r="I409"/>
      <c r="J409"/>
    </row>
    <row r="410" spans="1:10" ht="15" x14ac:dyDescent="0.25">
      <c r="A410" s="120">
        <v>17234996</v>
      </c>
      <c r="B410" s="220">
        <v>43732</v>
      </c>
      <c r="C410" s="119">
        <v>59518</v>
      </c>
      <c r="D410" s="119" t="s">
        <v>3501</v>
      </c>
      <c r="E410" s="119" t="s">
        <v>3479</v>
      </c>
      <c r="F410" s="119" t="s">
        <v>3480</v>
      </c>
      <c r="G410" s="119">
        <v>20</v>
      </c>
      <c r="I410"/>
      <c r="J410"/>
    </row>
    <row r="411" spans="1:10" ht="15" x14ac:dyDescent="0.25">
      <c r="A411" s="118">
        <v>17234997</v>
      </c>
      <c r="B411" s="219">
        <v>43768</v>
      </c>
      <c r="C411" s="117">
        <v>52187</v>
      </c>
      <c r="D411" s="117" t="s">
        <v>3493</v>
      </c>
      <c r="E411" s="117" t="s">
        <v>3474</v>
      </c>
      <c r="F411" s="117" t="s">
        <v>3475</v>
      </c>
      <c r="G411" s="117">
        <v>14</v>
      </c>
      <c r="I411"/>
      <c r="J411"/>
    </row>
    <row r="412" spans="1:10" ht="15" x14ac:dyDescent="0.25">
      <c r="A412" s="120">
        <v>17234998</v>
      </c>
      <c r="B412" s="220">
        <v>43665</v>
      </c>
      <c r="C412" s="119">
        <v>52380</v>
      </c>
      <c r="D412" s="119" t="s">
        <v>3497</v>
      </c>
      <c r="E412" s="119" t="s">
        <v>3479</v>
      </c>
      <c r="F412" s="119" t="s">
        <v>3480</v>
      </c>
      <c r="G412" s="119">
        <v>37</v>
      </c>
      <c r="I412"/>
      <c r="J412"/>
    </row>
    <row r="413" spans="1:10" ht="15" x14ac:dyDescent="0.25">
      <c r="A413" s="118">
        <v>17234999</v>
      </c>
      <c r="B413" s="219">
        <v>43655</v>
      </c>
      <c r="C413" s="117">
        <v>59518</v>
      </c>
      <c r="D413" s="117" t="s">
        <v>3501</v>
      </c>
      <c r="E413" s="117" t="s">
        <v>3487</v>
      </c>
      <c r="F413" s="117" t="s">
        <v>3475</v>
      </c>
      <c r="G413" s="117">
        <v>59</v>
      </c>
      <c r="I413"/>
      <c r="J413"/>
    </row>
    <row r="414" spans="1:10" ht="15" x14ac:dyDescent="0.25">
      <c r="A414" s="120">
        <v>17235000</v>
      </c>
      <c r="B414" s="220">
        <v>43592</v>
      </c>
      <c r="C414" s="119">
        <v>50643</v>
      </c>
      <c r="D414" s="119" t="s">
        <v>3481</v>
      </c>
      <c r="E414" s="119" t="s">
        <v>3487</v>
      </c>
      <c r="F414" s="119" t="s">
        <v>3475</v>
      </c>
      <c r="G414" s="119">
        <v>56</v>
      </c>
      <c r="I414"/>
      <c r="J414"/>
    </row>
    <row r="415" spans="1:10" ht="15" x14ac:dyDescent="0.25">
      <c r="A415" s="118">
        <v>17235001</v>
      </c>
      <c r="B415" s="219">
        <v>43506</v>
      </c>
      <c r="C415" s="117">
        <v>55807</v>
      </c>
      <c r="D415" s="117" t="s">
        <v>3476</v>
      </c>
      <c r="E415" s="117" t="s">
        <v>3498</v>
      </c>
      <c r="F415" s="117" t="s">
        <v>3475</v>
      </c>
      <c r="G415" s="117">
        <v>55</v>
      </c>
      <c r="I415"/>
      <c r="J415"/>
    </row>
    <row r="416" spans="1:10" ht="15" x14ac:dyDescent="0.25">
      <c r="A416" s="120">
        <v>17235002</v>
      </c>
      <c r="B416" s="220">
        <v>43814</v>
      </c>
      <c r="C416" s="119">
        <v>50643</v>
      </c>
      <c r="D416" s="119" t="s">
        <v>3481</v>
      </c>
      <c r="E416" s="119" t="s">
        <v>3487</v>
      </c>
      <c r="F416" s="119" t="s">
        <v>3475</v>
      </c>
      <c r="G416" s="119">
        <v>13</v>
      </c>
      <c r="I416"/>
      <c r="J416"/>
    </row>
    <row r="417" spans="1:10" ht="15" x14ac:dyDescent="0.25">
      <c r="A417" s="118">
        <v>17235003</v>
      </c>
      <c r="B417" s="219">
        <v>43516</v>
      </c>
      <c r="C417" s="117">
        <v>55904</v>
      </c>
      <c r="D417" s="117" t="s">
        <v>3486</v>
      </c>
      <c r="E417" s="117" t="s">
        <v>3474</v>
      </c>
      <c r="F417" s="117" t="s">
        <v>3475</v>
      </c>
      <c r="G417" s="117">
        <v>54</v>
      </c>
      <c r="I417"/>
      <c r="J417"/>
    </row>
    <row r="418" spans="1:10" ht="15" x14ac:dyDescent="0.25">
      <c r="A418" s="120">
        <v>17235004</v>
      </c>
      <c r="B418" s="220">
        <v>43572</v>
      </c>
      <c r="C418" s="119">
        <v>57624</v>
      </c>
      <c r="D418" s="119" t="s">
        <v>3500</v>
      </c>
      <c r="E418" s="119" t="s">
        <v>3479</v>
      </c>
      <c r="F418" s="119" t="s">
        <v>3480</v>
      </c>
      <c r="G418" s="119">
        <v>9</v>
      </c>
      <c r="I418"/>
      <c r="J418"/>
    </row>
    <row r="419" spans="1:10" ht="15" x14ac:dyDescent="0.25">
      <c r="A419" s="118">
        <v>17235005</v>
      </c>
      <c r="B419" s="219">
        <v>43635</v>
      </c>
      <c r="C419" s="117">
        <v>57624</v>
      </c>
      <c r="D419" s="117" t="s">
        <v>3500</v>
      </c>
      <c r="E419" s="117" t="s">
        <v>3479</v>
      </c>
      <c r="F419" s="117" t="s">
        <v>3480</v>
      </c>
      <c r="G419" s="117">
        <v>40</v>
      </c>
      <c r="I419"/>
      <c r="J419"/>
    </row>
    <row r="420" spans="1:10" ht="15" x14ac:dyDescent="0.25">
      <c r="A420" s="120">
        <v>17235006</v>
      </c>
      <c r="B420" s="220">
        <v>43765</v>
      </c>
      <c r="C420" s="119">
        <v>55807</v>
      </c>
      <c r="D420" s="119" t="s">
        <v>3476</v>
      </c>
      <c r="E420" s="119" t="s">
        <v>3489</v>
      </c>
      <c r="F420" s="119" t="s">
        <v>3475</v>
      </c>
      <c r="G420" s="119">
        <v>6</v>
      </c>
      <c r="I420"/>
      <c r="J420"/>
    </row>
    <row r="421" spans="1:10" ht="15" x14ac:dyDescent="0.25">
      <c r="A421" s="118">
        <v>17235007</v>
      </c>
      <c r="B421" s="219">
        <v>43767</v>
      </c>
      <c r="C421" s="117">
        <v>52956</v>
      </c>
      <c r="D421" s="117" t="s">
        <v>3490</v>
      </c>
      <c r="E421" s="117" t="s">
        <v>3487</v>
      </c>
      <c r="F421" s="117" t="s">
        <v>3475</v>
      </c>
      <c r="G421" s="117">
        <v>28</v>
      </c>
      <c r="I421"/>
      <c r="J421"/>
    </row>
    <row r="422" spans="1:10" ht="15" x14ac:dyDescent="0.25">
      <c r="A422" s="120">
        <v>17235008</v>
      </c>
      <c r="B422" s="220">
        <v>43782</v>
      </c>
      <c r="C422" s="119">
        <v>51197</v>
      </c>
      <c r="D422" s="119" t="s">
        <v>84</v>
      </c>
      <c r="E422" s="119" t="s">
        <v>3477</v>
      </c>
      <c r="F422" s="119" t="s">
        <v>3475</v>
      </c>
      <c r="G422" s="119">
        <v>14</v>
      </c>
      <c r="I422"/>
      <c r="J422"/>
    </row>
    <row r="423" spans="1:10" ht="15" x14ac:dyDescent="0.25">
      <c r="A423" s="118">
        <v>17235009</v>
      </c>
      <c r="B423" s="219">
        <v>43737</v>
      </c>
      <c r="C423" s="117">
        <v>52187</v>
      </c>
      <c r="D423" s="117" t="s">
        <v>3493</v>
      </c>
      <c r="E423" s="117" t="s">
        <v>3479</v>
      </c>
      <c r="F423" s="117" t="s">
        <v>3480</v>
      </c>
      <c r="G423" s="117">
        <v>7</v>
      </c>
      <c r="I423"/>
      <c r="J423"/>
    </row>
    <row r="424" spans="1:10" ht="15" x14ac:dyDescent="0.25">
      <c r="A424" s="120">
        <v>17235010</v>
      </c>
      <c r="B424" s="220">
        <v>43547</v>
      </c>
      <c r="C424" s="119">
        <v>54672</v>
      </c>
      <c r="D424" s="119" t="s">
        <v>3473</v>
      </c>
      <c r="E424" s="119" t="s">
        <v>3491</v>
      </c>
      <c r="F424" s="119" t="s">
        <v>3475</v>
      </c>
      <c r="G424" s="119">
        <v>13</v>
      </c>
      <c r="I424"/>
      <c r="J424"/>
    </row>
    <row r="425" spans="1:10" ht="15" x14ac:dyDescent="0.25">
      <c r="A425" s="118">
        <v>17235011</v>
      </c>
      <c r="B425" s="219">
        <v>43822</v>
      </c>
      <c r="C425" s="117">
        <v>57624</v>
      </c>
      <c r="D425" s="117" t="s">
        <v>3500</v>
      </c>
      <c r="E425" s="117" t="s">
        <v>3487</v>
      </c>
      <c r="F425" s="117" t="s">
        <v>3475</v>
      </c>
      <c r="G425" s="117">
        <v>22</v>
      </c>
      <c r="I425"/>
      <c r="J425"/>
    </row>
    <row r="426" spans="1:10" ht="15" x14ac:dyDescent="0.25">
      <c r="A426" s="120">
        <v>17235012</v>
      </c>
      <c r="B426" s="220">
        <v>43775</v>
      </c>
      <c r="C426" s="119">
        <v>50244</v>
      </c>
      <c r="D426" s="119" t="s">
        <v>3496</v>
      </c>
      <c r="E426" s="119" t="s">
        <v>3487</v>
      </c>
      <c r="F426" s="119" t="s">
        <v>3475</v>
      </c>
      <c r="G426" s="119">
        <v>23</v>
      </c>
      <c r="I426"/>
      <c r="J426"/>
    </row>
    <row r="427" spans="1:10" ht="15" x14ac:dyDescent="0.25">
      <c r="A427" s="118">
        <v>17235013</v>
      </c>
      <c r="B427" s="219">
        <v>43762</v>
      </c>
      <c r="C427" s="117">
        <v>55916</v>
      </c>
      <c r="D427" s="117" t="s">
        <v>3494</v>
      </c>
      <c r="E427" s="117" t="s">
        <v>3498</v>
      </c>
      <c r="F427" s="117" t="s">
        <v>3475</v>
      </c>
      <c r="G427" s="117">
        <v>57</v>
      </c>
      <c r="I427"/>
      <c r="J427"/>
    </row>
    <row r="428" spans="1:10" ht="15" x14ac:dyDescent="0.25">
      <c r="A428" s="120">
        <v>17235014</v>
      </c>
      <c r="B428" s="220">
        <v>43724</v>
      </c>
      <c r="C428" s="119">
        <v>52065</v>
      </c>
      <c r="D428" s="119" t="s">
        <v>3488</v>
      </c>
      <c r="E428" s="119" t="s">
        <v>3491</v>
      </c>
      <c r="F428" s="119" t="s">
        <v>3475</v>
      </c>
      <c r="G428" s="119">
        <v>5</v>
      </c>
      <c r="I428"/>
      <c r="J428"/>
    </row>
    <row r="429" spans="1:10" ht="15" x14ac:dyDescent="0.25">
      <c r="A429" s="118">
        <v>17235015</v>
      </c>
      <c r="B429" s="219">
        <v>43475</v>
      </c>
      <c r="C429" s="117">
        <v>50244</v>
      </c>
      <c r="D429" s="117" t="s">
        <v>3496</v>
      </c>
      <c r="E429" s="117" t="s">
        <v>3492</v>
      </c>
      <c r="F429" s="117" t="s">
        <v>3485</v>
      </c>
      <c r="G429" s="117">
        <v>23</v>
      </c>
      <c r="I429"/>
      <c r="J429"/>
    </row>
    <row r="430" spans="1:10" ht="15" x14ac:dyDescent="0.25">
      <c r="A430" s="120">
        <v>17235016</v>
      </c>
      <c r="B430" s="220">
        <v>43775</v>
      </c>
      <c r="C430" s="119">
        <v>55904</v>
      </c>
      <c r="D430" s="119" t="s">
        <v>3486</v>
      </c>
      <c r="E430" s="119" t="s">
        <v>3482</v>
      </c>
      <c r="F430" s="119" t="s">
        <v>3483</v>
      </c>
      <c r="G430" s="119">
        <v>39</v>
      </c>
      <c r="I430"/>
      <c r="J430"/>
    </row>
    <row r="431" spans="1:10" ht="15" x14ac:dyDescent="0.25">
      <c r="A431" s="118">
        <v>17235017</v>
      </c>
      <c r="B431" s="219">
        <v>43825</v>
      </c>
      <c r="C431" s="117">
        <v>55807</v>
      </c>
      <c r="D431" s="117" t="s">
        <v>3476</v>
      </c>
      <c r="E431" s="117" t="s">
        <v>3492</v>
      </c>
      <c r="F431" s="117" t="s">
        <v>3485</v>
      </c>
      <c r="G431" s="117">
        <v>50</v>
      </c>
      <c r="I431"/>
      <c r="J431"/>
    </row>
    <row r="432" spans="1:10" ht="15" x14ac:dyDescent="0.25">
      <c r="A432" s="120">
        <v>17235018</v>
      </c>
      <c r="B432" s="220">
        <v>43576</v>
      </c>
      <c r="C432" s="119">
        <v>55807</v>
      </c>
      <c r="D432" s="119" t="s">
        <v>3476</v>
      </c>
      <c r="E432" s="119" t="s">
        <v>3491</v>
      </c>
      <c r="F432" s="119" t="s">
        <v>3475</v>
      </c>
      <c r="G432" s="119">
        <v>23</v>
      </c>
      <c r="I432"/>
      <c r="J432"/>
    </row>
    <row r="433" spans="1:10" ht="15" x14ac:dyDescent="0.25">
      <c r="A433" s="118">
        <v>17235019</v>
      </c>
      <c r="B433" s="219">
        <v>43588</v>
      </c>
      <c r="C433" s="117">
        <v>56464</v>
      </c>
      <c r="D433" s="117" t="s">
        <v>3495</v>
      </c>
      <c r="E433" s="117" t="s">
        <v>3491</v>
      </c>
      <c r="F433" s="117" t="s">
        <v>3475</v>
      </c>
      <c r="G433" s="117">
        <v>38</v>
      </c>
      <c r="I433"/>
      <c r="J433"/>
    </row>
    <row r="434" spans="1:10" ht="15" x14ac:dyDescent="0.25">
      <c r="A434" s="120">
        <v>17235020</v>
      </c>
      <c r="B434" s="220">
        <v>43566</v>
      </c>
      <c r="C434" s="119">
        <v>54672</v>
      </c>
      <c r="D434" s="119" t="s">
        <v>3473</v>
      </c>
      <c r="E434" s="119" t="s">
        <v>3492</v>
      </c>
      <c r="F434" s="119" t="s">
        <v>3485</v>
      </c>
      <c r="G434" s="119">
        <v>24</v>
      </c>
      <c r="I434"/>
      <c r="J434"/>
    </row>
    <row r="435" spans="1:10" ht="15" x14ac:dyDescent="0.25">
      <c r="A435" s="118">
        <v>17235021</v>
      </c>
      <c r="B435" s="219">
        <v>43568</v>
      </c>
      <c r="C435" s="117">
        <v>55916</v>
      </c>
      <c r="D435" s="117" t="s">
        <v>3494</v>
      </c>
      <c r="E435" s="117" t="s">
        <v>3489</v>
      </c>
      <c r="F435" s="117" t="s">
        <v>3475</v>
      </c>
      <c r="G435" s="117">
        <v>38</v>
      </c>
      <c r="I435"/>
      <c r="J435"/>
    </row>
    <row r="436" spans="1:10" ht="15" x14ac:dyDescent="0.25">
      <c r="A436" s="120">
        <v>17235022</v>
      </c>
      <c r="B436" s="220">
        <v>43522</v>
      </c>
      <c r="C436" s="119">
        <v>56464</v>
      </c>
      <c r="D436" s="119" t="s">
        <v>3495</v>
      </c>
      <c r="E436" s="119" t="s">
        <v>3492</v>
      </c>
      <c r="F436" s="119" t="s">
        <v>3485</v>
      </c>
      <c r="G436" s="119">
        <v>66</v>
      </c>
      <c r="I436"/>
      <c r="J436"/>
    </row>
    <row r="437" spans="1:10" ht="15" x14ac:dyDescent="0.25">
      <c r="A437" s="118">
        <v>17235023</v>
      </c>
      <c r="B437" s="219">
        <v>43825</v>
      </c>
      <c r="C437" s="117">
        <v>52956</v>
      </c>
      <c r="D437" s="117" t="s">
        <v>3490</v>
      </c>
      <c r="E437" s="117" t="s">
        <v>3487</v>
      </c>
      <c r="F437" s="117" t="s">
        <v>3475</v>
      </c>
      <c r="G437" s="117">
        <v>4</v>
      </c>
      <c r="I437"/>
      <c r="J437"/>
    </row>
    <row r="438" spans="1:10" ht="15" x14ac:dyDescent="0.25">
      <c r="A438" s="120">
        <v>17235024</v>
      </c>
      <c r="B438" s="220">
        <v>43583</v>
      </c>
      <c r="C438" s="119">
        <v>55904</v>
      </c>
      <c r="D438" s="119" t="s">
        <v>3486</v>
      </c>
      <c r="E438" s="119" t="s">
        <v>3489</v>
      </c>
      <c r="F438" s="119" t="s">
        <v>3475</v>
      </c>
      <c r="G438" s="119">
        <v>62</v>
      </c>
      <c r="I438"/>
      <c r="J438"/>
    </row>
    <row r="439" spans="1:10" ht="15" x14ac:dyDescent="0.25">
      <c r="A439" s="118">
        <v>17235025</v>
      </c>
      <c r="B439" s="219">
        <v>43582</v>
      </c>
      <c r="C439" s="117">
        <v>50643</v>
      </c>
      <c r="D439" s="117" t="s">
        <v>3481</v>
      </c>
      <c r="E439" s="117" t="s">
        <v>3487</v>
      </c>
      <c r="F439" s="117" t="s">
        <v>3475</v>
      </c>
      <c r="G439" s="117">
        <v>48</v>
      </c>
      <c r="I439"/>
      <c r="J439"/>
    </row>
    <row r="440" spans="1:10" ht="15" x14ac:dyDescent="0.25">
      <c r="A440" s="120">
        <v>17235026</v>
      </c>
      <c r="B440" s="220">
        <v>43700</v>
      </c>
      <c r="C440" s="119">
        <v>50244</v>
      </c>
      <c r="D440" s="119" t="s">
        <v>3496</v>
      </c>
      <c r="E440" s="119" t="s">
        <v>3492</v>
      </c>
      <c r="F440" s="119" t="s">
        <v>3485</v>
      </c>
      <c r="G440" s="119">
        <v>46</v>
      </c>
      <c r="I440"/>
      <c r="J440"/>
    </row>
    <row r="441" spans="1:10" ht="15" x14ac:dyDescent="0.25">
      <c r="A441" s="118">
        <v>17235027</v>
      </c>
      <c r="B441" s="219">
        <v>43720</v>
      </c>
      <c r="C441" s="117">
        <v>57624</v>
      </c>
      <c r="D441" s="117" t="s">
        <v>3500</v>
      </c>
      <c r="E441" s="117" t="s">
        <v>3498</v>
      </c>
      <c r="F441" s="117" t="s">
        <v>3475</v>
      </c>
      <c r="G441" s="117">
        <v>46</v>
      </c>
      <c r="I441"/>
      <c r="J441"/>
    </row>
    <row r="442" spans="1:10" ht="15" x14ac:dyDescent="0.25">
      <c r="A442" s="120">
        <v>17235028</v>
      </c>
      <c r="B442" s="220">
        <v>43813</v>
      </c>
      <c r="C442" s="119">
        <v>52187</v>
      </c>
      <c r="D442" s="119" t="s">
        <v>3493</v>
      </c>
      <c r="E442" s="119" t="s">
        <v>3498</v>
      </c>
      <c r="F442" s="119" t="s">
        <v>3475</v>
      </c>
      <c r="G442" s="119">
        <v>67</v>
      </c>
      <c r="I442"/>
      <c r="J442"/>
    </row>
    <row r="443" spans="1:10" ht="15" x14ac:dyDescent="0.25">
      <c r="A443" s="118">
        <v>17235029</v>
      </c>
      <c r="B443" s="219">
        <v>43597</v>
      </c>
      <c r="C443" s="117">
        <v>55916</v>
      </c>
      <c r="D443" s="117" t="s">
        <v>3494</v>
      </c>
      <c r="E443" s="117" t="s">
        <v>3487</v>
      </c>
      <c r="F443" s="117" t="s">
        <v>3475</v>
      </c>
      <c r="G443" s="117">
        <v>44</v>
      </c>
      <c r="I443"/>
      <c r="J443"/>
    </row>
    <row r="444" spans="1:10" ht="15" x14ac:dyDescent="0.25">
      <c r="A444" s="120">
        <v>17235030</v>
      </c>
      <c r="B444" s="220">
        <v>43500</v>
      </c>
      <c r="C444" s="119">
        <v>52956</v>
      </c>
      <c r="D444" s="119" t="s">
        <v>3490</v>
      </c>
      <c r="E444" s="119" t="s">
        <v>3491</v>
      </c>
      <c r="F444" s="119" t="s">
        <v>3475</v>
      </c>
      <c r="G444" s="119">
        <v>45</v>
      </c>
      <c r="I444"/>
      <c r="J444"/>
    </row>
    <row r="445" spans="1:10" ht="15" x14ac:dyDescent="0.25">
      <c r="A445" s="118">
        <v>17235031</v>
      </c>
      <c r="B445" s="219">
        <v>43535</v>
      </c>
      <c r="C445" s="117">
        <v>51197</v>
      </c>
      <c r="D445" s="117" t="s">
        <v>84</v>
      </c>
      <c r="E445" s="117" t="s">
        <v>3498</v>
      </c>
      <c r="F445" s="117" t="s">
        <v>3475</v>
      </c>
      <c r="G445" s="117">
        <v>45</v>
      </c>
      <c r="I445"/>
      <c r="J445"/>
    </row>
    <row r="446" spans="1:10" ht="15" x14ac:dyDescent="0.25">
      <c r="A446" s="120">
        <v>17235032</v>
      </c>
      <c r="B446" s="220">
        <v>43655</v>
      </c>
      <c r="C446" s="119">
        <v>56047</v>
      </c>
      <c r="D446" s="119" t="s">
        <v>3499</v>
      </c>
      <c r="E446" s="119" t="s">
        <v>3487</v>
      </c>
      <c r="F446" s="119" t="s">
        <v>3475</v>
      </c>
      <c r="G446" s="119">
        <v>44</v>
      </c>
      <c r="I446"/>
      <c r="J446"/>
    </row>
    <row r="447" spans="1:10" ht="15" x14ac:dyDescent="0.25">
      <c r="A447" s="118">
        <v>17235033</v>
      </c>
      <c r="B447" s="219">
        <v>43550</v>
      </c>
      <c r="C447" s="117">
        <v>55904</v>
      </c>
      <c r="D447" s="117" t="s">
        <v>3486</v>
      </c>
      <c r="E447" s="117" t="s">
        <v>3482</v>
      </c>
      <c r="F447" s="117" t="s">
        <v>3483</v>
      </c>
      <c r="G447" s="117">
        <v>14</v>
      </c>
      <c r="I447"/>
      <c r="J447"/>
    </row>
    <row r="448" spans="1:10" ht="15" x14ac:dyDescent="0.25">
      <c r="A448" s="120">
        <v>17235034</v>
      </c>
      <c r="B448" s="220">
        <v>43567</v>
      </c>
      <c r="C448" s="119">
        <v>50244</v>
      </c>
      <c r="D448" s="119" t="s">
        <v>3496</v>
      </c>
      <c r="E448" s="119" t="s">
        <v>3479</v>
      </c>
      <c r="F448" s="119" t="s">
        <v>3480</v>
      </c>
      <c r="G448" s="119">
        <v>11</v>
      </c>
      <c r="I448"/>
      <c r="J448"/>
    </row>
    <row r="449" spans="1:10" ht="15" x14ac:dyDescent="0.25">
      <c r="A449" s="118">
        <v>17235035</v>
      </c>
      <c r="B449" s="219">
        <v>43651</v>
      </c>
      <c r="C449" s="117">
        <v>52187</v>
      </c>
      <c r="D449" s="117" t="s">
        <v>3493</v>
      </c>
      <c r="E449" s="117" t="s">
        <v>3474</v>
      </c>
      <c r="F449" s="117" t="s">
        <v>3475</v>
      </c>
      <c r="G449" s="117">
        <v>5</v>
      </c>
      <c r="I449"/>
      <c r="J449"/>
    </row>
    <row r="450" spans="1:10" ht="15" x14ac:dyDescent="0.25">
      <c r="A450" s="120">
        <v>17235036</v>
      </c>
      <c r="B450" s="220">
        <v>43795</v>
      </c>
      <c r="C450" s="119">
        <v>52187</v>
      </c>
      <c r="D450" s="119" t="s">
        <v>3493</v>
      </c>
      <c r="E450" s="119" t="s">
        <v>3498</v>
      </c>
      <c r="F450" s="119" t="s">
        <v>3475</v>
      </c>
      <c r="G450" s="119">
        <v>28</v>
      </c>
      <c r="I450"/>
      <c r="J450"/>
    </row>
    <row r="451" spans="1:10" ht="15" x14ac:dyDescent="0.25">
      <c r="A451" s="118">
        <v>17235037</v>
      </c>
      <c r="B451" s="219">
        <v>43472</v>
      </c>
      <c r="C451" s="117">
        <v>56047</v>
      </c>
      <c r="D451" s="117" t="s">
        <v>3499</v>
      </c>
      <c r="E451" s="117" t="s">
        <v>3477</v>
      </c>
      <c r="F451" s="117" t="s">
        <v>3475</v>
      </c>
      <c r="G451" s="117">
        <v>65</v>
      </c>
      <c r="I451"/>
      <c r="J451"/>
    </row>
    <row r="452" spans="1:10" ht="15" x14ac:dyDescent="0.25">
      <c r="A452" s="120">
        <v>17235038</v>
      </c>
      <c r="B452" s="220">
        <v>43810</v>
      </c>
      <c r="C452" s="119">
        <v>53654</v>
      </c>
      <c r="D452" s="119" t="s">
        <v>3478</v>
      </c>
      <c r="E452" s="119" t="s">
        <v>3487</v>
      </c>
      <c r="F452" s="119" t="s">
        <v>3475</v>
      </c>
      <c r="G452" s="119">
        <v>43</v>
      </c>
      <c r="I452"/>
      <c r="J452"/>
    </row>
    <row r="453" spans="1:10" ht="15" x14ac:dyDescent="0.25">
      <c r="A453" s="118">
        <v>17235039</v>
      </c>
      <c r="B453" s="219">
        <v>43584</v>
      </c>
      <c r="C453" s="117">
        <v>54672</v>
      </c>
      <c r="D453" s="117" t="s">
        <v>3473</v>
      </c>
      <c r="E453" s="117" t="s">
        <v>3477</v>
      </c>
      <c r="F453" s="117" t="s">
        <v>3475</v>
      </c>
      <c r="G453" s="117">
        <v>64</v>
      </c>
      <c r="I453"/>
      <c r="J453"/>
    </row>
    <row r="454" spans="1:10" ht="15" x14ac:dyDescent="0.25">
      <c r="A454" s="120">
        <v>17235040</v>
      </c>
      <c r="B454" s="220">
        <v>43493</v>
      </c>
      <c r="C454" s="119">
        <v>56047</v>
      </c>
      <c r="D454" s="119" t="s">
        <v>3499</v>
      </c>
      <c r="E454" s="119" t="s">
        <v>3491</v>
      </c>
      <c r="F454" s="119" t="s">
        <v>3475</v>
      </c>
      <c r="G454" s="119">
        <v>34</v>
      </c>
      <c r="I454"/>
      <c r="J454"/>
    </row>
    <row r="455" spans="1:10" ht="15" x14ac:dyDescent="0.25">
      <c r="A455" s="118">
        <v>17235041</v>
      </c>
      <c r="B455" s="219">
        <v>43530</v>
      </c>
      <c r="C455" s="117">
        <v>52956</v>
      </c>
      <c r="D455" s="117" t="s">
        <v>3490</v>
      </c>
      <c r="E455" s="117" t="s">
        <v>3482</v>
      </c>
      <c r="F455" s="117" t="s">
        <v>3483</v>
      </c>
      <c r="G455" s="117">
        <v>50</v>
      </c>
      <c r="I455"/>
      <c r="J455"/>
    </row>
    <row r="456" spans="1:10" ht="15" x14ac:dyDescent="0.25">
      <c r="A456" s="120">
        <v>17235042</v>
      </c>
      <c r="B456" s="220">
        <v>43748</v>
      </c>
      <c r="C456" s="119">
        <v>59518</v>
      </c>
      <c r="D456" s="119" t="s">
        <v>3501</v>
      </c>
      <c r="E456" s="119" t="s">
        <v>3491</v>
      </c>
      <c r="F456" s="119" t="s">
        <v>3475</v>
      </c>
      <c r="G456" s="119">
        <v>20</v>
      </c>
      <c r="I456"/>
      <c r="J456"/>
    </row>
    <row r="457" spans="1:10" ht="15" x14ac:dyDescent="0.25">
      <c r="A457" s="118">
        <v>17235043</v>
      </c>
      <c r="B457" s="219">
        <v>43745</v>
      </c>
      <c r="C457" s="117">
        <v>54672</v>
      </c>
      <c r="D457" s="117" t="s">
        <v>3473</v>
      </c>
      <c r="E457" s="117" t="s">
        <v>3489</v>
      </c>
      <c r="F457" s="117" t="s">
        <v>3475</v>
      </c>
      <c r="G457" s="117">
        <v>27</v>
      </c>
      <c r="I457"/>
      <c r="J457"/>
    </row>
    <row r="458" spans="1:10" ht="15" x14ac:dyDescent="0.25">
      <c r="A458" s="120">
        <v>17235044</v>
      </c>
      <c r="B458" s="220">
        <v>43498</v>
      </c>
      <c r="C458" s="119">
        <v>56464</v>
      </c>
      <c r="D458" s="119" t="s">
        <v>3495</v>
      </c>
      <c r="E458" s="119" t="s">
        <v>3474</v>
      </c>
      <c r="F458" s="119" t="s">
        <v>3475</v>
      </c>
      <c r="G458" s="119">
        <v>51</v>
      </c>
      <c r="I458"/>
      <c r="J458"/>
    </row>
    <row r="459" spans="1:10" ht="15" x14ac:dyDescent="0.25">
      <c r="A459" s="118">
        <v>17235045</v>
      </c>
      <c r="B459" s="219">
        <v>43570</v>
      </c>
      <c r="C459" s="117">
        <v>54672</v>
      </c>
      <c r="D459" s="117" t="s">
        <v>3473</v>
      </c>
      <c r="E459" s="117" t="s">
        <v>3477</v>
      </c>
      <c r="F459" s="117" t="s">
        <v>3475</v>
      </c>
      <c r="G459" s="117">
        <v>14</v>
      </c>
      <c r="I459"/>
      <c r="J459"/>
    </row>
    <row r="460" spans="1:10" ht="15" x14ac:dyDescent="0.25">
      <c r="A460" s="120">
        <v>17235046</v>
      </c>
      <c r="B460" s="220">
        <v>43526</v>
      </c>
      <c r="C460" s="119">
        <v>50244</v>
      </c>
      <c r="D460" s="119" t="s">
        <v>3496</v>
      </c>
      <c r="E460" s="119" t="s">
        <v>3489</v>
      </c>
      <c r="F460" s="119" t="s">
        <v>3475</v>
      </c>
      <c r="G460" s="119">
        <v>34</v>
      </c>
      <c r="I460"/>
      <c r="J460"/>
    </row>
    <row r="461" spans="1:10" ht="15" x14ac:dyDescent="0.25">
      <c r="A461" s="118">
        <v>17235047</v>
      </c>
      <c r="B461" s="219">
        <v>43688</v>
      </c>
      <c r="C461" s="117">
        <v>55904</v>
      </c>
      <c r="D461" s="117" t="s">
        <v>3486</v>
      </c>
      <c r="E461" s="117" t="s">
        <v>3492</v>
      </c>
      <c r="F461" s="117" t="s">
        <v>3485</v>
      </c>
      <c r="G461" s="117">
        <v>6</v>
      </c>
      <c r="I461"/>
      <c r="J461"/>
    </row>
    <row r="462" spans="1:10" ht="15" x14ac:dyDescent="0.25">
      <c r="A462" s="120">
        <v>17235048</v>
      </c>
      <c r="B462" s="220">
        <v>43771</v>
      </c>
      <c r="C462" s="119">
        <v>52380</v>
      </c>
      <c r="D462" s="119" t="s">
        <v>3497</v>
      </c>
      <c r="E462" s="119" t="s">
        <v>3498</v>
      </c>
      <c r="F462" s="119" t="s">
        <v>3475</v>
      </c>
      <c r="G462" s="119">
        <v>59</v>
      </c>
      <c r="I462"/>
      <c r="J462"/>
    </row>
    <row r="463" spans="1:10" ht="15" x14ac:dyDescent="0.25">
      <c r="A463" s="118">
        <v>17235049</v>
      </c>
      <c r="B463" s="219">
        <v>43765</v>
      </c>
      <c r="C463" s="117">
        <v>59518</v>
      </c>
      <c r="D463" s="117" t="s">
        <v>3501</v>
      </c>
      <c r="E463" s="117" t="s">
        <v>3479</v>
      </c>
      <c r="F463" s="117" t="s">
        <v>3480</v>
      </c>
      <c r="G463" s="117">
        <v>20</v>
      </c>
      <c r="I463"/>
      <c r="J463"/>
    </row>
    <row r="464" spans="1:10" ht="15" x14ac:dyDescent="0.25">
      <c r="A464" s="120">
        <v>17235050</v>
      </c>
      <c r="B464" s="220">
        <v>43782</v>
      </c>
      <c r="C464" s="119">
        <v>50643</v>
      </c>
      <c r="D464" s="119" t="s">
        <v>3481</v>
      </c>
      <c r="E464" s="119" t="s">
        <v>3482</v>
      </c>
      <c r="F464" s="119" t="s">
        <v>3483</v>
      </c>
      <c r="G464" s="119">
        <v>2</v>
      </c>
      <c r="I464"/>
      <c r="J464"/>
    </row>
    <row r="465" spans="1:10" ht="15" x14ac:dyDescent="0.25">
      <c r="A465" s="118">
        <v>17235051</v>
      </c>
      <c r="B465" s="219">
        <v>43743</v>
      </c>
      <c r="C465" s="117">
        <v>56464</v>
      </c>
      <c r="D465" s="117" t="s">
        <v>3495</v>
      </c>
      <c r="E465" s="117" t="s">
        <v>3474</v>
      </c>
      <c r="F465" s="117" t="s">
        <v>3475</v>
      </c>
      <c r="G465" s="117">
        <v>18</v>
      </c>
      <c r="I465"/>
      <c r="J465"/>
    </row>
    <row r="466" spans="1:10" ht="15" x14ac:dyDescent="0.25">
      <c r="A466" s="120">
        <v>17235052</v>
      </c>
      <c r="B466" s="220">
        <v>43717</v>
      </c>
      <c r="C466" s="119">
        <v>52065</v>
      </c>
      <c r="D466" s="119" t="s">
        <v>3488</v>
      </c>
      <c r="E466" s="119" t="s">
        <v>3492</v>
      </c>
      <c r="F466" s="119" t="s">
        <v>3485</v>
      </c>
      <c r="G466" s="119">
        <v>12</v>
      </c>
      <c r="I466"/>
      <c r="J466"/>
    </row>
    <row r="467" spans="1:10" ht="15" x14ac:dyDescent="0.25">
      <c r="A467" s="118">
        <v>17235053</v>
      </c>
      <c r="B467" s="219">
        <v>43778</v>
      </c>
      <c r="C467" s="117">
        <v>56464</v>
      </c>
      <c r="D467" s="117" t="s">
        <v>3495</v>
      </c>
      <c r="E467" s="117" t="s">
        <v>3498</v>
      </c>
      <c r="F467" s="117" t="s">
        <v>3475</v>
      </c>
      <c r="G467" s="117">
        <v>13</v>
      </c>
      <c r="I467"/>
      <c r="J467"/>
    </row>
    <row r="468" spans="1:10" ht="15" x14ac:dyDescent="0.25">
      <c r="A468" s="120">
        <v>17235054</v>
      </c>
      <c r="B468" s="220">
        <v>43642</v>
      </c>
      <c r="C468" s="119">
        <v>56047</v>
      </c>
      <c r="D468" s="119" t="s">
        <v>3499</v>
      </c>
      <c r="E468" s="119" t="s">
        <v>3474</v>
      </c>
      <c r="F468" s="119" t="s">
        <v>3475</v>
      </c>
      <c r="G468" s="119">
        <v>60</v>
      </c>
      <c r="I468"/>
      <c r="J468"/>
    </row>
    <row r="469" spans="1:10" ht="15" x14ac:dyDescent="0.25">
      <c r="A469" s="118">
        <v>17235055</v>
      </c>
      <c r="B469" s="219">
        <v>43538</v>
      </c>
      <c r="C469" s="117">
        <v>55916</v>
      </c>
      <c r="D469" s="117" t="s">
        <v>3494</v>
      </c>
      <c r="E469" s="117" t="s">
        <v>3498</v>
      </c>
      <c r="F469" s="117" t="s">
        <v>3475</v>
      </c>
      <c r="G469" s="117">
        <v>45</v>
      </c>
      <c r="I469"/>
      <c r="J469"/>
    </row>
    <row r="470" spans="1:10" ht="15" x14ac:dyDescent="0.25">
      <c r="A470" s="120">
        <v>17235056</v>
      </c>
      <c r="B470" s="220">
        <v>43774</v>
      </c>
      <c r="C470" s="119">
        <v>52187</v>
      </c>
      <c r="D470" s="119" t="s">
        <v>3493</v>
      </c>
      <c r="E470" s="119" t="s">
        <v>3492</v>
      </c>
      <c r="F470" s="119" t="s">
        <v>3485</v>
      </c>
      <c r="G470" s="119">
        <v>22</v>
      </c>
      <c r="I470"/>
      <c r="J470"/>
    </row>
    <row r="471" spans="1:10" ht="15" x14ac:dyDescent="0.25">
      <c r="A471" s="118">
        <v>17235057</v>
      </c>
      <c r="B471" s="219">
        <v>43803</v>
      </c>
      <c r="C471" s="117">
        <v>52956</v>
      </c>
      <c r="D471" s="117" t="s">
        <v>3490</v>
      </c>
      <c r="E471" s="117" t="s">
        <v>3489</v>
      </c>
      <c r="F471" s="117" t="s">
        <v>3475</v>
      </c>
      <c r="G471" s="117">
        <v>53</v>
      </c>
      <c r="I471"/>
      <c r="J471"/>
    </row>
    <row r="472" spans="1:10" ht="15" x14ac:dyDescent="0.25">
      <c r="A472" s="120">
        <v>17235058</v>
      </c>
      <c r="B472" s="220">
        <v>43753</v>
      </c>
      <c r="C472" s="119">
        <v>59518</v>
      </c>
      <c r="D472" s="119" t="s">
        <v>3501</v>
      </c>
      <c r="E472" s="119" t="s">
        <v>3487</v>
      </c>
      <c r="F472" s="119" t="s">
        <v>3475</v>
      </c>
      <c r="G472" s="119">
        <v>66</v>
      </c>
      <c r="I472"/>
      <c r="J472"/>
    </row>
    <row r="473" spans="1:10" ht="15" x14ac:dyDescent="0.25">
      <c r="A473" s="118">
        <v>17235059</v>
      </c>
      <c r="B473" s="219">
        <v>43533</v>
      </c>
      <c r="C473" s="117">
        <v>52380</v>
      </c>
      <c r="D473" s="117" t="s">
        <v>3497</v>
      </c>
      <c r="E473" s="117" t="s">
        <v>3491</v>
      </c>
      <c r="F473" s="117" t="s">
        <v>3475</v>
      </c>
      <c r="G473" s="117">
        <v>43</v>
      </c>
      <c r="I473"/>
      <c r="J473"/>
    </row>
    <row r="474" spans="1:10" ht="15" x14ac:dyDescent="0.25">
      <c r="A474" s="120">
        <v>17235060</v>
      </c>
      <c r="B474" s="220">
        <v>43603</v>
      </c>
      <c r="C474" s="119">
        <v>56047</v>
      </c>
      <c r="D474" s="119" t="s">
        <v>3499</v>
      </c>
      <c r="E474" s="119" t="s">
        <v>3487</v>
      </c>
      <c r="F474" s="119" t="s">
        <v>3475</v>
      </c>
      <c r="G474" s="119">
        <v>51</v>
      </c>
      <c r="I474"/>
      <c r="J474"/>
    </row>
    <row r="475" spans="1:10" ht="15" x14ac:dyDescent="0.25">
      <c r="A475" s="118">
        <v>17235061</v>
      </c>
      <c r="B475" s="219">
        <v>43554</v>
      </c>
      <c r="C475" s="117">
        <v>51197</v>
      </c>
      <c r="D475" s="117" t="s">
        <v>84</v>
      </c>
      <c r="E475" s="117" t="s">
        <v>3482</v>
      </c>
      <c r="F475" s="117" t="s">
        <v>3483</v>
      </c>
      <c r="G475" s="117">
        <v>14</v>
      </c>
      <c r="I475"/>
      <c r="J475"/>
    </row>
    <row r="476" spans="1:10" ht="15" x14ac:dyDescent="0.25">
      <c r="A476" s="120">
        <v>17235062</v>
      </c>
      <c r="B476" s="220">
        <v>43760</v>
      </c>
      <c r="C476" s="119">
        <v>59518</v>
      </c>
      <c r="D476" s="119" t="s">
        <v>3501</v>
      </c>
      <c r="E476" s="119" t="s">
        <v>3489</v>
      </c>
      <c r="F476" s="119" t="s">
        <v>3475</v>
      </c>
      <c r="G476" s="119">
        <v>22</v>
      </c>
      <c r="I476"/>
      <c r="J476"/>
    </row>
    <row r="477" spans="1:10" ht="15" x14ac:dyDescent="0.25">
      <c r="A477" s="118">
        <v>17235063</v>
      </c>
      <c r="B477" s="219">
        <v>43561</v>
      </c>
      <c r="C477" s="117">
        <v>53654</v>
      </c>
      <c r="D477" s="117" t="s">
        <v>3478</v>
      </c>
      <c r="E477" s="117" t="s">
        <v>3477</v>
      </c>
      <c r="F477" s="117" t="s">
        <v>3475</v>
      </c>
      <c r="G477" s="117">
        <v>25</v>
      </c>
      <c r="I477"/>
      <c r="J477"/>
    </row>
    <row r="478" spans="1:10" ht="15" x14ac:dyDescent="0.25">
      <c r="A478" s="120">
        <v>17235064</v>
      </c>
      <c r="B478" s="220">
        <v>43467</v>
      </c>
      <c r="C478" s="119">
        <v>52380</v>
      </c>
      <c r="D478" s="119" t="s">
        <v>3497</v>
      </c>
      <c r="E478" s="119" t="s">
        <v>3492</v>
      </c>
      <c r="F478" s="119" t="s">
        <v>3485</v>
      </c>
      <c r="G478" s="119">
        <v>1</v>
      </c>
      <c r="I478"/>
      <c r="J478"/>
    </row>
    <row r="479" spans="1:10" ht="15" x14ac:dyDescent="0.25">
      <c r="A479" s="118">
        <v>17235065</v>
      </c>
      <c r="B479" s="219">
        <v>43726</v>
      </c>
      <c r="C479" s="117">
        <v>51197</v>
      </c>
      <c r="D479" s="117" t="s">
        <v>84</v>
      </c>
      <c r="E479" s="117" t="s">
        <v>3489</v>
      </c>
      <c r="F479" s="117" t="s">
        <v>3475</v>
      </c>
      <c r="G479" s="117">
        <v>66</v>
      </c>
      <c r="I479"/>
      <c r="J479"/>
    </row>
    <row r="480" spans="1:10" ht="15" x14ac:dyDescent="0.25">
      <c r="A480" s="120">
        <v>17235066</v>
      </c>
      <c r="B480" s="220">
        <v>43638</v>
      </c>
      <c r="C480" s="119">
        <v>54672</v>
      </c>
      <c r="D480" s="119" t="s">
        <v>3473</v>
      </c>
      <c r="E480" s="119" t="s">
        <v>3491</v>
      </c>
      <c r="F480" s="119" t="s">
        <v>3475</v>
      </c>
      <c r="G480" s="119">
        <v>29</v>
      </c>
      <c r="I480"/>
      <c r="J480"/>
    </row>
    <row r="481" spans="1:10" ht="15" x14ac:dyDescent="0.25">
      <c r="A481" s="118">
        <v>17235067</v>
      </c>
      <c r="B481" s="219">
        <v>43497</v>
      </c>
      <c r="C481" s="117">
        <v>52065</v>
      </c>
      <c r="D481" s="117" t="s">
        <v>3488</v>
      </c>
      <c r="E481" s="117" t="s">
        <v>3487</v>
      </c>
      <c r="F481" s="117" t="s">
        <v>3475</v>
      </c>
      <c r="G481" s="117">
        <v>10</v>
      </c>
      <c r="I481"/>
      <c r="J481"/>
    </row>
    <row r="482" spans="1:10" ht="15" x14ac:dyDescent="0.25">
      <c r="A482" s="120">
        <v>17235068</v>
      </c>
      <c r="B482" s="220">
        <v>43553</v>
      </c>
      <c r="C482" s="119">
        <v>55904</v>
      </c>
      <c r="D482" s="119" t="s">
        <v>3486</v>
      </c>
      <c r="E482" s="119" t="s">
        <v>3489</v>
      </c>
      <c r="F482" s="119" t="s">
        <v>3475</v>
      </c>
      <c r="G482" s="119">
        <v>65</v>
      </c>
      <c r="I482"/>
      <c r="J482"/>
    </row>
    <row r="483" spans="1:10" ht="15" x14ac:dyDescent="0.25">
      <c r="A483" s="118">
        <v>17235069</v>
      </c>
      <c r="B483" s="219">
        <v>43478</v>
      </c>
      <c r="C483" s="117">
        <v>56047</v>
      </c>
      <c r="D483" s="117" t="s">
        <v>3499</v>
      </c>
      <c r="E483" s="117" t="s">
        <v>3487</v>
      </c>
      <c r="F483" s="117" t="s">
        <v>3475</v>
      </c>
      <c r="G483" s="117">
        <v>57</v>
      </c>
      <c r="I483"/>
      <c r="J483"/>
    </row>
    <row r="484" spans="1:10" ht="15" x14ac:dyDescent="0.25">
      <c r="A484" s="120">
        <v>17235070</v>
      </c>
      <c r="B484" s="220">
        <v>43510</v>
      </c>
      <c r="C484" s="119">
        <v>52187</v>
      </c>
      <c r="D484" s="119" t="s">
        <v>3493</v>
      </c>
      <c r="E484" s="119" t="s">
        <v>3474</v>
      </c>
      <c r="F484" s="119" t="s">
        <v>3475</v>
      </c>
      <c r="G484" s="119">
        <v>11</v>
      </c>
      <c r="I484"/>
      <c r="J484"/>
    </row>
    <row r="485" spans="1:10" ht="15" x14ac:dyDescent="0.25">
      <c r="A485" s="118">
        <v>17235071</v>
      </c>
      <c r="B485" s="219">
        <v>43562</v>
      </c>
      <c r="C485" s="117">
        <v>56464</v>
      </c>
      <c r="D485" s="117" t="s">
        <v>3495</v>
      </c>
      <c r="E485" s="117" t="s">
        <v>3489</v>
      </c>
      <c r="F485" s="117" t="s">
        <v>3475</v>
      </c>
      <c r="G485" s="117">
        <v>55</v>
      </c>
      <c r="I485"/>
      <c r="J485"/>
    </row>
    <row r="486" spans="1:10" ht="15" x14ac:dyDescent="0.25">
      <c r="A486" s="120">
        <v>17235072</v>
      </c>
      <c r="B486" s="220">
        <v>43487</v>
      </c>
      <c r="C486" s="119">
        <v>55904</v>
      </c>
      <c r="D486" s="119" t="s">
        <v>3486</v>
      </c>
      <c r="E486" s="119" t="s">
        <v>3498</v>
      </c>
      <c r="F486" s="119" t="s">
        <v>3475</v>
      </c>
      <c r="G486" s="119">
        <v>41</v>
      </c>
      <c r="I486"/>
      <c r="J486"/>
    </row>
    <row r="487" spans="1:10" ht="15" x14ac:dyDescent="0.25">
      <c r="A487" s="118">
        <v>17235073</v>
      </c>
      <c r="B487" s="219">
        <v>43805</v>
      </c>
      <c r="C487" s="117">
        <v>56464</v>
      </c>
      <c r="D487" s="117" t="s">
        <v>3495</v>
      </c>
      <c r="E487" s="117" t="s">
        <v>3474</v>
      </c>
      <c r="F487" s="117" t="s">
        <v>3475</v>
      </c>
      <c r="G487" s="117">
        <v>8</v>
      </c>
      <c r="I487"/>
      <c r="J487"/>
    </row>
    <row r="488" spans="1:10" ht="15" x14ac:dyDescent="0.25">
      <c r="A488" s="120">
        <v>17235074</v>
      </c>
      <c r="B488" s="220">
        <v>43783</v>
      </c>
      <c r="C488" s="119">
        <v>52187</v>
      </c>
      <c r="D488" s="119" t="s">
        <v>3493</v>
      </c>
      <c r="E488" s="119" t="s">
        <v>3477</v>
      </c>
      <c r="F488" s="119" t="s">
        <v>3475</v>
      </c>
      <c r="G488" s="119">
        <v>47</v>
      </c>
      <c r="I488"/>
      <c r="J488"/>
    </row>
    <row r="489" spans="1:10" ht="15" x14ac:dyDescent="0.25">
      <c r="A489" s="118">
        <v>17235075</v>
      </c>
      <c r="B489" s="219">
        <v>43522</v>
      </c>
      <c r="C489" s="117">
        <v>50244</v>
      </c>
      <c r="D489" s="117" t="s">
        <v>3496</v>
      </c>
      <c r="E489" s="117" t="s">
        <v>3498</v>
      </c>
      <c r="F489" s="117" t="s">
        <v>3475</v>
      </c>
      <c r="G489" s="117">
        <v>64</v>
      </c>
      <c r="I489"/>
      <c r="J489"/>
    </row>
    <row r="490" spans="1:10" ht="15" x14ac:dyDescent="0.25">
      <c r="A490" s="120">
        <v>17235076</v>
      </c>
      <c r="B490" s="220">
        <v>43576</v>
      </c>
      <c r="C490" s="119">
        <v>59518</v>
      </c>
      <c r="D490" s="119" t="s">
        <v>3501</v>
      </c>
      <c r="E490" s="119" t="s">
        <v>3489</v>
      </c>
      <c r="F490" s="119" t="s">
        <v>3475</v>
      </c>
      <c r="G490" s="119">
        <v>46</v>
      </c>
      <c r="I490"/>
      <c r="J490"/>
    </row>
    <row r="491" spans="1:10" ht="15" x14ac:dyDescent="0.25">
      <c r="A491" s="118">
        <v>17235077</v>
      </c>
      <c r="B491" s="219">
        <v>43656</v>
      </c>
      <c r="C491" s="117">
        <v>52065</v>
      </c>
      <c r="D491" s="117" t="s">
        <v>3488</v>
      </c>
      <c r="E491" s="117" t="s">
        <v>3491</v>
      </c>
      <c r="F491" s="117" t="s">
        <v>3475</v>
      </c>
      <c r="G491" s="117">
        <v>1</v>
      </c>
      <c r="I491"/>
      <c r="J491"/>
    </row>
    <row r="492" spans="1:10" ht="15" x14ac:dyDescent="0.25">
      <c r="A492" s="120">
        <v>17235078</v>
      </c>
      <c r="B492" s="220">
        <v>43488</v>
      </c>
      <c r="C492" s="119">
        <v>52065</v>
      </c>
      <c r="D492" s="119" t="s">
        <v>3488</v>
      </c>
      <c r="E492" s="119" t="s">
        <v>3498</v>
      </c>
      <c r="F492" s="119" t="s">
        <v>3475</v>
      </c>
      <c r="G492" s="119">
        <v>6</v>
      </c>
      <c r="I492"/>
      <c r="J492"/>
    </row>
    <row r="493" spans="1:10" ht="15" x14ac:dyDescent="0.25">
      <c r="A493" s="118">
        <v>17235079</v>
      </c>
      <c r="B493" s="219">
        <v>43598</v>
      </c>
      <c r="C493" s="117">
        <v>52187</v>
      </c>
      <c r="D493" s="117" t="s">
        <v>3493</v>
      </c>
      <c r="E493" s="117" t="s">
        <v>3474</v>
      </c>
      <c r="F493" s="117" t="s">
        <v>3475</v>
      </c>
      <c r="G493" s="117">
        <v>19</v>
      </c>
      <c r="I493"/>
      <c r="J493"/>
    </row>
    <row r="494" spans="1:10" ht="15" x14ac:dyDescent="0.25">
      <c r="A494" s="120">
        <v>17235080</v>
      </c>
      <c r="B494" s="220">
        <v>43533</v>
      </c>
      <c r="C494" s="119">
        <v>50643</v>
      </c>
      <c r="D494" s="119" t="s">
        <v>3481</v>
      </c>
      <c r="E494" s="119" t="s">
        <v>3487</v>
      </c>
      <c r="F494" s="119" t="s">
        <v>3475</v>
      </c>
      <c r="G494" s="119">
        <v>22</v>
      </c>
      <c r="I494"/>
      <c r="J494"/>
    </row>
    <row r="495" spans="1:10" ht="15" x14ac:dyDescent="0.25">
      <c r="A495" s="118">
        <v>17235081</v>
      </c>
      <c r="B495" s="219">
        <v>43811</v>
      </c>
      <c r="C495" s="117">
        <v>52065</v>
      </c>
      <c r="D495" s="117" t="s">
        <v>3488</v>
      </c>
      <c r="E495" s="117" t="s">
        <v>3498</v>
      </c>
      <c r="F495" s="117" t="s">
        <v>3475</v>
      </c>
      <c r="G495" s="117">
        <v>62</v>
      </c>
      <c r="I495"/>
      <c r="J495"/>
    </row>
    <row r="496" spans="1:10" ht="15" x14ac:dyDescent="0.25">
      <c r="A496" s="120">
        <v>17235082</v>
      </c>
      <c r="B496" s="220">
        <v>43502</v>
      </c>
      <c r="C496" s="119">
        <v>55807</v>
      </c>
      <c r="D496" s="119" t="s">
        <v>3476</v>
      </c>
      <c r="E496" s="119" t="s">
        <v>3477</v>
      </c>
      <c r="F496" s="119" t="s">
        <v>3475</v>
      </c>
      <c r="G496" s="119">
        <v>30</v>
      </c>
      <c r="I496"/>
      <c r="J496"/>
    </row>
    <row r="497" spans="1:10" ht="15" x14ac:dyDescent="0.25">
      <c r="A497" s="118">
        <v>17235083</v>
      </c>
      <c r="B497" s="219">
        <v>43743</v>
      </c>
      <c r="C497" s="117">
        <v>55904</v>
      </c>
      <c r="D497" s="117" t="s">
        <v>3486</v>
      </c>
      <c r="E497" s="117" t="s">
        <v>3482</v>
      </c>
      <c r="F497" s="117" t="s">
        <v>3483</v>
      </c>
      <c r="G497" s="117">
        <v>47</v>
      </c>
      <c r="I497"/>
      <c r="J497"/>
    </row>
    <row r="498" spans="1:10" ht="15" x14ac:dyDescent="0.25">
      <c r="A498" s="120">
        <v>17235084</v>
      </c>
      <c r="B498" s="220">
        <v>43776</v>
      </c>
      <c r="C498" s="119">
        <v>52065</v>
      </c>
      <c r="D498" s="119" t="s">
        <v>3488</v>
      </c>
      <c r="E498" s="119" t="s">
        <v>3491</v>
      </c>
      <c r="F498" s="119" t="s">
        <v>3475</v>
      </c>
      <c r="G498" s="119">
        <v>19</v>
      </c>
      <c r="I498"/>
      <c r="J498"/>
    </row>
    <row r="499" spans="1:10" ht="15" x14ac:dyDescent="0.25">
      <c r="A499" s="118">
        <v>17235085</v>
      </c>
      <c r="B499" s="219">
        <v>43822</v>
      </c>
      <c r="C499" s="117">
        <v>55807</v>
      </c>
      <c r="D499" s="117" t="s">
        <v>3476</v>
      </c>
      <c r="E499" s="117" t="s">
        <v>3489</v>
      </c>
      <c r="F499" s="117" t="s">
        <v>3475</v>
      </c>
      <c r="G499" s="117">
        <v>65</v>
      </c>
      <c r="I499"/>
      <c r="J499"/>
    </row>
    <row r="500" spans="1:10" ht="15" x14ac:dyDescent="0.25">
      <c r="A500" s="120">
        <v>17235086</v>
      </c>
      <c r="B500" s="220">
        <v>43714</v>
      </c>
      <c r="C500" s="119">
        <v>53654</v>
      </c>
      <c r="D500" s="119" t="s">
        <v>3478</v>
      </c>
      <c r="E500" s="119" t="s">
        <v>3479</v>
      </c>
      <c r="F500" s="119" t="s">
        <v>3480</v>
      </c>
      <c r="G500" s="119">
        <v>20</v>
      </c>
      <c r="I500"/>
      <c r="J500"/>
    </row>
    <row r="501" spans="1:10" ht="15" x14ac:dyDescent="0.25">
      <c r="A501" s="118">
        <v>17235087</v>
      </c>
      <c r="B501" s="219">
        <v>43626</v>
      </c>
      <c r="C501" s="117">
        <v>56047</v>
      </c>
      <c r="D501" s="117" t="s">
        <v>3499</v>
      </c>
      <c r="E501" s="117" t="s">
        <v>3474</v>
      </c>
      <c r="F501" s="117" t="s">
        <v>3475</v>
      </c>
      <c r="G501" s="117">
        <v>27</v>
      </c>
      <c r="I501"/>
      <c r="J501"/>
    </row>
    <row r="502" spans="1:10" ht="15" x14ac:dyDescent="0.25">
      <c r="A502" s="120">
        <v>17235088</v>
      </c>
      <c r="B502" s="220">
        <v>43612</v>
      </c>
      <c r="C502" s="119">
        <v>50643</v>
      </c>
      <c r="D502" s="119" t="s">
        <v>3481</v>
      </c>
      <c r="E502" s="119" t="s">
        <v>3487</v>
      </c>
      <c r="F502" s="119" t="s">
        <v>3475</v>
      </c>
      <c r="G502" s="119">
        <v>30</v>
      </c>
      <c r="I502"/>
      <c r="J502"/>
    </row>
    <row r="503" spans="1:10" ht="15" x14ac:dyDescent="0.25">
      <c r="A503" s="118">
        <v>17235089</v>
      </c>
      <c r="B503" s="219">
        <v>43495</v>
      </c>
      <c r="C503" s="117">
        <v>55904</v>
      </c>
      <c r="D503" s="117" t="s">
        <v>3486</v>
      </c>
      <c r="E503" s="117" t="s">
        <v>3489</v>
      </c>
      <c r="F503" s="117" t="s">
        <v>3475</v>
      </c>
      <c r="G503" s="117">
        <v>34</v>
      </c>
      <c r="I503"/>
      <c r="J503"/>
    </row>
    <row r="504" spans="1:10" ht="15" x14ac:dyDescent="0.25">
      <c r="A504" s="120">
        <v>17235090</v>
      </c>
      <c r="B504" s="220">
        <v>43467</v>
      </c>
      <c r="C504" s="119">
        <v>53654</v>
      </c>
      <c r="D504" s="119" t="s">
        <v>3478</v>
      </c>
      <c r="E504" s="119" t="s">
        <v>3489</v>
      </c>
      <c r="F504" s="119" t="s">
        <v>3475</v>
      </c>
      <c r="G504" s="119">
        <v>52</v>
      </c>
      <c r="I504"/>
      <c r="J504"/>
    </row>
    <row r="505" spans="1:10" ht="15" x14ac:dyDescent="0.25">
      <c r="A505" s="118">
        <v>17235091</v>
      </c>
      <c r="B505" s="219">
        <v>43619</v>
      </c>
      <c r="C505" s="117">
        <v>52380</v>
      </c>
      <c r="D505" s="117" t="s">
        <v>3497</v>
      </c>
      <c r="E505" s="117" t="s">
        <v>3492</v>
      </c>
      <c r="F505" s="117" t="s">
        <v>3485</v>
      </c>
      <c r="G505" s="117">
        <v>14</v>
      </c>
      <c r="I505"/>
      <c r="J505"/>
    </row>
    <row r="506" spans="1:10" ht="15" x14ac:dyDescent="0.25">
      <c r="A506" s="120">
        <v>17235092</v>
      </c>
      <c r="B506" s="220">
        <v>43648</v>
      </c>
      <c r="C506" s="119">
        <v>56047</v>
      </c>
      <c r="D506" s="119" t="s">
        <v>3499</v>
      </c>
      <c r="E506" s="119" t="s">
        <v>3477</v>
      </c>
      <c r="F506" s="119" t="s">
        <v>3475</v>
      </c>
      <c r="G506" s="119">
        <v>9</v>
      </c>
      <c r="I506"/>
      <c r="J506"/>
    </row>
    <row r="507" spans="1:10" ht="15" x14ac:dyDescent="0.25">
      <c r="A507" s="118">
        <v>17235093</v>
      </c>
      <c r="B507" s="219">
        <v>43669</v>
      </c>
      <c r="C507" s="117">
        <v>56464</v>
      </c>
      <c r="D507" s="117" t="s">
        <v>3495</v>
      </c>
      <c r="E507" s="117" t="s">
        <v>3489</v>
      </c>
      <c r="F507" s="117" t="s">
        <v>3475</v>
      </c>
      <c r="G507" s="117">
        <v>19</v>
      </c>
      <c r="I507"/>
      <c r="J507"/>
    </row>
    <row r="508" spans="1:10" ht="15" x14ac:dyDescent="0.25">
      <c r="A508" s="120">
        <v>17235094</v>
      </c>
      <c r="B508" s="220">
        <v>43511</v>
      </c>
      <c r="C508" s="119">
        <v>54672</v>
      </c>
      <c r="D508" s="119" t="s">
        <v>3473</v>
      </c>
      <c r="E508" s="119" t="s">
        <v>3491</v>
      </c>
      <c r="F508" s="119" t="s">
        <v>3475</v>
      </c>
      <c r="G508" s="119">
        <v>34</v>
      </c>
      <c r="I508"/>
      <c r="J508"/>
    </row>
    <row r="509" spans="1:10" ht="15" x14ac:dyDescent="0.25">
      <c r="A509" s="118">
        <v>17235095</v>
      </c>
      <c r="B509" s="219">
        <v>43472</v>
      </c>
      <c r="C509" s="117">
        <v>51197</v>
      </c>
      <c r="D509" s="117" t="s">
        <v>84</v>
      </c>
      <c r="E509" s="117" t="s">
        <v>3479</v>
      </c>
      <c r="F509" s="117" t="s">
        <v>3480</v>
      </c>
      <c r="G509" s="117">
        <v>54</v>
      </c>
      <c r="I509"/>
      <c r="J509"/>
    </row>
    <row r="510" spans="1:10" ht="15" x14ac:dyDescent="0.25">
      <c r="A510" s="120">
        <v>17235096</v>
      </c>
      <c r="B510" s="220">
        <v>43684</v>
      </c>
      <c r="C510" s="119">
        <v>59518</v>
      </c>
      <c r="D510" s="119" t="s">
        <v>3501</v>
      </c>
      <c r="E510" s="119" t="s">
        <v>3482</v>
      </c>
      <c r="F510" s="119" t="s">
        <v>3483</v>
      </c>
      <c r="G510" s="119">
        <v>34</v>
      </c>
      <c r="I510"/>
      <c r="J510"/>
    </row>
    <row r="511" spans="1:10" ht="15" x14ac:dyDescent="0.25">
      <c r="A511" s="118">
        <v>17235097</v>
      </c>
      <c r="B511" s="219">
        <v>43689</v>
      </c>
      <c r="C511" s="117">
        <v>50643</v>
      </c>
      <c r="D511" s="117" t="s">
        <v>3481</v>
      </c>
      <c r="E511" s="117" t="s">
        <v>3487</v>
      </c>
      <c r="F511" s="117" t="s">
        <v>3475</v>
      </c>
      <c r="G511" s="117">
        <v>67</v>
      </c>
      <c r="I511"/>
      <c r="J511"/>
    </row>
    <row r="512" spans="1:10" ht="15" x14ac:dyDescent="0.25">
      <c r="A512" s="120">
        <v>17235098</v>
      </c>
      <c r="B512" s="220">
        <v>43611</v>
      </c>
      <c r="C512" s="119">
        <v>55904</v>
      </c>
      <c r="D512" s="119" t="s">
        <v>3486</v>
      </c>
      <c r="E512" s="119" t="s">
        <v>3491</v>
      </c>
      <c r="F512" s="119" t="s">
        <v>3475</v>
      </c>
      <c r="G512" s="119">
        <v>27</v>
      </c>
      <c r="I512"/>
      <c r="J512"/>
    </row>
    <row r="513" spans="1:10" ht="15" x14ac:dyDescent="0.25">
      <c r="A513" s="118">
        <v>17235099</v>
      </c>
      <c r="B513" s="219">
        <v>43786</v>
      </c>
      <c r="C513" s="117">
        <v>55807</v>
      </c>
      <c r="D513" s="117" t="s">
        <v>3476</v>
      </c>
      <c r="E513" s="117" t="s">
        <v>3492</v>
      </c>
      <c r="F513" s="117" t="s">
        <v>3485</v>
      </c>
      <c r="G513" s="117">
        <v>46</v>
      </c>
      <c r="I513"/>
      <c r="J513"/>
    </row>
    <row r="514" spans="1:10" ht="15" x14ac:dyDescent="0.25">
      <c r="A514" s="120">
        <v>17235100</v>
      </c>
      <c r="B514" s="220">
        <v>43819</v>
      </c>
      <c r="C514" s="119">
        <v>57624</v>
      </c>
      <c r="D514" s="119" t="s">
        <v>3500</v>
      </c>
      <c r="E514" s="119" t="s">
        <v>3487</v>
      </c>
      <c r="F514" s="119" t="s">
        <v>3475</v>
      </c>
      <c r="G514" s="119">
        <v>44</v>
      </c>
      <c r="I514"/>
      <c r="J514"/>
    </row>
    <row r="515" spans="1:10" ht="15" x14ac:dyDescent="0.25">
      <c r="A515" s="118">
        <v>17235101</v>
      </c>
      <c r="B515" s="219">
        <v>43781</v>
      </c>
      <c r="C515" s="117">
        <v>59518</v>
      </c>
      <c r="D515" s="117" t="s">
        <v>3501</v>
      </c>
      <c r="E515" s="117" t="s">
        <v>3489</v>
      </c>
      <c r="F515" s="117" t="s">
        <v>3475</v>
      </c>
      <c r="G515" s="117">
        <v>25</v>
      </c>
      <c r="I515"/>
      <c r="J515"/>
    </row>
    <row r="516" spans="1:10" ht="15" x14ac:dyDescent="0.25">
      <c r="A516" s="120">
        <v>17235102</v>
      </c>
      <c r="B516" s="220">
        <v>43768</v>
      </c>
      <c r="C516" s="119">
        <v>55904</v>
      </c>
      <c r="D516" s="119" t="s">
        <v>3486</v>
      </c>
      <c r="E516" s="119" t="s">
        <v>3492</v>
      </c>
      <c r="F516" s="119" t="s">
        <v>3485</v>
      </c>
      <c r="G516" s="119">
        <v>19</v>
      </c>
      <c r="I516"/>
      <c r="J516"/>
    </row>
    <row r="517" spans="1:10" ht="15" x14ac:dyDescent="0.25">
      <c r="A517" s="118">
        <v>17235103</v>
      </c>
      <c r="B517" s="219">
        <v>43583</v>
      </c>
      <c r="C517" s="117">
        <v>51197</v>
      </c>
      <c r="D517" s="117" t="s">
        <v>84</v>
      </c>
      <c r="E517" s="117" t="s">
        <v>3487</v>
      </c>
      <c r="F517" s="117" t="s">
        <v>3475</v>
      </c>
      <c r="G517" s="117">
        <v>39</v>
      </c>
      <c r="I517"/>
      <c r="J517"/>
    </row>
    <row r="518" spans="1:10" ht="15" x14ac:dyDescent="0.25">
      <c r="A518" s="120">
        <v>17235104</v>
      </c>
      <c r="B518" s="220">
        <v>43770</v>
      </c>
      <c r="C518" s="119">
        <v>52065</v>
      </c>
      <c r="D518" s="119" t="s">
        <v>3488</v>
      </c>
      <c r="E518" s="119" t="s">
        <v>3474</v>
      </c>
      <c r="F518" s="119" t="s">
        <v>3475</v>
      </c>
      <c r="G518" s="119">
        <v>23</v>
      </c>
      <c r="I518"/>
      <c r="J518"/>
    </row>
    <row r="519" spans="1:10" ht="15" x14ac:dyDescent="0.25">
      <c r="A519" s="118">
        <v>17235105</v>
      </c>
      <c r="B519" s="219">
        <v>43648</v>
      </c>
      <c r="C519" s="117">
        <v>51197</v>
      </c>
      <c r="D519" s="117" t="s">
        <v>84</v>
      </c>
      <c r="E519" s="117" t="s">
        <v>3498</v>
      </c>
      <c r="F519" s="117" t="s">
        <v>3475</v>
      </c>
      <c r="G519" s="117">
        <v>19</v>
      </c>
      <c r="I519"/>
      <c r="J519"/>
    </row>
    <row r="520" spans="1:10" ht="15" x14ac:dyDescent="0.25">
      <c r="A520" s="120">
        <v>17235106</v>
      </c>
      <c r="B520" s="220">
        <v>43584</v>
      </c>
      <c r="C520" s="119">
        <v>55916</v>
      </c>
      <c r="D520" s="119" t="s">
        <v>3494</v>
      </c>
      <c r="E520" s="119" t="s">
        <v>3487</v>
      </c>
      <c r="F520" s="119" t="s">
        <v>3475</v>
      </c>
      <c r="G520" s="119">
        <v>60</v>
      </c>
      <c r="I520"/>
      <c r="J520"/>
    </row>
    <row r="521" spans="1:10" ht="15" x14ac:dyDescent="0.25">
      <c r="A521" s="118">
        <v>17235107</v>
      </c>
      <c r="B521" s="219">
        <v>43768</v>
      </c>
      <c r="C521" s="117">
        <v>52956</v>
      </c>
      <c r="D521" s="117" t="s">
        <v>3490</v>
      </c>
      <c r="E521" s="117" t="s">
        <v>3489</v>
      </c>
      <c r="F521" s="117" t="s">
        <v>3475</v>
      </c>
      <c r="G521" s="117">
        <v>28</v>
      </c>
      <c r="I521"/>
      <c r="J521"/>
    </row>
    <row r="522" spans="1:10" ht="15" x14ac:dyDescent="0.25">
      <c r="A522" s="120">
        <v>17235108</v>
      </c>
      <c r="B522" s="220">
        <v>43684</v>
      </c>
      <c r="C522" s="119">
        <v>50244</v>
      </c>
      <c r="D522" s="119" t="s">
        <v>3496</v>
      </c>
      <c r="E522" s="119" t="s">
        <v>3482</v>
      </c>
      <c r="F522" s="119" t="s">
        <v>3483</v>
      </c>
      <c r="G522" s="119">
        <v>29</v>
      </c>
      <c r="I522"/>
      <c r="J522"/>
    </row>
    <row r="523" spans="1:10" ht="15" x14ac:dyDescent="0.25">
      <c r="A523" s="118">
        <v>17235109</v>
      </c>
      <c r="B523" s="219">
        <v>43692</v>
      </c>
      <c r="C523" s="117">
        <v>56047</v>
      </c>
      <c r="D523" s="117" t="s">
        <v>3499</v>
      </c>
      <c r="E523" s="117" t="s">
        <v>3482</v>
      </c>
      <c r="F523" s="117" t="s">
        <v>3483</v>
      </c>
      <c r="G523" s="117">
        <v>65</v>
      </c>
      <c r="I523"/>
      <c r="J523"/>
    </row>
    <row r="524" spans="1:10" ht="15" x14ac:dyDescent="0.25">
      <c r="A524" s="120">
        <v>17235110</v>
      </c>
      <c r="B524" s="220">
        <v>43493</v>
      </c>
      <c r="C524" s="119">
        <v>55916</v>
      </c>
      <c r="D524" s="119" t="s">
        <v>3494</v>
      </c>
      <c r="E524" s="119" t="s">
        <v>3498</v>
      </c>
      <c r="F524" s="119" t="s">
        <v>3475</v>
      </c>
      <c r="G524" s="119">
        <v>61</v>
      </c>
      <c r="I524"/>
      <c r="J524"/>
    </row>
    <row r="525" spans="1:10" ht="15" x14ac:dyDescent="0.25">
      <c r="A525" s="118">
        <v>17235111</v>
      </c>
      <c r="B525" s="219">
        <v>43749</v>
      </c>
      <c r="C525" s="117">
        <v>55807</v>
      </c>
      <c r="D525" s="117" t="s">
        <v>3476</v>
      </c>
      <c r="E525" s="117" t="s">
        <v>3492</v>
      </c>
      <c r="F525" s="117" t="s">
        <v>3485</v>
      </c>
      <c r="G525" s="117">
        <v>44</v>
      </c>
      <c r="I525"/>
      <c r="J525"/>
    </row>
    <row r="526" spans="1:10" ht="15" x14ac:dyDescent="0.25">
      <c r="A526" s="120">
        <v>17235112</v>
      </c>
      <c r="B526" s="220">
        <v>43665</v>
      </c>
      <c r="C526" s="119">
        <v>56047</v>
      </c>
      <c r="D526" s="119" t="s">
        <v>3499</v>
      </c>
      <c r="E526" s="119" t="s">
        <v>3498</v>
      </c>
      <c r="F526" s="119" t="s">
        <v>3475</v>
      </c>
      <c r="G526" s="119">
        <v>28</v>
      </c>
      <c r="I526"/>
      <c r="J526"/>
    </row>
    <row r="527" spans="1:10" ht="15" x14ac:dyDescent="0.25">
      <c r="A527" s="118">
        <v>17235113</v>
      </c>
      <c r="B527" s="219">
        <v>43702</v>
      </c>
      <c r="C527" s="117">
        <v>54672</v>
      </c>
      <c r="D527" s="117" t="s">
        <v>3473</v>
      </c>
      <c r="E527" s="117" t="s">
        <v>3492</v>
      </c>
      <c r="F527" s="117" t="s">
        <v>3485</v>
      </c>
      <c r="G527" s="117">
        <v>44</v>
      </c>
      <c r="I527"/>
      <c r="J527"/>
    </row>
    <row r="528" spans="1:10" ht="15" x14ac:dyDescent="0.25">
      <c r="A528" s="120">
        <v>17235114</v>
      </c>
      <c r="B528" s="220">
        <v>43479</v>
      </c>
      <c r="C528" s="119">
        <v>52380</v>
      </c>
      <c r="D528" s="119" t="s">
        <v>3497</v>
      </c>
      <c r="E528" s="119" t="s">
        <v>3492</v>
      </c>
      <c r="F528" s="119" t="s">
        <v>3485</v>
      </c>
      <c r="G528" s="119">
        <v>26</v>
      </c>
      <c r="I528"/>
      <c r="J528"/>
    </row>
    <row r="529" spans="1:10" ht="15" x14ac:dyDescent="0.25">
      <c r="A529" s="118">
        <v>17235115</v>
      </c>
      <c r="B529" s="219">
        <v>43538</v>
      </c>
      <c r="C529" s="117">
        <v>59518</v>
      </c>
      <c r="D529" s="117" t="s">
        <v>3501</v>
      </c>
      <c r="E529" s="117" t="s">
        <v>3498</v>
      </c>
      <c r="F529" s="117" t="s">
        <v>3475</v>
      </c>
      <c r="G529" s="117">
        <v>28</v>
      </c>
      <c r="I529"/>
      <c r="J529"/>
    </row>
    <row r="530" spans="1:10" ht="15" x14ac:dyDescent="0.25">
      <c r="A530" s="120">
        <v>17235116</v>
      </c>
      <c r="B530" s="220">
        <v>43469</v>
      </c>
      <c r="C530" s="119">
        <v>53654</v>
      </c>
      <c r="D530" s="119" t="s">
        <v>3478</v>
      </c>
      <c r="E530" s="119" t="s">
        <v>3482</v>
      </c>
      <c r="F530" s="119" t="s">
        <v>3483</v>
      </c>
      <c r="G530" s="119">
        <v>4</v>
      </c>
      <c r="I530"/>
      <c r="J530"/>
    </row>
    <row r="531" spans="1:10" ht="15" x14ac:dyDescent="0.25">
      <c r="A531" s="118">
        <v>17235117</v>
      </c>
      <c r="B531" s="219">
        <v>43473</v>
      </c>
      <c r="C531" s="117">
        <v>51197</v>
      </c>
      <c r="D531" s="117" t="s">
        <v>84</v>
      </c>
      <c r="E531" s="117" t="s">
        <v>3492</v>
      </c>
      <c r="F531" s="117" t="s">
        <v>3485</v>
      </c>
      <c r="G531" s="117">
        <v>50</v>
      </c>
      <c r="I531"/>
      <c r="J531"/>
    </row>
    <row r="532" spans="1:10" ht="15" x14ac:dyDescent="0.25">
      <c r="A532" s="120">
        <v>17235118</v>
      </c>
      <c r="B532" s="220">
        <v>43539</v>
      </c>
      <c r="C532" s="119">
        <v>50643</v>
      </c>
      <c r="D532" s="119" t="s">
        <v>3481</v>
      </c>
      <c r="E532" s="119" t="s">
        <v>3474</v>
      </c>
      <c r="F532" s="119" t="s">
        <v>3475</v>
      </c>
      <c r="G532" s="119">
        <v>25</v>
      </c>
      <c r="I532"/>
      <c r="J532"/>
    </row>
    <row r="533" spans="1:10" ht="15" x14ac:dyDescent="0.25">
      <c r="A533" s="118">
        <v>17235119</v>
      </c>
      <c r="B533" s="219">
        <v>43642</v>
      </c>
      <c r="C533" s="117">
        <v>51197</v>
      </c>
      <c r="D533" s="117" t="s">
        <v>84</v>
      </c>
      <c r="E533" s="117" t="s">
        <v>3492</v>
      </c>
      <c r="F533" s="117" t="s">
        <v>3485</v>
      </c>
      <c r="G533" s="117">
        <v>46</v>
      </c>
      <c r="I533"/>
      <c r="J533"/>
    </row>
    <row r="534" spans="1:10" ht="15" x14ac:dyDescent="0.25">
      <c r="A534" s="120">
        <v>17235120</v>
      </c>
      <c r="B534" s="220">
        <v>43820</v>
      </c>
      <c r="C534" s="119">
        <v>52380</v>
      </c>
      <c r="D534" s="119" t="s">
        <v>3497</v>
      </c>
      <c r="E534" s="119" t="s">
        <v>3489</v>
      </c>
      <c r="F534" s="119" t="s">
        <v>3475</v>
      </c>
      <c r="G534" s="119">
        <v>1</v>
      </c>
      <c r="I534"/>
      <c r="J534"/>
    </row>
    <row r="535" spans="1:10" ht="15" x14ac:dyDescent="0.25">
      <c r="A535" s="118">
        <v>17235121</v>
      </c>
      <c r="B535" s="219">
        <v>43652</v>
      </c>
      <c r="C535" s="117">
        <v>56047</v>
      </c>
      <c r="D535" s="117" t="s">
        <v>3499</v>
      </c>
      <c r="E535" s="117" t="s">
        <v>3498</v>
      </c>
      <c r="F535" s="117" t="s">
        <v>3475</v>
      </c>
      <c r="G535" s="117">
        <v>13</v>
      </c>
      <c r="I535"/>
      <c r="J535"/>
    </row>
    <row r="536" spans="1:10" ht="15" x14ac:dyDescent="0.25">
      <c r="A536" s="120">
        <v>17235122</v>
      </c>
      <c r="B536" s="220">
        <v>43578</v>
      </c>
      <c r="C536" s="119">
        <v>56464</v>
      </c>
      <c r="D536" s="119" t="s">
        <v>3495</v>
      </c>
      <c r="E536" s="119" t="s">
        <v>3492</v>
      </c>
      <c r="F536" s="119" t="s">
        <v>3485</v>
      </c>
      <c r="G536" s="119">
        <v>3</v>
      </c>
      <c r="I536"/>
      <c r="J536"/>
    </row>
    <row r="537" spans="1:10" ht="15" x14ac:dyDescent="0.25">
      <c r="A537" s="118">
        <v>17235123</v>
      </c>
      <c r="B537" s="219">
        <v>43740</v>
      </c>
      <c r="C537" s="117">
        <v>56464</v>
      </c>
      <c r="D537" s="117" t="s">
        <v>3495</v>
      </c>
      <c r="E537" s="117" t="s">
        <v>3479</v>
      </c>
      <c r="F537" s="117" t="s">
        <v>3480</v>
      </c>
      <c r="G537" s="117">
        <v>57</v>
      </c>
      <c r="I537"/>
      <c r="J537"/>
    </row>
    <row r="538" spans="1:10" ht="15" x14ac:dyDescent="0.25">
      <c r="A538" s="120">
        <v>17235124</v>
      </c>
      <c r="B538" s="220">
        <v>43542</v>
      </c>
      <c r="C538" s="119">
        <v>55916</v>
      </c>
      <c r="D538" s="119" t="s">
        <v>3494</v>
      </c>
      <c r="E538" s="119" t="s">
        <v>3489</v>
      </c>
      <c r="F538" s="119" t="s">
        <v>3475</v>
      </c>
      <c r="G538" s="119">
        <v>51</v>
      </c>
      <c r="I538"/>
      <c r="J538"/>
    </row>
    <row r="539" spans="1:10" ht="15" x14ac:dyDescent="0.25">
      <c r="A539" s="118">
        <v>17235125</v>
      </c>
      <c r="B539" s="219">
        <v>43470</v>
      </c>
      <c r="C539" s="117">
        <v>55916</v>
      </c>
      <c r="D539" s="117" t="s">
        <v>3494</v>
      </c>
      <c r="E539" s="117" t="s">
        <v>3482</v>
      </c>
      <c r="F539" s="117" t="s">
        <v>3483</v>
      </c>
      <c r="G539" s="117">
        <v>56</v>
      </c>
      <c r="I539"/>
      <c r="J539"/>
    </row>
    <row r="540" spans="1:10" ht="15" x14ac:dyDescent="0.25">
      <c r="A540" s="120">
        <v>17235126</v>
      </c>
      <c r="B540" s="220">
        <v>43626</v>
      </c>
      <c r="C540" s="119">
        <v>50244</v>
      </c>
      <c r="D540" s="119" t="s">
        <v>3496</v>
      </c>
      <c r="E540" s="119" t="s">
        <v>3477</v>
      </c>
      <c r="F540" s="119" t="s">
        <v>3475</v>
      </c>
      <c r="G540" s="119">
        <v>61</v>
      </c>
      <c r="I540"/>
      <c r="J540"/>
    </row>
    <row r="541" spans="1:10" ht="15" x14ac:dyDescent="0.25">
      <c r="A541" s="118">
        <v>17235127</v>
      </c>
      <c r="B541" s="219">
        <v>43612</v>
      </c>
      <c r="C541" s="117">
        <v>52187</v>
      </c>
      <c r="D541" s="117" t="s">
        <v>3493</v>
      </c>
      <c r="E541" s="117" t="s">
        <v>3474</v>
      </c>
      <c r="F541" s="117" t="s">
        <v>3475</v>
      </c>
      <c r="G541" s="117">
        <v>12</v>
      </c>
      <c r="I541"/>
      <c r="J541"/>
    </row>
    <row r="542" spans="1:10" ht="15" x14ac:dyDescent="0.25">
      <c r="A542" s="120">
        <v>17235128</v>
      </c>
      <c r="B542" s="220">
        <v>43825</v>
      </c>
      <c r="C542" s="119">
        <v>50643</v>
      </c>
      <c r="D542" s="119" t="s">
        <v>3481</v>
      </c>
      <c r="E542" s="119" t="s">
        <v>3489</v>
      </c>
      <c r="F542" s="119" t="s">
        <v>3475</v>
      </c>
      <c r="G542" s="119">
        <v>24</v>
      </c>
      <c r="I542"/>
      <c r="J542"/>
    </row>
    <row r="543" spans="1:10" ht="15" x14ac:dyDescent="0.25">
      <c r="A543" s="118">
        <v>17235129</v>
      </c>
      <c r="B543" s="219">
        <v>43678</v>
      </c>
      <c r="C543" s="117">
        <v>50643</v>
      </c>
      <c r="D543" s="117" t="s">
        <v>3481</v>
      </c>
      <c r="E543" s="117" t="s">
        <v>3474</v>
      </c>
      <c r="F543" s="117" t="s">
        <v>3475</v>
      </c>
      <c r="G543" s="117">
        <v>43</v>
      </c>
      <c r="I543"/>
      <c r="J543"/>
    </row>
    <row r="544" spans="1:10" ht="15" x14ac:dyDescent="0.25">
      <c r="A544" s="120">
        <v>17235130</v>
      </c>
      <c r="B544" s="220">
        <v>43489</v>
      </c>
      <c r="C544" s="119">
        <v>53654</v>
      </c>
      <c r="D544" s="119" t="s">
        <v>3478</v>
      </c>
      <c r="E544" s="119" t="s">
        <v>3489</v>
      </c>
      <c r="F544" s="119" t="s">
        <v>3475</v>
      </c>
      <c r="G544" s="119">
        <v>28</v>
      </c>
      <c r="I544"/>
      <c r="J544"/>
    </row>
    <row r="545" spans="1:10" ht="15" x14ac:dyDescent="0.25">
      <c r="A545" s="118">
        <v>17235131</v>
      </c>
      <c r="B545" s="219">
        <v>43752</v>
      </c>
      <c r="C545" s="117">
        <v>54672</v>
      </c>
      <c r="D545" s="117" t="s">
        <v>3473</v>
      </c>
      <c r="E545" s="117" t="s">
        <v>3489</v>
      </c>
      <c r="F545" s="117" t="s">
        <v>3475</v>
      </c>
      <c r="G545" s="117">
        <v>47</v>
      </c>
      <c r="I545"/>
      <c r="J545"/>
    </row>
    <row r="546" spans="1:10" ht="15" x14ac:dyDescent="0.25">
      <c r="A546" s="120">
        <v>17235132</v>
      </c>
      <c r="B546" s="220">
        <v>43633</v>
      </c>
      <c r="C546" s="119">
        <v>52065</v>
      </c>
      <c r="D546" s="119" t="s">
        <v>3488</v>
      </c>
      <c r="E546" s="119" t="s">
        <v>3491</v>
      </c>
      <c r="F546" s="119" t="s">
        <v>3475</v>
      </c>
      <c r="G546" s="119">
        <v>18</v>
      </c>
      <c r="I546"/>
      <c r="J546"/>
    </row>
    <row r="547" spans="1:10" ht="15" x14ac:dyDescent="0.25">
      <c r="A547" s="118">
        <v>17235133</v>
      </c>
      <c r="B547" s="219">
        <v>43827</v>
      </c>
      <c r="C547" s="117">
        <v>56464</v>
      </c>
      <c r="D547" s="117" t="s">
        <v>3495</v>
      </c>
      <c r="E547" s="117" t="s">
        <v>3474</v>
      </c>
      <c r="F547" s="117" t="s">
        <v>3475</v>
      </c>
      <c r="G547" s="117">
        <v>43</v>
      </c>
      <c r="I547"/>
      <c r="J547"/>
    </row>
    <row r="548" spans="1:10" ht="15" x14ac:dyDescent="0.25">
      <c r="A548" s="120">
        <v>17235134</v>
      </c>
      <c r="B548" s="220">
        <v>43772</v>
      </c>
      <c r="C548" s="119">
        <v>55916</v>
      </c>
      <c r="D548" s="119" t="s">
        <v>3494</v>
      </c>
      <c r="E548" s="119" t="s">
        <v>3491</v>
      </c>
      <c r="F548" s="119" t="s">
        <v>3475</v>
      </c>
      <c r="G548" s="119">
        <v>52</v>
      </c>
      <c r="I548"/>
      <c r="J548"/>
    </row>
    <row r="549" spans="1:10" ht="15" x14ac:dyDescent="0.25">
      <c r="A549" s="118">
        <v>17235135</v>
      </c>
      <c r="B549" s="219">
        <v>43772</v>
      </c>
      <c r="C549" s="117">
        <v>53654</v>
      </c>
      <c r="D549" s="117" t="s">
        <v>3478</v>
      </c>
      <c r="E549" s="117" t="s">
        <v>3487</v>
      </c>
      <c r="F549" s="117" t="s">
        <v>3475</v>
      </c>
      <c r="G549" s="117">
        <v>54</v>
      </c>
      <c r="I549"/>
      <c r="J549"/>
    </row>
    <row r="550" spans="1:10" ht="15" x14ac:dyDescent="0.25">
      <c r="A550" s="120">
        <v>17235136</v>
      </c>
      <c r="B550" s="220">
        <v>43643</v>
      </c>
      <c r="C550" s="119">
        <v>56464</v>
      </c>
      <c r="D550" s="119" t="s">
        <v>3495</v>
      </c>
      <c r="E550" s="119" t="s">
        <v>3492</v>
      </c>
      <c r="F550" s="119" t="s">
        <v>3485</v>
      </c>
      <c r="G550" s="119">
        <v>21</v>
      </c>
      <c r="I550"/>
      <c r="J550"/>
    </row>
    <row r="551" spans="1:10" ht="15" x14ac:dyDescent="0.25">
      <c r="A551" s="118">
        <v>17235137</v>
      </c>
      <c r="B551" s="219">
        <v>43821</v>
      </c>
      <c r="C551" s="117">
        <v>51197</v>
      </c>
      <c r="D551" s="117" t="s">
        <v>84</v>
      </c>
      <c r="E551" s="117" t="s">
        <v>3477</v>
      </c>
      <c r="F551" s="117" t="s">
        <v>3475</v>
      </c>
      <c r="G551" s="117">
        <v>67</v>
      </c>
      <c r="I551"/>
      <c r="J551"/>
    </row>
    <row r="552" spans="1:10" ht="15" x14ac:dyDescent="0.25">
      <c r="A552" s="120">
        <v>17235138</v>
      </c>
      <c r="B552" s="220">
        <v>43763</v>
      </c>
      <c r="C552" s="119">
        <v>50643</v>
      </c>
      <c r="D552" s="119" t="s">
        <v>3481</v>
      </c>
      <c r="E552" s="119" t="s">
        <v>3474</v>
      </c>
      <c r="F552" s="119" t="s">
        <v>3475</v>
      </c>
      <c r="G552" s="119">
        <v>38</v>
      </c>
      <c r="I552"/>
      <c r="J552"/>
    </row>
    <row r="553" spans="1:10" ht="15" x14ac:dyDescent="0.25">
      <c r="A553" s="118">
        <v>17235139</v>
      </c>
      <c r="B553" s="219">
        <v>43829</v>
      </c>
      <c r="C553" s="117">
        <v>57624</v>
      </c>
      <c r="D553" s="117" t="s">
        <v>3500</v>
      </c>
      <c r="E553" s="117" t="s">
        <v>3479</v>
      </c>
      <c r="F553" s="117" t="s">
        <v>3480</v>
      </c>
      <c r="G553" s="117">
        <v>48</v>
      </c>
      <c r="I553"/>
      <c r="J553"/>
    </row>
    <row r="554" spans="1:10" ht="15" x14ac:dyDescent="0.25">
      <c r="A554" s="120">
        <v>17235140</v>
      </c>
      <c r="B554" s="220">
        <v>43597</v>
      </c>
      <c r="C554" s="119">
        <v>56047</v>
      </c>
      <c r="D554" s="119" t="s">
        <v>3499</v>
      </c>
      <c r="E554" s="119" t="s">
        <v>3498</v>
      </c>
      <c r="F554" s="119" t="s">
        <v>3475</v>
      </c>
      <c r="G554" s="119">
        <v>48</v>
      </c>
      <c r="I554"/>
      <c r="J554"/>
    </row>
    <row r="555" spans="1:10" ht="15" x14ac:dyDescent="0.25">
      <c r="A555" s="118">
        <v>17235141</v>
      </c>
      <c r="B555" s="219">
        <v>43507</v>
      </c>
      <c r="C555" s="117">
        <v>54672</v>
      </c>
      <c r="D555" s="117" t="s">
        <v>3473</v>
      </c>
      <c r="E555" s="117" t="s">
        <v>3489</v>
      </c>
      <c r="F555" s="117" t="s">
        <v>3475</v>
      </c>
      <c r="G555" s="117">
        <v>63</v>
      </c>
      <c r="I555"/>
      <c r="J555"/>
    </row>
    <row r="556" spans="1:10" ht="15" x14ac:dyDescent="0.25">
      <c r="A556" s="120">
        <v>17235142</v>
      </c>
      <c r="B556" s="220">
        <v>43622</v>
      </c>
      <c r="C556" s="119">
        <v>52187</v>
      </c>
      <c r="D556" s="119" t="s">
        <v>3493</v>
      </c>
      <c r="E556" s="119" t="s">
        <v>3489</v>
      </c>
      <c r="F556" s="119" t="s">
        <v>3475</v>
      </c>
      <c r="G556" s="119">
        <v>8</v>
      </c>
      <c r="I556"/>
      <c r="J556"/>
    </row>
    <row r="557" spans="1:10" ht="15" x14ac:dyDescent="0.25">
      <c r="A557" s="118">
        <v>17235143</v>
      </c>
      <c r="B557" s="219">
        <v>43665</v>
      </c>
      <c r="C557" s="117">
        <v>52956</v>
      </c>
      <c r="D557" s="117" t="s">
        <v>3490</v>
      </c>
      <c r="E557" s="117" t="s">
        <v>3491</v>
      </c>
      <c r="F557" s="117" t="s">
        <v>3475</v>
      </c>
      <c r="G557" s="117">
        <v>58</v>
      </c>
      <c r="I557"/>
      <c r="J557"/>
    </row>
    <row r="558" spans="1:10" ht="15" x14ac:dyDescent="0.25">
      <c r="A558" s="120">
        <v>17235144</v>
      </c>
      <c r="B558" s="220">
        <v>43803</v>
      </c>
      <c r="C558" s="119">
        <v>50244</v>
      </c>
      <c r="D558" s="119" t="s">
        <v>3496</v>
      </c>
      <c r="E558" s="119" t="s">
        <v>3491</v>
      </c>
      <c r="F558" s="119" t="s">
        <v>3475</v>
      </c>
      <c r="G558" s="119">
        <v>28</v>
      </c>
      <c r="I558"/>
      <c r="J558"/>
    </row>
    <row r="559" spans="1:10" ht="15" x14ac:dyDescent="0.25">
      <c r="A559" s="118">
        <v>17235145</v>
      </c>
      <c r="B559" s="219">
        <v>43714</v>
      </c>
      <c r="C559" s="117">
        <v>59518</v>
      </c>
      <c r="D559" s="117" t="s">
        <v>3501</v>
      </c>
      <c r="E559" s="117" t="s">
        <v>3487</v>
      </c>
      <c r="F559" s="117" t="s">
        <v>3475</v>
      </c>
      <c r="G559" s="117">
        <v>15</v>
      </c>
      <c r="I559"/>
      <c r="J559"/>
    </row>
    <row r="560" spans="1:10" ht="15" x14ac:dyDescent="0.25">
      <c r="A560" s="120">
        <v>17235146</v>
      </c>
      <c r="B560" s="220">
        <v>43691</v>
      </c>
      <c r="C560" s="119">
        <v>56047</v>
      </c>
      <c r="D560" s="119" t="s">
        <v>3499</v>
      </c>
      <c r="E560" s="119" t="s">
        <v>3482</v>
      </c>
      <c r="F560" s="119" t="s">
        <v>3483</v>
      </c>
      <c r="G560" s="119">
        <v>32</v>
      </c>
      <c r="I560"/>
      <c r="J560"/>
    </row>
    <row r="561" spans="1:10" ht="15" x14ac:dyDescent="0.25">
      <c r="A561" s="118">
        <v>17235147</v>
      </c>
      <c r="B561" s="219">
        <v>43780</v>
      </c>
      <c r="C561" s="117">
        <v>59518</v>
      </c>
      <c r="D561" s="117" t="s">
        <v>3501</v>
      </c>
      <c r="E561" s="117" t="s">
        <v>3474</v>
      </c>
      <c r="F561" s="117" t="s">
        <v>3475</v>
      </c>
      <c r="G561" s="117">
        <v>25</v>
      </c>
      <c r="I561"/>
      <c r="J561"/>
    </row>
    <row r="562" spans="1:10" ht="15" x14ac:dyDescent="0.25">
      <c r="A562" s="120">
        <v>17235148</v>
      </c>
      <c r="B562" s="220">
        <v>43575</v>
      </c>
      <c r="C562" s="119">
        <v>55904</v>
      </c>
      <c r="D562" s="119" t="s">
        <v>3486</v>
      </c>
      <c r="E562" s="119" t="s">
        <v>3489</v>
      </c>
      <c r="F562" s="119" t="s">
        <v>3475</v>
      </c>
      <c r="G562" s="119">
        <v>14</v>
      </c>
      <c r="I562"/>
      <c r="J562"/>
    </row>
    <row r="563" spans="1:10" ht="15" x14ac:dyDescent="0.25">
      <c r="A563" s="118">
        <v>17235149</v>
      </c>
      <c r="B563" s="219">
        <v>43684</v>
      </c>
      <c r="C563" s="117">
        <v>52187</v>
      </c>
      <c r="D563" s="117" t="s">
        <v>3493</v>
      </c>
      <c r="E563" s="117" t="s">
        <v>3489</v>
      </c>
      <c r="F563" s="117" t="s">
        <v>3475</v>
      </c>
      <c r="G563" s="117">
        <v>60</v>
      </c>
      <c r="I563"/>
      <c r="J563"/>
    </row>
    <row r="564" spans="1:10" ht="15" x14ac:dyDescent="0.25">
      <c r="A564" s="120">
        <v>17235150</v>
      </c>
      <c r="B564" s="220">
        <v>43483</v>
      </c>
      <c r="C564" s="119">
        <v>52956</v>
      </c>
      <c r="D564" s="119" t="s">
        <v>3490</v>
      </c>
      <c r="E564" s="119" t="s">
        <v>3498</v>
      </c>
      <c r="F564" s="119" t="s">
        <v>3475</v>
      </c>
      <c r="G564" s="119">
        <v>28</v>
      </c>
      <c r="I564"/>
      <c r="J564"/>
    </row>
    <row r="565" spans="1:10" ht="15" x14ac:dyDescent="0.25">
      <c r="A565" s="118">
        <v>17235151</v>
      </c>
      <c r="B565" s="219">
        <v>43542</v>
      </c>
      <c r="C565" s="117">
        <v>52380</v>
      </c>
      <c r="D565" s="117" t="s">
        <v>3497</v>
      </c>
      <c r="E565" s="117" t="s">
        <v>3477</v>
      </c>
      <c r="F565" s="117" t="s">
        <v>3475</v>
      </c>
      <c r="G565" s="117">
        <v>65</v>
      </c>
      <c r="I565"/>
      <c r="J565"/>
    </row>
    <row r="566" spans="1:10" ht="15" x14ac:dyDescent="0.25">
      <c r="A566" s="120">
        <v>17235152</v>
      </c>
      <c r="B566" s="220">
        <v>43528</v>
      </c>
      <c r="C566" s="119">
        <v>59518</v>
      </c>
      <c r="D566" s="119" t="s">
        <v>3501</v>
      </c>
      <c r="E566" s="119" t="s">
        <v>3479</v>
      </c>
      <c r="F566" s="119" t="s">
        <v>3480</v>
      </c>
      <c r="G566" s="119">
        <v>6</v>
      </c>
      <c r="I566"/>
      <c r="J566"/>
    </row>
    <row r="567" spans="1:10" ht="15" x14ac:dyDescent="0.25">
      <c r="A567" s="118">
        <v>17235153</v>
      </c>
      <c r="B567" s="219">
        <v>43724</v>
      </c>
      <c r="C567" s="117">
        <v>56047</v>
      </c>
      <c r="D567" s="117" t="s">
        <v>3499</v>
      </c>
      <c r="E567" s="117" t="s">
        <v>3477</v>
      </c>
      <c r="F567" s="117" t="s">
        <v>3475</v>
      </c>
      <c r="G567" s="117">
        <v>66</v>
      </c>
      <c r="I567"/>
      <c r="J567"/>
    </row>
    <row r="568" spans="1:10" ht="15" x14ac:dyDescent="0.25">
      <c r="A568" s="120">
        <v>17235154</v>
      </c>
      <c r="B568" s="220">
        <v>43677</v>
      </c>
      <c r="C568" s="119">
        <v>56464</v>
      </c>
      <c r="D568" s="119" t="s">
        <v>3495</v>
      </c>
      <c r="E568" s="119" t="s">
        <v>3477</v>
      </c>
      <c r="F568" s="119" t="s">
        <v>3475</v>
      </c>
      <c r="G568" s="119">
        <v>40</v>
      </c>
      <c r="I568"/>
      <c r="J568"/>
    </row>
    <row r="569" spans="1:10" ht="15" x14ac:dyDescent="0.25">
      <c r="A569" s="118">
        <v>17235155</v>
      </c>
      <c r="B569" s="219">
        <v>43615</v>
      </c>
      <c r="C569" s="117">
        <v>53654</v>
      </c>
      <c r="D569" s="117" t="s">
        <v>3478</v>
      </c>
      <c r="E569" s="117" t="s">
        <v>3491</v>
      </c>
      <c r="F569" s="117" t="s">
        <v>3475</v>
      </c>
      <c r="G569" s="117">
        <v>9</v>
      </c>
      <c r="I569"/>
      <c r="J569"/>
    </row>
    <row r="570" spans="1:10" ht="15" x14ac:dyDescent="0.25">
      <c r="A570" s="120">
        <v>17235156</v>
      </c>
      <c r="B570" s="220">
        <v>43594</v>
      </c>
      <c r="C570" s="119">
        <v>56047</v>
      </c>
      <c r="D570" s="119" t="s">
        <v>3499</v>
      </c>
      <c r="E570" s="119" t="s">
        <v>3489</v>
      </c>
      <c r="F570" s="119" t="s">
        <v>3475</v>
      </c>
      <c r="G570" s="119">
        <v>36</v>
      </c>
      <c r="I570"/>
      <c r="J570"/>
    </row>
    <row r="571" spans="1:10" ht="15" x14ac:dyDescent="0.25">
      <c r="A571" s="118">
        <v>17235157</v>
      </c>
      <c r="B571" s="219">
        <v>43510</v>
      </c>
      <c r="C571" s="117">
        <v>57624</v>
      </c>
      <c r="D571" s="117" t="s">
        <v>3500</v>
      </c>
      <c r="E571" s="117" t="s">
        <v>3477</v>
      </c>
      <c r="F571" s="117" t="s">
        <v>3475</v>
      </c>
      <c r="G571" s="117">
        <v>58</v>
      </c>
      <c r="I571"/>
      <c r="J571"/>
    </row>
    <row r="572" spans="1:10" ht="15" x14ac:dyDescent="0.25">
      <c r="A572" s="120">
        <v>17235158</v>
      </c>
      <c r="B572" s="220">
        <v>43641</v>
      </c>
      <c r="C572" s="119">
        <v>55904</v>
      </c>
      <c r="D572" s="119" t="s">
        <v>3486</v>
      </c>
      <c r="E572" s="119" t="s">
        <v>3477</v>
      </c>
      <c r="F572" s="119" t="s">
        <v>3475</v>
      </c>
      <c r="G572" s="119">
        <v>57</v>
      </c>
      <c r="I572"/>
      <c r="J572"/>
    </row>
    <row r="573" spans="1:10" ht="15" x14ac:dyDescent="0.25">
      <c r="A573" s="118">
        <v>17235159</v>
      </c>
      <c r="B573" s="219">
        <v>43542</v>
      </c>
      <c r="C573" s="117">
        <v>59518</v>
      </c>
      <c r="D573" s="117" t="s">
        <v>3501</v>
      </c>
      <c r="E573" s="117" t="s">
        <v>3477</v>
      </c>
      <c r="F573" s="117" t="s">
        <v>3475</v>
      </c>
      <c r="G573" s="117">
        <v>61</v>
      </c>
      <c r="I573"/>
      <c r="J573"/>
    </row>
    <row r="574" spans="1:10" ht="15" x14ac:dyDescent="0.25">
      <c r="A574" s="120">
        <v>17235160</v>
      </c>
      <c r="B574" s="220">
        <v>43561</v>
      </c>
      <c r="C574" s="119">
        <v>50643</v>
      </c>
      <c r="D574" s="119" t="s">
        <v>3481</v>
      </c>
      <c r="E574" s="119" t="s">
        <v>3492</v>
      </c>
      <c r="F574" s="119" t="s">
        <v>3485</v>
      </c>
      <c r="G574" s="119">
        <v>1</v>
      </c>
      <c r="I574"/>
      <c r="J574"/>
    </row>
    <row r="575" spans="1:10" ht="15" x14ac:dyDescent="0.25">
      <c r="A575" s="118">
        <v>17235161</v>
      </c>
      <c r="B575" s="219">
        <v>43734</v>
      </c>
      <c r="C575" s="117">
        <v>55807</v>
      </c>
      <c r="D575" s="117" t="s">
        <v>3476</v>
      </c>
      <c r="E575" s="117" t="s">
        <v>3498</v>
      </c>
      <c r="F575" s="117" t="s">
        <v>3475</v>
      </c>
      <c r="G575" s="117">
        <v>56</v>
      </c>
      <c r="I575"/>
      <c r="J575"/>
    </row>
    <row r="576" spans="1:10" ht="15" x14ac:dyDescent="0.25">
      <c r="A576" s="120">
        <v>17235162</v>
      </c>
      <c r="B576" s="220">
        <v>43477</v>
      </c>
      <c r="C576" s="119">
        <v>50643</v>
      </c>
      <c r="D576" s="119" t="s">
        <v>3481</v>
      </c>
      <c r="E576" s="119" t="s">
        <v>3498</v>
      </c>
      <c r="F576" s="119" t="s">
        <v>3475</v>
      </c>
      <c r="G576" s="119">
        <v>1</v>
      </c>
      <c r="I576"/>
      <c r="J576"/>
    </row>
    <row r="577" spans="1:10" ht="15" x14ac:dyDescent="0.25">
      <c r="A577" s="118">
        <v>17235163</v>
      </c>
      <c r="B577" s="219">
        <v>43493</v>
      </c>
      <c r="C577" s="117">
        <v>53654</v>
      </c>
      <c r="D577" s="117" t="s">
        <v>3478</v>
      </c>
      <c r="E577" s="117" t="s">
        <v>3498</v>
      </c>
      <c r="F577" s="117" t="s">
        <v>3475</v>
      </c>
      <c r="G577" s="117">
        <v>31</v>
      </c>
      <c r="I577"/>
      <c r="J577"/>
    </row>
    <row r="578" spans="1:10" ht="15" x14ac:dyDescent="0.25">
      <c r="A578" s="120">
        <v>17235164</v>
      </c>
      <c r="B578" s="220">
        <v>43573</v>
      </c>
      <c r="C578" s="119">
        <v>59518</v>
      </c>
      <c r="D578" s="119" t="s">
        <v>3501</v>
      </c>
      <c r="E578" s="119" t="s">
        <v>3479</v>
      </c>
      <c r="F578" s="119" t="s">
        <v>3480</v>
      </c>
      <c r="G578" s="119">
        <v>45</v>
      </c>
      <c r="I578"/>
      <c r="J578"/>
    </row>
    <row r="579" spans="1:10" ht="15" x14ac:dyDescent="0.25">
      <c r="A579" s="118">
        <v>17235165</v>
      </c>
      <c r="B579" s="219">
        <v>43608</v>
      </c>
      <c r="C579" s="117">
        <v>52380</v>
      </c>
      <c r="D579" s="117" t="s">
        <v>3497</v>
      </c>
      <c r="E579" s="117" t="s">
        <v>3498</v>
      </c>
      <c r="F579" s="117" t="s">
        <v>3475</v>
      </c>
      <c r="G579" s="117">
        <v>33</v>
      </c>
      <c r="I579"/>
      <c r="J579"/>
    </row>
    <row r="580" spans="1:10" ht="15" x14ac:dyDescent="0.25">
      <c r="A580" s="120">
        <v>17235166</v>
      </c>
      <c r="B580" s="220">
        <v>43787</v>
      </c>
      <c r="C580" s="119">
        <v>52380</v>
      </c>
      <c r="D580" s="119" t="s">
        <v>3497</v>
      </c>
      <c r="E580" s="119" t="s">
        <v>3492</v>
      </c>
      <c r="F580" s="119" t="s">
        <v>3485</v>
      </c>
      <c r="G580" s="119">
        <v>14</v>
      </c>
      <c r="I580"/>
      <c r="J580"/>
    </row>
    <row r="581" spans="1:10" ht="15" x14ac:dyDescent="0.25">
      <c r="A581" s="118">
        <v>17235167</v>
      </c>
      <c r="B581" s="219">
        <v>43715</v>
      </c>
      <c r="C581" s="117">
        <v>55904</v>
      </c>
      <c r="D581" s="117" t="s">
        <v>3486</v>
      </c>
      <c r="E581" s="117" t="s">
        <v>3479</v>
      </c>
      <c r="F581" s="117" t="s">
        <v>3480</v>
      </c>
      <c r="G581" s="117">
        <v>53</v>
      </c>
      <c r="I581"/>
      <c r="J581"/>
    </row>
    <row r="582" spans="1:10" ht="15" x14ac:dyDescent="0.25">
      <c r="A582" s="120">
        <v>17235168</v>
      </c>
      <c r="B582" s="220">
        <v>43517</v>
      </c>
      <c r="C582" s="119">
        <v>55904</v>
      </c>
      <c r="D582" s="119" t="s">
        <v>3486</v>
      </c>
      <c r="E582" s="119" t="s">
        <v>3491</v>
      </c>
      <c r="F582" s="119" t="s">
        <v>3475</v>
      </c>
      <c r="G582" s="119">
        <v>18</v>
      </c>
      <c r="I582"/>
      <c r="J582"/>
    </row>
    <row r="583" spans="1:10" ht="15" x14ac:dyDescent="0.25">
      <c r="A583" s="118">
        <v>17235169</v>
      </c>
      <c r="B583" s="219">
        <v>43774</v>
      </c>
      <c r="C583" s="117">
        <v>55807</v>
      </c>
      <c r="D583" s="117" t="s">
        <v>3476</v>
      </c>
      <c r="E583" s="117" t="s">
        <v>3479</v>
      </c>
      <c r="F583" s="117" t="s">
        <v>3480</v>
      </c>
      <c r="G583" s="117">
        <v>37</v>
      </c>
      <c r="I583"/>
      <c r="J583"/>
    </row>
    <row r="584" spans="1:10" ht="15" x14ac:dyDescent="0.25">
      <c r="A584" s="120">
        <v>17235170</v>
      </c>
      <c r="B584" s="220">
        <v>43612</v>
      </c>
      <c r="C584" s="119">
        <v>51197</v>
      </c>
      <c r="D584" s="119" t="s">
        <v>84</v>
      </c>
      <c r="E584" s="119" t="s">
        <v>3487</v>
      </c>
      <c r="F584" s="119" t="s">
        <v>3475</v>
      </c>
      <c r="G584" s="119">
        <v>59</v>
      </c>
      <c r="I584"/>
      <c r="J584"/>
    </row>
    <row r="585" spans="1:10" ht="15" x14ac:dyDescent="0.25">
      <c r="A585" s="118">
        <v>17235171</v>
      </c>
      <c r="B585" s="219">
        <v>43554</v>
      </c>
      <c r="C585" s="117">
        <v>52187</v>
      </c>
      <c r="D585" s="117" t="s">
        <v>3493</v>
      </c>
      <c r="E585" s="117" t="s">
        <v>3492</v>
      </c>
      <c r="F585" s="117" t="s">
        <v>3485</v>
      </c>
      <c r="G585" s="117">
        <v>22</v>
      </c>
      <c r="I585"/>
      <c r="J585"/>
    </row>
    <row r="586" spans="1:10" ht="15" x14ac:dyDescent="0.25">
      <c r="A586" s="120">
        <v>17235172</v>
      </c>
      <c r="B586" s="220">
        <v>43650</v>
      </c>
      <c r="C586" s="119">
        <v>52187</v>
      </c>
      <c r="D586" s="119" t="s">
        <v>3493</v>
      </c>
      <c r="E586" s="119" t="s">
        <v>3479</v>
      </c>
      <c r="F586" s="119" t="s">
        <v>3480</v>
      </c>
      <c r="G586" s="119">
        <v>47</v>
      </c>
      <c r="I586"/>
      <c r="J586"/>
    </row>
    <row r="587" spans="1:10" ht="15" x14ac:dyDescent="0.25">
      <c r="A587" s="118">
        <v>17235173</v>
      </c>
      <c r="B587" s="219">
        <v>43593</v>
      </c>
      <c r="C587" s="117">
        <v>54672</v>
      </c>
      <c r="D587" s="117" t="s">
        <v>3473</v>
      </c>
      <c r="E587" s="117" t="s">
        <v>3477</v>
      </c>
      <c r="F587" s="117" t="s">
        <v>3475</v>
      </c>
      <c r="G587" s="117">
        <v>51</v>
      </c>
      <c r="I587"/>
      <c r="J587"/>
    </row>
    <row r="588" spans="1:10" ht="15" x14ac:dyDescent="0.25">
      <c r="A588" s="120">
        <v>17235174</v>
      </c>
      <c r="B588" s="220">
        <v>43466</v>
      </c>
      <c r="C588" s="119">
        <v>56047</v>
      </c>
      <c r="D588" s="119" t="s">
        <v>3499</v>
      </c>
      <c r="E588" s="119" t="s">
        <v>3474</v>
      </c>
      <c r="F588" s="119" t="s">
        <v>3475</v>
      </c>
      <c r="G588" s="119">
        <v>50</v>
      </c>
      <c r="I588"/>
      <c r="J588"/>
    </row>
    <row r="589" spans="1:10" ht="15" x14ac:dyDescent="0.25">
      <c r="A589" s="118">
        <v>17235175</v>
      </c>
      <c r="B589" s="219">
        <v>43806</v>
      </c>
      <c r="C589" s="117">
        <v>53654</v>
      </c>
      <c r="D589" s="117" t="s">
        <v>3478</v>
      </c>
      <c r="E589" s="117" t="s">
        <v>3489</v>
      </c>
      <c r="F589" s="117" t="s">
        <v>3475</v>
      </c>
      <c r="G589" s="117">
        <v>29</v>
      </c>
      <c r="I589"/>
      <c r="J589"/>
    </row>
    <row r="590" spans="1:10" ht="15" x14ac:dyDescent="0.25">
      <c r="A590" s="120">
        <v>17235176</v>
      </c>
      <c r="B590" s="220">
        <v>43629</v>
      </c>
      <c r="C590" s="119">
        <v>52065</v>
      </c>
      <c r="D590" s="119" t="s">
        <v>3488</v>
      </c>
      <c r="E590" s="119" t="s">
        <v>3474</v>
      </c>
      <c r="F590" s="119" t="s">
        <v>3475</v>
      </c>
      <c r="G590" s="119">
        <v>38</v>
      </c>
      <c r="I590"/>
      <c r="J590"/>
    </row>
    <row r="591" spans="1:10" ht="15" x14ac:dyDescent="0.25">
      <c r="A591" s="118">
        <v>17235177</v>
      </c>
      <c r="B591" s="219">
        <v>43641</v>
      </c>
      <c r="C591" s="117">
        <v>50244</v>
      </c>
      <c r="D591" s="117" t="s">
        <v>3496</v>
      </c>
      <c r="E591" s="117" t="s">
        <v>3474</v>
      </c>
      <c r="F591" s="117" t="s">
        <v>3475</v>
      </c>
      <c r="G591" s="117">
        <v>48</v>
      </c>
      <c r="I591"/>
      <c r="J591"/>
    </row>
    <row r="592" spans="1:10" ht="15" x14ac:dyDescent="0.25">
      <c r="A592" s="120">
        <v>17235178</v>
      </c>
      <c r="B592" s="220">
        <v>43609</v>
      </c>
      <c r="C592" s="119">
        <v>52956</v>
      </c>
      <c r="D592" s="119" t="s">
        <v>3490</v>
      </c>
      <c r="E592" s="119" t="s">
        <v>3498</v>
      </c>
      <c r="F592" s="119" t="s">
        <v>3475</v>
      </c>
      <c r="G592" s="119">
        <v>3</v>
      </c>
      <c r="I592"/>
      <c r="J592"/>
    </row>
    <row r="593" spans="1:10" ht="15" x14ac:dyDescent="0.25">
      <c r="A593" s="118">
        <v>17235179</v>
      </c>
      <c r="B593" s="219">
        <v>43821</v>
      </c>
      <c r="C593" s="117">
        <v>55916</v>
      </c>
      <c r="D593" s="117" t="s">
        <v>3494</v>
      </c>
      <c r="E593" s="117" t="s">
        <v>3487</v>
      </c>
      <c r="F593" s="117" t="s">
        <v>3475</v>
      </c>
      <c r="G593" s="117">
        <v>60</v>
      </c>
      <c r="I593"/>
      <c r="J593"/>
    </row>
    <row r="594" spans="1:10" ht="15" x14ac:dyDescent="0.25">
      <c r="A594" s="120">
        <v>17235180</v>
      </c>
      <c r="B594" s="220">
        <v>43590</v>
      </c>
      <c r="C594" s="119">
        <v>55916</v>
      </c>
      <c r="D594" s="119" t="s">
        <v>3494</v>
      </c>
      <c r="E594" s="119" t="s">
        <v>3487</v>
      </c>
      <c r="F594" s="119" t="s">
        <v>3475</v>
      </c>
      <c r="G594" s="119">
        <v>55</v>
      </c>
      <c r="I594"/>
      <c r="J594"/>
    </row>
    <row r="595" spans="1:10" ht="15" x14ac:dyDescent="0.25">
      <c r="A595" s="118">
        <v>17235181</v>
      </c>
      <c r="B595" s="219">
        <v>43469</v>
      </c>
      <c r="C595" s="117">
        <v>55916</v>
      </c>
      <c r="D595" s="117" t="s">
        <v>3494</v>
      </c>
      <c r="E595" s="117" t="s">
        <v>3491</v>
      </c>
      <c r="F595" s="117" t="s">
        <v>3475</v>
      </c>
      <c r="G595" s="117">
        <v>44</v>
      </c>
      <c r="I595"/>
      <c r="J595"/>
    </row>
    <row r="596" spans="1:10" ht="15" x14ac:dyDescent="0.25">
      <c r="A596" s="120">
        <v>17235182</v>
      </c>
      <c r="B596" s="220">
        <v>43478</v>
      </c>
      <c r="C596" s="119">
        <v>55916</v>
      </c>
      <c r="D596" s="119" t="s">
        <v>3494</v>
      </c>
      <c r="E596" s="119" t="s">
        <v>3487</v>
      </c>
      <c r="F596" s="119" t="s">
        <v>3475</v>
      </c>
      <c r="G596" s="119">
        <v>21</v>
      </c>
      <c r="I596"/>
      <c r="J596"/>
    </row>
    <row r="597" spans="1:10" ht="15" x14ac:dyDescent="0.25">
      <c r="A597" s="118">
        <v>17235183</v>
      </c>
      <c r="B597" s="219">
        <v>43643</v>
      </c>
      <c r="C597" s="117">
        <v>56047</v>
      </c>
      <c r="D597" s="117" t="s">
        <v>3499</v>
      </c>
      <c r="E597" s="117" t="s">
        <v>3491</v>
      </c>
      <c r="F597" s="117" t="s">
        <v>3475</v>
      </c>
      <c r="G597" s="117">
        <v>17</v>
      </c>
      <c r="I597"/>
      <c r="J597"/>
    </row>
    <row r="598" spans="1:10" ht="15" x14ac:dyDescent="0.25">
      <c r="A598" s="120">
        <v>17235184</v>
      </c>
      <c r="B598" s="220">
        <v>43730</v>
      </c>
      <c r="C598" s="119">
        <v>51197</v>
      </c>
      <c r="D598" s="119" t="s">
        <v>84</v>
      </c>
      <c r="E598" s="119" t="s">
        <v>3491</v>
      </c>
      <c r="F598" s="119" t="s">
        <v>3475</v>
      </c>
      <c r="G598" s="119">
        <v>24</v>
      </c>
      <c r="I598"/>
      <c r="J598"/>
    </row>
    <row r="599" spans="1:10" ht="15" x14ac:dyDescent="0.25">
      <c r="A599" s="118">
        <v>17235185</v>
      </c>
      <c r="B599" s="219">
        <v>43500</v>
      </c>
      <c r="C599" s="117">
        <v>55904</v>
      </c>
      <c r="D599" s="117" t="s">
        <v>3486</v>
      </c>
      <c r="E599" s="117" t="s">
        <v>3477</v>
      </c>
      <c r="F599" s="117" t="s">
        <v>3475</v>
      </c>
      <c r="G599" s="117">
        <v>67</v>
      </c>
      <c r="I599"/>
      <c r="J599"/>
    </row>
    <row r="600" spans="1:10" ht="15" x14ac:dyDescent="0.25">
      <c r="A600" s="120">
        <v>17235186</v>
      </c>
      <c r="B600" s="220">
        <v>43573</v>
      </c>
      <c r="C600" s="119">
        <v>55916</v>
      </c>
      <c r="D600" s="119" t="s">
        <v>3494</v>
      </c>
      <c r="E600" s="119" t="s">
        <v>3482</v>
      </c>
      <c r="F600" s="119" t="s">
        <v>3483</v>
      </c>
      <c r="G600" s="119">
        <v>57</v>
      </c>
      <c r="I600"/>
      <c r="J600"/>
    </row>
    <row r="601" spans="1:10" ht="15" x14ac:dyDescent="0.25">
      <c r="A601" s="118">
        <v>17235187</v>
      </c>
      <c r="B601" s="219">
        <v>43759</v>
      </c>
      <c r="C601" s="117">
        <v>52380</v>
      </c>
      <c r="D601" s="117" t="s">
        <v>3497</v>
      </c>
      <c r="E601" s="117" t="s">
        <v>3487</v>
      </c>
      <c r="F601" s="117" t="s">
        <v>3475</v>
      </c>
      <c r="G601" s="117">
        <v>18</v>
      </c>
      <c r="I601"/>
      <c r="J601"/>
    </row>
    <row r="602" spans="1:10" ht="15" x14ac:dyDescent="0.25">
      <c r="A602" s="120">
        <v>17235188</v>
      </c>
      <c r="B602" s="220">
        <v>43749</v>
      </c>
      <c r="C602" s="119">
        <v>55807</v>
      </c>
      <c r="D602" s="119" t="s">
        <v>3476</v>
      </c>
      <c r="E602" s="119" t="s">
        <v>3477</v>
      </c>
      <c r="F602" s="119" t="s">
        <v>3475</v>
      </c>
      <c r="G602" s="119">
        <v>51</v>
      </c>
      <c r="I602"/>
      <c r="J602"/>
    </row>
    <row r="603" spans="1:10" ht="15" x14ac:dyDescent="0.25">
      <c r="A603" s="118">
        <v>17235189</v>
      </c>
      <c r="B603" s="219">
        <v>43661</v>
      </c>
      <c r="C603" s="117">
        <v>55916</v>
      </c>
      <c r="D603" s="117" t="s">
        <v>3494</v>
      </c>
      <c r="E603" s="117" t="s">
        <v>3498</v>
      </c>
      <c r="F603" s="117" t="s">
        <v>3475</v>
      </c>
      <c r="G603" s="117">
        <v>3</v>
      </c>
      <c r="I603"/>
      <c r="J603"/>
    </row>
    <row r="604" spans="1:10" ht="15" x14ac:dyDescent="0.25">
      <c r="A604" s="120">
        <v>17235190</v>
      </c>
      <c r="B604" s="220">
        <v>43619</v>
      </c>
      <c r="C604" s="119">
        <v>56464</v>
      </c>
      <c r="D604" s="119" t="s">
        <v>3495</v>
      </c>
      <c r="E604" s="119" t="s">
        <v>3479</v>
      </c>
      <c r="F604" s="119" t="s">
        <v>3480</v>
      </c>
      <c r="G604" s="119">
        <v>66</v>
      </c>
      <c r="I604"/>
      <c r="J604"/>
    </row>
    <row r="605" spans="1:10" ht="15" x14ac:dyDescent="0.25">
      <c r="A605" s="118">
        <v>17235191</v>
      </c>
      <c r="B605" s="219">
        <v>43779</v>
      </c>
      <c r="C605" s="117">
        <v>52065</v>
      </c>
      <c r="D605" s="117" t="s">
        <v>3488</v>
      </c>
      <c r="E605" s="117" t="s">
        <v>3479</v>
      </c>
      <c r="F605" s="117" t="s">
        <v>3480</v>
      </c>
      <c r="G605" s="117">
        <v>6</v>
      </c>
      <c r="I605"/>
      <c r="J605"/>
    </row>
    <row r="606" spans="1:10" ht="15" x14ac:dyDescent="0.25">
      <c r="A606" s="120">
        <v>17235192</v>
      </c>
      <c r="B606" s="220">
        <v>43637</v>
      </c>
      <c r="C606" s="119">
        <v>52956</v>
      </c>
      <c r="D606" s="119" t="s">
        <v>3490</v>
      </c>
      <c r="E606" s="119" t="s">
        <v>3482</v>
      </c>
      <c r="F606" s="119" t="s">
        <v>3483</v>
      </c>
      <c r="G606" s="119">
        <v>49</v>
      </c>
      <c r="I606"/>
      <c r="J606"/>
    </row>
    <row r="607" spans="1:10" ht="15" x14ac:dyDescent="0.25">
      <c r="A607" s="118">
        <v>17235193</v>
      </c>
      <c r="B607" s="219">
        <v>43499</v>
      </c>
      <c r="C607" s="117">
        <v>55916</v>
      </c>
      <c r="D607" s="117" t="s">
        <v>3494</v>
      </c>
      <c r="E607" s="117" t="s">
        <v>3489</v>
      </c>
      <c r="F607" s="117" t="s">
        <v>3475</v>
      </c>
      <c r="G607" s="117">
        <v>32</v>
      </c>
      <c r="I607"/>
      <c r="J607"/>
    </row>
    <row r="608" spans="1:10" ht="15" x14ac:dyDescent="0.25">
      <c r="A608" s="120">
        <v>17235194</v>
      </c>
      <c r="B608" s="220">
        <v>43641</v>
      </c>
      <c r="C608" s="119">
        <v>56464</v>
      </c>
      <c r="D608" s="119" t="s">
        <v>3495</v>
      </c>
      <c r="E608" s="119" t="s">
        <v>3482</v>
      </c>
      <c r="F608" s="119" t="s">
        <v>3483</v>
      </c>
      <c r="G608" s="119">
        <v>13</v>
      </c>
      <c r="I608"/>
      <c r="J608"/>
    </row>
    <row r="609" spans="1:10" ht="15" x14ac:dyDescent="0.25">
      <c r="A609" s="118">
        <v>17235195</v>
      </c>
      <c r="B609" s="219">
        <v>43664</v>
      </c>
      <c r="C609" s="117">
        <v>55916</v>
      </c>
      <c r="D609" s="117" t="s">
        <v>3494</v>
      </c>
      <c r="E609" s="117" t="s">
        <v>3477</v>
      </c>
      <c r="F609" s="117" t="s">
        <v>3475</v>
      </c>
      <c r="G609" s="117">
        <v>62</v>
      </c>
      <c r="I609"/>
      <c r="J609"/>
    </row>
    <row r="610" spans="1:10" ht="15" x14ac:dyDescent="0.25">
      <c r="A610" s="120">
        <v>17235196</v>
      </c>
      <c r="B610" s="220">
        <v>43728</v>
      </c>
      <c r="C610" s="119">
        <v>59518</v>
      </c>
      <c r="D610" s="119" t="s">
        <v>3501</v>
      </c>
      <c r="E610" s="119" t="s">
        <v>3479</v>
      </c>
      <c r="F610" s="119" t="s">
        <v>3480</v>
      </c>
      <c r="G610" s="119">
        <v>61</v>
      </c>
      <c r="I610"/>
      <c r="J610"/>
    </row>
    <row r="611" spans="1:10" ht="15" x14ac:dyDescent="0.25">
      <c r="A611" s="118">
        <v>17235197</v>
      </c>
      <c r="B611" s="219">
        <v>43766</v>
      </c>
      <c r="C611" s="117">
        <v>55904</v>
      </c>
      <c r="D611" s="117" t="s">
        <v>3486</v>
      </c>
      <c r="E611" s="117" t="s">
        <v>3491</v>
      </c>
      <c r="F611" s="117" t="s">
        <v>3475</v>
      </c>
      <c r="G611" s="117">
        <v>61</v>
      </c>
      <c r="I611"/>
      <c r="J611"/>
    </row>
    <row r="612" spans="1:10" ht="15" x14ac:dyDescent="0.25">
      <c r="A612" s="120">
        <v>17235198</v>
      </c>
      <c r="B612" s="220">
        <v>43809</v>
      </c>
      <c r="C612" s="119">
        <v>53654</v>
      </c>
      <c r="D612" s="119" t="s">
        <v>3478</v>
      </c>
      <c r="E612" s="119" t="s">
        <v>3474</v>
      </c>
      <c r="F612" s="119" t="s">
        <v>3475</v>
      </c>
      <c r="G612" s="119">
        <v>45</v>
      </c>
      <c r="I612"/>
      <c r="J612"/>
    </row>
    <row r="613" spans="1:10" ht="15" x14ac:dyDescent="0.25">
      <c r="A613" s="118">
        <v>17235199</v>
      </c>
      <c r="B613" s="219">
        <v>43813</v>
      </c>
      <c r="C613" s="117">
        <v>55904</v>
      </c>
      <c r="D613" s="117" t="s">
        <v>3486</v>
      </c>
      <c r="E613" s="117" t="s">
        <v>3491</v>
      </c>
      <c r="F613" s="117" t="s">
        <v>3475</v>
      </c>
      <c r="G613" s="117">
        <v>55</v>
      </c>
      <c r="I613"/>
      <c r="J613"/>
    </row>
    <row r="614" spans="1:10" ht="15" x14ac:dyDescent="0.25">
      <c r="A614" s="120">
        <v>17235200</v>
      </c>
      <c r="B614" s="220">
        <v>43502</v>
      </c>
      <c r="C614" s="119">
        <v>55916</v>
      </c>
      <c r="D614" s="119" t="s">
        <v>3494</v>
      </c>
      <c r="E614" s="119" t="s">
        <v>3498</v>
      </c>
      <c r="F614" s="119" t="s">
        <v>3475</v>
      </c>
      <c r="G614" s="119">
        <v>55</v>
      </c>
      <c r="I614"/>
      <c r="J614"/>
    </row>
    <row r="615" spans="1:10" ht="15" x14ac:dyDescent="0.25">
      <c r="A615" s="118">
        <v>17235201</v>
      </c>
      <c r="B615" s="219">
        <v>43503</v>
      </c>
      <c r="C615" s="117">
        <v>55904</v>
      </c>
      <c r="D615" s="117" t="s">
        <v>3486</v>
      </c>
      <c r="E615" s="117" t="s">
        <v>3498</v>
      </c>
      <c r="F615" s="117" t="s">
        <v>3475</v>
      </c>
      <c r="G615" s="117">
        <v>19</v>
      </c>
      <c r="I615"/>
      <c r="J615"/>
    </row>
    <row r="616" spans="1:10" ht="15" x14ac:dyDescent="0.25">
      <c r="A616" s="120">
        <v>17235202</v>
      </c>
      <c r="B616" s="220">
        <v>43637</v>
      </c>
      <c r="C616" s="119">
        <v>52956</v>
      </c>
      <c r="D616" s="119" t="s">
        <v>3490</v>
      </c>
      <c r="E616" s="119" t="s">
        <v>3498</v>
      </c>
      <c r="F616" s="119" t="s">
        <v>3475</v>
      </c>
      <c r="G616" s="119">
        <v>18</v>
      </c>
      <c r="I616"/>
      <c r="J616"/>
    </row>
    <row r="617" spans="1:10" ht="15" x14ac:dyDescent="0.25">
      <c r="A617" s="118">
        <v>17235203</v>
      </c>
      <c r="B617" s="219">
        <v>43644</v>
      </c>
      <c r="C617" s="117">
        <v>54672</v>
      </c>
      <c r="D617" s="117" t="s">
        <v>3473</v>
      </c>
      <c r="E617" s="117" t="s">
        <v>3492</v>
      </c>
      <c r="F617" s="117" t="s">
        <v>3485</v>
      </c>
      <c r="G617" s="117">
        <v>33</v>
      </c>
      <c r="I617"/>
      <c r="J617"/>
    </row>
    <row r="618" spans="1:10" ht="15" x14ac:dyDescent="0.25">
      <c r="A618" s="120">
        <v>17235204</v>
      </c>
      <c r="B618" s="220">
        <v>43622</v>
      </c>
      <c r="C618" s="119">
        <v>52380</v>
      </c>
      <c r="D618" s="119" t="s">
        <v>3497</v>
      </c>
      <c r="E618" s="119" t="s">
        <v>3477</v>
      </c>
      <c r="F618" s="119" t="s">
        <v>3475</v>
      </c>
      <c r="G618" s="119">
        <v>16</v>
      </c>
      <c r="I618"/>
      <c r="J618"/>
    </row>
    <row r="619" spans="1:10" ht="15" x14ac:dyDescent="0.25">
      <c r="A619" s="118">
        <v>17235205</v>
      </c>
      <c r="B619" s="219">
        <v>43483</v>
      </c>
      <c r="C619" s="117">
        <v>52380</v>
      </c>
      <c r="D619" s="117" t="s">
        <v>3497</v>
      </c>
      <c r="E619" s="117" t="s">
        <v>3498</v>
      </c>
      <c r="F619" s="117" t="s">
        <v>3475</v>
      </c>
      <c r="G619" s="117">
        <v>45</v>
      </c>
      <c r="I619"/>
      <c r="J619"/>
    </row>
    <row r="620" spans="1:10" ht="15" x14ac:dyDescent="0.25">
      <c r="A620" s="120">
        <v>17235206</v>
      </c>
      <c r="B620" s="220">
        <v>43469</v>
      </c>
      <c r="C620" s="119">
        <v>52380</v>
      </c>
      <c r="D620" s="119" t="s">
        <v>3497</v>
      </c>
      <c r="E620" s="119" t="s">
        <v>3474</v>
      </c>
      <c r="F620" s="119" t="s">
        <v>3475</v>
      </c>
      <c r="G620" s="119">
        <v>42</v>
      </c>
      <c r="I620"/>
      <c r="J620"/>
    </row>
    <row r="621" spans="1:10" ht="15" x14ac:dyDescent="0.25">
      <c r="A621" s="118">
        <v>17235207</v>
      </c>
      <c r="B621" s="219">
        <v>43683</v>
      </c>
      <c r="C621" s="117">
        <v>54672</v>
      </c>
      <c r="D621" s="117" t="s">
        <v>3473</v>
      </c>
      <c r="E621" s="117" t="s">
        <v>3482</v>
      </c>
      <c r="F621" s="117" t="s">
        <v>3483</v>
      </c>
      <c r="G621" s="117">
        <v>53</v>
      </c>
      <c r="I621"/>
      <c r="J621"/>
    </row>
    <row r="622" spans="1:10" ht="15" x14ac:dyDescent="0.25">
      <c r="A622" s="120">
        <v>17235208</v>
      </c>
      <c r="B622" s="220">
        <v>43672</v>
      </c>
      <c r="C622" s="119">
        <v>52065</v>
      </c>
      <c r="D622" s="119" t="s">
        <v>3488</v>
      </c>
      <c r="E622" s="119" t="s">
        <v>3477</v>
      </c>
      <c r="F622" s="119" t="s">
        <v>3475</v>
      </c>
      <c r="G622" s="119">
        <v>8</v>
      </c>
      <c r="I622"/>
      <c r="J622"/>
    </row>
    <row r="623" spans="1:10" ht="15" x14ac:dyDescent="0.25">
      <c r="A623" s="118">
        <v>17235209</v>
      </c>
      <c r="B623" s="219">
        <v>43526</v>
      </c>
      <c r="C623" s="117">
        <v>54672</v>
      </c>
      <c r="D623" s="117" t="s">
        <v>3473</v>
      </c>
      <c r="E623" s="117" t="s">
        <v>3498</v>
      </c>
      <c r="F623" s="117" t="s">
        <v>3475</v>
      </c>
      <c r="G623" s="117">
        <v>27</v>
      </c>
      <c r="I623"/>
      <c r="J623"/>
    </row>
    <row r="624" spans="1:10" ht="15" x14ac:dyDescent="0.25">
      <c r="A624" s="120">
        <v>17235210</v>
      </c>
      <c r="B624" s="220">
        <v>43602</v>
      </c>
      <c r="C624" s="119">
        <v>55904</v>
      </c>
      <c r="D624" s="119" t="s">
        <v>3486</v>
      </c>
      <c r="E624" s="119" t="s">
        <v>3479</v>
      </c>
      <c r="F624" s="119" t="s">
        <v>3480</v>
      </c>
      <c r="G624" s="119">
        <v>16</v>
      </c>
      <c r="I624"/>
      <c r="J624"/>
    </row>
    <row r="625" spans="1:10" ht="15" x14ac:dyDescent="0.25">
      <c r="A625" s="118">
        <v>17235211</v>
      </c>
      <c r="B625" s="219">
        <v>43607</v>
      </c>
      <c r="C625" s="117">
        <v>50643</v>
      </c>
      <c r="D625" s="117" t="s">
        <v>3481</v>
      </c>
      <c r="E625" s="117" t="s">
        <v>3474</v>
      </c>
      <c r="F625" s="117" t="s">
        <v>3475</v>
      </c>
      <c r="G625" s="117">
        <v>65</v>
      </c>
      <c r="I625"/>
      <c r="J625"/>
    </row>
    <row r="626" spans="1:10" ht="15" x14ac:dyDescent="0.25">
      <c r="A626" s="120">
        <v>17235212</v>
      </c>
      <c r="B626" s="220">
        <v>43627</v>
      </c>
      <c r="C626" s="119">
        <v>50643</v>
      </c>
      <c r="D626" s="119" t="s">
        <v>3481</v>
      </c>
      <c r="E626" s="119" t="s">
        <v>3477</v>
      </c>
      <c r="F626" s="119" t="s">
        <v>3475</v>
      </c>
      <c r="G626" s="119">
        <v>34</v>
      </c>
      <c r="I626"/>
      <c r="J626"/>
    </row>
    <row r="627" spans="1:10" ht="15" x14ac:dyDescent="0.25">
      <c r="A627" s="118">
        <v>17235213</v>
      </c>
      <c r="B627" s="219">
        <v>43530</v>
      </c>
      <c r="C627" s="117">
        <v>53654</v>
      </c>
      <c r="D627" s="117" t="s">
        <v>3478</v>
      </c>
      <c r="E627" s="117" t="s">
        <v>3477</v>
      </c>
      <c r="F627" s="117" t="s">
        <v>3475</v>
      </c>
      <c r="G627" s="117">
        <v>40</v>
      </c>
      <c r="I627"/>
      <c r="J627"/>
    </row>
    <row r="628" spans="1:10" ht="15" x14ac:dyDescent="0.25">
      <c r="A628" s="120">
        <v>17235214</v>
      </c>
      <c r="B628" s="220">
        <v>43611</v>
      </c>
      <c r="C628" s="119">
        <v>57624</v>
      </c>
      <c r="D628" s="119" t="s">
        <v>3500</v>
      </c>
      <c r="E628" s="119" t="s">
        <v>3477</v>
      </c>
      <c r="F628" s="119" t="s">
        <v>3475</v>
      </c>
      <c r="G628" s="119">
        <v>55</v>
      </c>
      <c r="I628"/>
      <c r="J628"/>
    </row>
    <row r="629" spans="1:10" ht="15" x14ac:dyDescent="0.25">
      <c r="A629" s="118">
        <v>17235215</v>
      </c>
      <c r="B629" s="219">
        <v>43506</v>
      </c>
      <c r="C629" s="117">
        <v>55904</v>
      </c>
      <c r="D629" s="117" t="s">
        <v>3486</v>
      </c>
      <c r="E629" s="117" t="s">
        <v>3474</v>
      </c>
      <c r="F629" s="117" t="s">
        <v>3475</v>
      </c>
      <c r="G629" s="117">
        <v>11</v>
      </c>
      <c r="I629"/>
      <c r="J629"/>
    </row>
    <row r="630" spans="1:10" ht="15" x14ac:dyDescent="0.25">
      <c r="A630" s="120">
        <v>17235216</v>
      </c>
      <c r="B630" s="220">
        <v>43466</v>
      </c>
      <c r="C630" s="119">
        <v>50244</v>
      </c>
      <c r="D630" s="119" t="s">
        <v>3496</v>
      </c>
      <c r="E630" s="119" t="s">
        <v>3489</v>
      </c>
      <c r="F630" s="119" t="s">
        <v>3475</v>
      </c>
      <c r="G630" s="119">
        <v>8</v>
      </c>
      <c r="I630"/>
      <c r="J630"/>
    </row>
    <row r="631" spans="1:10" ht="15" x14ac:dyDescent="0.25">
      <c r="A631" s="118">
        <v>17235217</v>
      </c>
      <c r="B631" s="219">
        <v>43550</v>
      </c>
      <c r="C631" s="117">
        <v>50244</v>
      </c>
      <c r="D631" s="117" t="s">
        <v>3496</v>
      </c>
      <c r="E631" s="117" t="s">
        <v>3489</v>
      </c>
      <c r="F631" s="117" t="s">
        <v>3475</v>
      </c>
      <c r="G631" s="117">
        <v>41</v>
      </c>
      <c r="I631"/>
      <c r="J631"/>
    </row>
    <row r="632" spans="1:10" ht="15" x14ac:dyDescent="0.25">
      <c r="A632" s="120">
        <v>17235218</v>
      </c>
      <c r="B632" s="220">
        <v>43607</v>
      </c>
      <c r="C632" s="119">
        <v>59518</v>
      </c>
      <c r="D632" s="119" t="s">
        <v>3501</v>
      </c>
      <c r="E632" s="119" t="s">
        <v>3491</v>
      </c>
      <c r="F632" s="119" t="s">
        <v>3475</v>
      </c>
      <c r="G632" s="119">
        <v>24</v>
      </c>
      <c r="I632"/>
      <c r="J632"/>
    </row>
    <row r="633" spans="1:10" ht="15" x14ac:dyDescent="0.25">
      <c r="A633" s="118">
        <v>17235219</v>
      </c>
      <c r="B633" s="219">
        <v>43671</v>
      </c>
      <c r="C633" s="117">
        <v>56464</v>
      </c>
      <c r="D633" s="117" t="s">
        <v>3495</v>
      </c>
      <c r="E633" s="117" t="s">
        <v>3489</v>
      </c>
      <c r="F633" s="117" t="s">
        <v>3475</v>
      </c>
      <c r="G633" s="117">
        <v>43</v>
      </c>
      <c r="I633"/>
      <c r="J633"/>
    </row>
    <row r="634" spans="1:10" ht="15" x14ac:dyDescent="0.25">
      <c r="A634" s="120">
        <v>17235220</v>
      </c>
      <c r="B634" s="220">
        <v>43510</v>
      </c>
      <c r="C634" s="119">
        <v>55807</v>
      </c>
      <c r="D634" s="119" t="s">
        <v>3476</v>
      </c>
      <c r="E634" s="119" t="s">
        <v>3491</v>
      </c>
      <c r="F634" s="119" t="s">
        <v>3475</v>
      </c>
      <c r="G634" s="119">
        <v>64</v>
      </c>
      <c r="I634"/>
      <c r="J634"/>
    </row>
    <row r="635" spans="1:10" ht="15" x14ac:dyDescent="0.25">
      <c r="A635" s="118">
        <v>17235221</v>
      </c>
      <c r="B635" s="219">
        <v>43788</v>
      </c>
      <c r="C635" s="117">
        <v>53654</v>
      </c>
      <c r="D635" s="117" t="s">
        <v>3478</v>
      </c>
      <c r="E635" s="117" t="s">
        <v>3491</v>
      </c>
      <c r="F635" s="117" t="s">
        <v>3475</v>
      </c>
      <c r="G635" s="117">
        <v>29</v>
      </c>
      <c r="I635"/>
      <c r="J635"/>
    </row>
    <row r="636" spans="1:10" ht="15" x14ac:dyDescent="0.25">
      <c r="A636" s="120">
        <v>17235222</v>
      </c>
      <c r="B636" s="220">
        <v>43608</v>
      </c>
      <c r="C636" s="119">
        <v>56464</v>
      </c>
      <c r="D636" s="119" t="s">
        <v>3495</v>
      </c>
      <c r="E636" s="119" t="s">
        <v>3482</v>
      </c>
      <c r="F636" s="119" t="s">
        <v>3483</v>
      </c>
      <c r="G636" s="119">
        <v>54</v>
      </c>
      <c r="I636"/>
      <c r="J636"/>
    </row>
    <row r="637" spans="1:10" ht="15" x14ac:dyDescent="0.25">
      <c r="A637" s="118">
        <v>17235223</v>
      </c>
      <c r="B637" s="219">
        <v>43792</v>
      </c>
      <c r="C637" s="117">
        <v>52956</v>
      </c>
      <c r="D637" s="117" t="s">
        <v>3490</v>
      </c>
      <c r="E637" s="117" t="s">
        <v>3491</v>
      </c>
      <c r="F637" s="117" t="s">
        <v>3475</v>
      </c>
      <c r="G637" s="117">
        <v>35</v>
      </c>
      <c r="I637"/>
      <c r="J637"/>
    </row>
    <row r="638" spans="1:10" ht="15" x14ac:dyDescent="0.25">
      <c r="A638" s="120">
        <v>17235224</v>
      </c>
      <c r="B638" s="220">
        <v>43743</v>
      </c>
      <c r="C638" s="119">
        <v>56047</v>
      </c>
      <c r="D638" s="119" t="s">
        <v>3499</v>
      </c>
      <c r="E638" s="119" t="s">
        <v>3487</v>
      </c>
      <c r="F638" s="119" t="s">
        <v>3475</v>
      </c>
      <c r="G638" s="119">
        <v>66</v>
      </c>
      <c r="I638"/>
      <c r="J638"/>
    </row>
    <row r="639" spans="1:10" ht="15" x14ac:dyDescent="0.25">
      <c r="A639" s="118">
        <v>17235225</v>
      </c>
      <c r="B639" s="219">
        <v>43580</v>
      </c>
      <c r="C639" s="117">
        <v>54672</v>
      </c>
      <c r="D639" s="117" t="s">
        <v>3473</v>
      </c>
      <c r="E639" s="117" t="s">
        <v>3474</v>
      </c>
      <c r="F639" s="117" t="s">
        <v>3475</v>
      </c>
      <c r="G639" s="117">
        <v>19</v>
      </c>
      <c r="I639"/>
      <c r="J639"/>
    </row>
    <row r="640" spans="1:10" ht="15" x14ac:dyDescent="0.25">
      <c r="A640" s="120">
        <v>17235226</v>
      </c>
      <c r="B640" s="220">
        <v>43603</v>
      </c>
      <c r="C640" s="119">
        <v>52187</v>
      </c>
      <c r="D640" s="119" t="s">
        <v>3493</v>
      </c>
      <c r="E640" s="119" t="s">
        <v>3482</v>
      </c>
      <c r="F640" s="119" t="s">
        <v>3483</v>
      </c>
      <c r="G640" s="119">
        <v>56</v>
      </c>
      <c r="I640"/>
      <c r="J640"/>
    </row>
    <row r="641" spans="1:10" ht="15" x14ac:dyDescent="0.25">
      <c r="A641" s="118">
        <v>17235227</v>
      </c>
      <c r="B641" s="219">
        <v>43800</v>
      </c>
      <c r="C641" s="117">
        <v>52065</v>
      </c>
      <c r="D641" s="117" t="s">
        <v>3488</v>
      </c>
      <c r="E641" s="117" t="s">
        <v>3487</v>
      </c>
      <c r="F641" s="117" t="s">
        <v>3475</v>
      </c>
      <c r="G641" s="117">
        <v>2</v>
      </c>
      <c r="I641"/>
      <c r="J641"/>
    </row>
    <row r="642" spans="1:10" ht="15" x14ac:dyDescent="0.25">
      <c r="A642" s="120">
        <v>17235228</v>
      </c>
      <c r="B642" s="220">
        <v>43726</v>
      </c>
      <c r="C642" s="119">
        <v>52380</v>
      </c>
      <c r="D642" s="119" t="s">
        <v>3497</v>
      </c>
      <c r="E642" s="119" t="s">
        <v>3492</v>
      </c>
      <c r="F642" s="119" t="s">
        <v>3485</v>
      </c>
      <c r="G642" s="119">
        <v>4</v>
      </c>
      <c r="I642"/>
      <c r="J642"/>
    </row>
    <row r="643" spans="1:10" ht="15" x14ac:dyDescent="0.25">
      <c r="A643" s="118">
        <v>17235229</v>
      </c>
      <c r="B643" s="219">
        <v>43508</v>
      </c>
      <c r="C643" s="117">
        <v>57624</v>
      </c>
      <c r="D643" s="117" t="s">
        <v>3500</v>
      </c>
      <c r="E643" s="117" t="s">
        <v>3492</v>
      </c>
      <c r="F643" s="117" t="s">
        <v>3485</v>
      </c>
      <c r="G643" s="117">
        <v>50</v>
      </c>
      <c r="I643"/>
      <c r="J643"/>
    </row>
    <row r="644" spans="1:10" ht="15" x14ac:dyDescent="0.25">
      <c r="A644" s="120">
        <v>17235230</v>
      </c>
      <c r="B644" s="220">
        <v>43491</v>
      </c>
      <c r="C644" s="119">
        <v>57624</v>
      </c>
      <c r="D644" s="119" t="s">
        <v>3500</v>
      </c>
      <c r="E644" s="119" t="s">
        <v>3477</v>
      </c>
      <c r="F644" s="119" t="s">
        <v>3475</v>
      </c>
      <c r="G644" s="119">
        <v>47</v>
      </c>
      <c r="I644"/>
      <c r="J644"/>
    </row>
    <row r="645" spans="1:10" ht="15" x14ac:dyDescent="0.25">
      <c r="A645" s="118">
        <v>17235231</v>
      </c>
      <c r="B645" s="219">
        <v>43497</v>
      </c>
      <c r="C645" s="117">
        <v>52065</v>
      </c>
      <c r="D645" s="117" t="s">
        <v>3488</v>
      </c>
      <c r="E645" s="117" t="s">
        <v>3492</v>
      </c>
      <c r="F645" s="117" t="s">
        <v>3485</v>
      </c>
      <c r="G645" s="117">
        <v>10</v>
      </c>
      <c r="I645"/>
      <c r="J645"/>
    </row>
    <row r="646" spans="1:10" ht="15" x14ac:dyDescent="0.25">
      <c r="A646" s="120">
        <v>17235232</v>
      </c>
      <c r="B646" s="220">
        <v>43564</v>
      </c>
      <c r="C646" s="119">
        <v>52065</v>
      </c>
      <c r="D646" s="119" t="s">
        <v>3488</v>
      </c>
      <c r="E646" s="119" t="s">
        <v>3498</v>
      </c>
      <c r="F646" s="119" t="s">
        <v>3475</v>
      </c>
      <c r="G646" s="119">
        <v>5</v>
      </c>
      <c r="I646"/>
      <c r="J646"/>
    </row>
    <row r="647" spans="1:10" ht="15" x14ac:dyDescent="0.25">
      <c r="A647" s="118">
        <v>17235233</v>
      </c>
      <c r="B647" s="219">
        <v>43581</v>
      </c>
      <c r="C647" s="117">
        <v>52956</v>
      </c>
      <c r="D647" s="117" t="s">
        <v>3490</v>
      </c>
      <c r="E647" s="117" t="s">
        <v>3487</v>
      </c>
      <c r="F647" s="117" t="s">
        <v>3475</v>
      </c>
      <c r="G647" s="117">
        <v>29</v>
      </c>
      <c r="I647"/>
      <c r="J647"/>
    </row>
    <row r="648" spans="1:10" ht="15" x14ac:dyDescent="0.25">
      <c r="A648" s="120">
        <v>17235234</v>
      </c>
      <c r="B648" s="220">
        <v>43740</v>
      </c>
      <c r="C648" s="119">
        <v>57624</v>
      </c>
      <c r="D648" s="119" t="s">
        <v>3500</v>
      </c>
      <c r="E648" s="119" t="s">
        <v>3477</v>
      </c>
      <c r="F648" s="119" t="s">
        <v>3475</v>
      </c>
      <c r="G648" s="119">
        <v>23</v>
      </c>
      <c r="I648"/>
      <c r="J648"/>
    </row>
    <row r="649" spans="1:10" ht="15" x14ac:dyDescent="0.25">
      <c r="A649" s="118">
        <v>17235235</v>
      </c>
      <c r="B649" s="219">
        <v>43565</v>
      </c>
      <c r="C649" s="117">
        <v>56047</v>
      </c>
      <c r="D649" s="117" t="s">
        <v>3499</v>
      </c>
      <c r="E649" s="117" t="s">
        <v>3492</v>
      </c>
      <c r="F649" s="117" t="s">
        <v>3485</v>
      </c>
      <c r="G649" s="117">
        <v>13</v>
      </c>
      <c r="I649"/>
      <c r="J649"/>
    </row>
    <row r="650" spans="1:10" ht="15" x14ac:dyDescent="0.25">
      <c r="A650" s="120">
        <v>17235236</v>
      </c>
      <c r="B650" s="220">
        <v>43815</v>
      </c>
      <c r="C650" s="119">
        <v>59518</v>
      </c>
      <c r="D650" s="119" t="s">
        <v>3501</v>
      </c>
      <c r="E650" s="119" t="s">
        <v>3489</v>
      </c>
      <c r="F650" s="119" t="s">
        <v>3475</v>
      </c>
      <c r="G650" s="119">
        <v>62</v>
      </c>
      <c r="I650"/>
      <c r="J650"/>
    </row>
    <row r="651" spans="1:10" ht="15" x14ac:dyDescent="0.25">
      <c r="A651" s="118">
        <v>17235237</v>
      </c>
      <c r="B651" s="219">
        <v>43540</v>
      </c>
      <c r="C651" s="117">
        <v>55916</v>
      </c>
      <c r="D651" s="117" t="s">
        <v>3494</v>
      </c>
      <c r="E651" s="117" t="s">
        <v>3492</v>
      </c>
      <c r="F651" s="117" t="s">
        <v>3485</v>
      </c>
      <c r="G651" s="117">
        <v>48</v>
      </c>
      <c r="I651"/>
      <c r="J651"/>
    </row>
    <row r="652" spans="1:10" ht="15" x14ac:dyDescent="0.25">
      <c r="A652" s="120">
        <v>17235238</v>
      </c>
      <c r="B652" s="220">
        <v>43571</v>
      </c>
      <c r="C652" s="119">
        <v>52956</v>
      </c>
      <c r="D652" s="119" t="s">
        <v>3490</v>
      </c>
      <c r="E652" s="119" t="s">
        <v>3479</v>
      </c>
      <c r="F652" s="119" t="s">
        <v>3480</v>
      </c>
      <c r="G652" s="119">
        <v>50</v>
      </c>
      <c r="I652"/>
      <c r="J652"/>
    </row>
    <row r="653" spans="1:10" ht="15" x14ac:dyDescent="0.25">
      <c r="A653" s="118">
        <v>17235239</v>
      </c>
      <c r="B653" s="219">
        <v>43471</v>
      </c>
      <c r="C653" s="117">
        <v>50244</v>
      </c>
      <c r="D653" s="117" t="s">
        <v>3496</v>
      </c>
      <c r="E653" s="117" t="s">
        <v>3479</v>
      </c>
      <c r="F653" s="117" t="s">
        <v>3480</v>
      </c>
      <c r="G653" s="117">
        <v>15</v>
      </c>
      <c r="I653"/>
      <c r="J653"/>
    </row>
    <row r="654" spans="1:10" ht="15" x14ac:dyDescent="0.25">
      <c r="A654" s="120">
        <v>17235240</v>
      </c>
      <c r="B654" s="220">
        <v>43721</v>
      </c>
      <c r="C654" s="119">
        <v>52187</v>
      </c>
      <c r="D654" s="119" t="s">
        <v>3493</v>
      </c>
      <c r="E654" s="119" t="s">
        <v>3474</v>
      </c>
      <c r="F654" s="119" t="s">
        <v>3475</v>
      </c>
      <c r="G654" s="119">
        <v>2</v>
      </c>
      <c r="I654"/>
      <c r="J654"/>
    </row>
    <row r="655" spans="1:10" ht="15" x14ac:dyDescent="0.25">
      <c r="A655" s="118">
        <v>17235241</v>
      </c>
      <c r="B655" s="219">
        <v>43568</v>
      </c>
      <c r="C655" s="117">
        <v>54672</v>
      </c>
      <c r="D655" s="117" t="s">
        <v>3473</v>
      </c>
      <c r="E655" s="117" t="s">
        <v>3498</v>
      </c>
      <c r="F655" s="117" t="s">
        <v>3475</v>
      </c>
      <c r="G655" s="117">
        <v>6</v>
      </c>
      <c r="I655"/>
      <c r="J655"/>
    </row>
    <row r="656" spans="1:10" ht="15" x14ac:dyDescent="0.25">
      <c r="A656" s="120">
        <v>17235242</v>
      </c>
      <c r="B656" s="220">
        <v>43814</v>
      </c>
      <c r="C656" s="119">
        <v>55904</v>
      </c>
      <c r="D656" s="119" t="s">
        <v>3486</v>
      </c>
      <c r="E656" s="119" t="s">
        <v>3489</v>
      </c>
      <c r="F656" s="119" t="s">
        <v>3475</v>
      </c>
      <c r="G656" s="119">
        <v>54</v>
      </c>
      <c r="I656"/>
      <c r="J656"/>
    </row>
    <row r="657" spans="1:10" ht="15" x14ac:dyDescent="0.25">
      <c r="A657" s="118">
        <v>17235243</v>
      </c>
      <c r="B657" s="219">
        <v>43484</v>
      </c>
      <c r="C657" s="117">
        <v>56464</v>
      </c>
      <c r="D657" s="117" t="s">
        <v>3495</v>
      </c>
      <c r="E657" s="117" t="s">
        <v>3489</v>
      </c>
      <c r="F657" s="117" t="s">
        <v>3475</v>
      </c>
      <c r="G657" s="117">
        <v>41</v>
      </c>
      <c r="I657"/>
      <c r="J657"/>
    </row>
    <row r="658" spans="1:10" ht="15" x14ac:dyDescent="0.25">
      <c r="A658" s="120">
        <v>17235244</v>
      </c>
      <c r="B658" s="220">
        <v>43618</v>
      </c>
      <c r="C658" s="119">
        <v>50643</v>
      </c>
      <c r="D658" s="119" t="s">
        <v>3481</v>
      </c>
      <c r="E658" s="119" t="s">
        <v>3489</v>
      </c>
      <c r="F658" s="119" t="s">
        <v>3475</v>
      </c>
      <c r="G658" s="119">
        <v>21</v>
      </c>
      <c r="I658"/>
      <c r="J658"/>
    </row>
    <row r="659" spans="1:10" ht="15" x14ac:dyDescent="0.25">
      <c r="A659" s="118">
        <v>17235245</v>
      </c>
      <c r="B659" s="219">
        <v>43616</v>
      </c>
      <c r="C659" s="117">
        <v>56047</v>
      </c>
      <c r="D659" s="117" t="s">
        <v>3499</v>
      </c>
      <c r="E659" s="117" t="s">
        <v>3492</v>
      </c>
      <c r="F659" s="117" t="s">
        <v>3485</v>
      </c>
      <c r="G659" s="117">
        <v>18</v>
      </c>
      <c r="I659"/>
      <c r="J659"/>
    </row>
    <row r="660" spans="1:10" ht="15" x14ac:dyDescent="0.25">
      <c r="A660" s="120">
        <v>17235246</v>
      </c>
      <c r="B660" s="220">
        <v>43604</v>
      </c>
      <c r="C660" s="119">
        <v>55807</v>
      </c>
      <c r="D660" s="119" t="s">
        <v>3476</v>
      </c>
      <c r="E660" s="119" t="s">
        <v>3498</v>
      </c>
      <c r="F660" s="119" t="s">
        <v>3475</v>
      </c>
      <c r="G660" s="119">
        <v>51</v>
      </c>
      <c r="I660"/>
      <c r="J660"/>
    </row>
    <row r="661" spans="1:10" ht="15" x14ac:dyDescent="0.25">
      <c r="A661" s="118">
        <v>17235247</v>
      </c>
      <c r="B661" s="219">
        <v>43794</v>
      </c>
      <c r="C661" s="117">
        <v>55916</v>
      </c>
      <c r="D661" s="117" t="s">
        <v>3494</v>
      </c>
      <c r="E661" s="117" t="s">
        <v>3491</v>
      </c>
      <c r="F661" s="117" t="s">
        <v>3475</v>
      </c>
      <c r="G661" s="117">
        <v>13</v>
      </c>
      <c r="I661"/>
      <c r="J661"/>
    </row>
    <row r="662" spans="1:10" ht="15" x14ac:dyDescent="0.25">
      <c r="A662" s="120">
        <v>17235248</v>
      </c>
      <c r="B662" s="220">
        <v>43526</v>
      </c>
      <c r="C662" s="119">
        <v>55916</v>
      </c>
      <c r="D662" s="119" t="s">
        <v>3494</v>
      </c>
      <c r="E662" s="119" t="s">
        <v>3489</v>
      </c>
      <c r="F662" s="119" t="s">
        <v>3475</v>
      </c>
      <c r="G662" s="119">
        <v>54</v>
      </c>
      <c r="I662"/>
      <c r="J662"/>
    </row>
    <row r="663" spans="1:10" ht="15" x14ac:dyDescent="0.25">
      <c r="A663" s="118">
        <v>17235249</v>
      </c>
      <c r="B663" s="219">
        <v>43729</v>
      </c>
      <c r="C663" s="117">
        <v>56464</v>
      </c>
      <c r="D663" s="117" t="s">
        <v>3495</v>
      </c>
      <c r="E663" s="117" t="s">
        <v>3479</v>
      </c>
      <c r="F663" s="117" t="s">
        <v>3480</v>
      </c>
      <c r="G663" s="117">
        <v>2</v>
      </c>
      <c r="I663"/>
      <c r="J663"/>
    </row>
    <row r="664" spans="1:10" ht="15" x14ac:dyDescent="0.25">
      <c r="A664" s="120">
        <v>17235250</v>
      </c>
      <c r="B664" s="220">
        <v>43564</v>
      </c>
      <c r="C664" s="119">
        <v>57624</v>
      </c>
      <c r="D664" s="119" t="s">
        <v>3500</v>
      </c>
      <c r="E664" s="119" t="s">
        <v>3482</v>
      </c>
      <c r="F664" s="119" t="s">
        <v>3483</v>
      </c>
      <c r="G664" s="119">
        <v>14</v>
      </c>
      <c r="I664"/>
      <c r="J664"/>
    </row>
    <row r="665" spans="1:10" ht="15" x14ac:dyDescent="0.25">
      <c r="A665" s="118">
        <v>17235251</v>
      </c>
      <c r="B665" s="219">
        <v>43539</v>
      </c>
      <c r="C665" s="117">
        <v>50643</v>
      </c>
      <c r="D665" s="117" t="s">
        <v>3481</v>
      </c>
      <c r="E665" s="117" t="s">
        <v>3474</v>
      </c>
      <c r="F665" s="117" t="s">
        <v>3475</v>
      </c>
      <c r="G665" s="117">
        <v>9</v>
      </c>
      <c r="I665"/>
      <c r="J665"/>
    </row>
    <row r="666" spans="1:10" ht="15" x14ac:dyDescent="0.25">
      <c r="A666" s="120">
        <v>17235252</v>
      </c>
      <c r="B666" s="220">
        <v>43741</v>
      </c>
      <c r="C666" s="119">
        <v>53654</v>
      </c>
      <c r="D666" s="119" t="s">
        <v>3478</v>
      </c>
      <c r="E666" s="119" t="s">
        <v>3474</v>
      </c>
      <c r="F666" s="119" t="s">
        <v>3475</v>
      </c>
      <c r="G666" s="119">
        <v>21</v>
      </c>
      <c r="I666"/>
      <c r="J666"/>
    </row>
    <row r="667" spans="1:10" ht="15" x14ac:dyDescent="0.25">
      <c r="A667" s="118">
        <v>17235253</v>
      </c>
      <c r="B667" s="219">
        <v>43815</v>
      </c>
      <c r="C667" s="117">
        <v>56047</v>
      </c>
      <c r="D667" s="117" t="s">
        <v>3499</v>
      </c>
      <c r="E667" s="117" t="s">
        <v>3474</v>
      </c>
      <c r="F667" s="117" t="s">
        <v>3475</v>
      </c>
      <c r="G667" s="117">
        <v>27</v>
      </c>
      <c r="I667"/>
      <c r="J667"/>
    </row>
    <row r="668" spans="1:10" ht="15" x14ac:dyDescent="0.25">
      <c r="A668" s="120">
        <v>17235254</v>
      </c>
      <c r="B668" s="220">
        <v>43708</v>
      </c>
      <c r="C668" s="119">
        <v>52956</v>
      </c>
      <c r="D668" s="119" t="s">
        <v>3490</v>
      </c>
      <c r="E668" s="119" t="s">
        <v>3474</v>
      </c>
      <c r="F668" s="119" t="s">
        <v>3475</v>
      </c>
      <c r="G668" s="119">
        <v>19</v>
      </c>
      <c r="I668"/>
      <c r="J668"/>
    </row>
    <row r="669" spans="1:10" ht="15" x14ac:dyDescent="0.25">
      <c r="A669" s="118">
        <v>17235255</v>
      </c>
      <c r="B669" s="219">
        <v>43687</v>
      </c>
      <c r="C669" s="117">
        <v>55916</v>
      </c>
      <c r="D669" s="117" t="s">
        <v>3494</v>
      </c>
      <c r="E669" s="117" t="s">
        <v>3477</v>
      </c>
      <c r="F669" s="117" t="s">
        <v>3475</v>
      </c>
      <c r="G669" s="117">
        <v>42</v>
      </c>
      <c r="I669"/>
      <c r="J669"/>
    </row>
    <row r="670" spans="1:10" ht="15" x14ac:dyDescent="0.25">
      <c r="A670" s="120">
        <v>17235256</v>
      </c>
      <c r="B670" s="220">
        <v>43674</v>
      </c>
      <c r="C670" s="119">
        <v>56047</v>
      </c>
      <c r="D670" s="119" t="s">
        <v>3499</v>
      </c>
      <c r="E670" s="119" t="s">
        <v>3491</v>
      </c>
      <c r="F670" s="119" t="s">
        <v>3475</v>
      </c>
      <c r="G670" s="119">
        <v>10</v>
      </c>
      <c r="I670"/>
      <c r="J670"/>
    </row>
    <row r="671" spans="1:10" ht="15" x14ac:dyDescent="0.25">
      <c r="A671" s="118">
        <v>17235257</v>
      </c>
      <c r="B671" s="219">
        <v>43585</v>
      </c>
      <c r="C671" s="117">
        <v>53654</v>
      </c>
      <c r="D671" s="117" t="s">
        <v>3478</v>
      </c>
      <c r="E671" s="117" t="s">
        <v>3498</v>
      </c>
      <c r="F671" s="117" t="s">
        <v>3475</v>
      </c>
      <c r="G671" s="117">
        <v>31</v>
      </c>
      <c r="I671"/>
      <c r="J671"/>
    </row>
    <row r="672" spans="1:10" ht="15" x14ac:dyDescent="0.25">
      <c r="A672" s="120">
        <v>17235258</v>
      </c>
      <c r="B672" s="220">
        <v>43685</v>
      </c>
      <c r="C672" s="119">
        <v>55807</v>
      </c>
      <c r="D672" s="119" t="s">
        <v>3476</v>
      </c>
      <c r="E672" s="119" t="s">
        <v>3487</v>
      </c>
      <c r="F672" s="119" t="s">
        <v>3475</v>
      </c>
      <c r="G672" s="119">
        <v>36</v>
      </c>
      <c r="I672"/>
      <c r="J672"/>
    </row>
    <row r="673" spans="1:10" ht="15" x14ac:dyDescent="0.25">
      <c r="A673" s="118">
        <v>17235259</v>
      </c>
      <c r="B673" s="219">
        <v>43816</v>
      </c>
      <c r="C673" s="117">
        <v>56047</v>
      </c>
      <c r="D673" s="117" t="s">
        <v>3499</v>
      </c>
      <c r="E673" s="117" t="s">
        <v>3474</v>
      </c>
      <c r="F673" s="117" t="s">
        <v>3475</v>
      </c>
      <c r="G673" s="117">
        <v>4</v>
      </c>
      <c r="I673"/>
      <c r="J673"/>
    </row>
    <row r="674" spans="1:10" ht="15" x14ac:dyDescent="0.25">
      <c r="A674" s="120">
        <v>17235260</v>
      </c>
      <c r="B674" s="220">
        <v>43736</v>
      </c>
      <c r="C674" s="119">
        <v>57624</v>
      </c>
      <c r="D674" s="119" t="s">
        <v>3500</v>
      </c>
      <c r="E674" s="119" t="s">
        <v>3492</v>
      </c>
      <c r="F674" s="119" t="s">
        <v>3485</v>
      </c>
      <c r="G674" s="119">
        <v>30</v>
      </c>
      <c r="I674"/>
      <c r="J674"/>
    </row>
    <row r="675" spans="1:10" ht="15" x14ac:dyDescent="0.25">
      <c r="A675" s="118">
        <v>17235261</v>
      </c>
      <c r="B675" s="219">
        <v>43611</v>
      </c>
      <c r="C675" s="117">
        <v>55904</v>
      </c>
      <c r="D675" s="117" t="s">
        <v>3486</v>
      </c>
      <c r="E675" s="117" t="s">
        <v>3491</v>
      </c>
      <c r="F675" s="117" t="s">
        <v>3475</v>
      </c>
      <c r="G675" s="117">
        <v>6</v>
      </c>
      <c r="I675"/>
      <c r="J675"/>
    </row>
    <row r="676" spans="1:10" ht="15" x14ac:dyDescent="0.25">
      <c r="A676" s="120">
        <v>17235262</v>
      </c>
      <c r="B676" s="220">
        <v>43489</v>
      </c>
      <c r="C676" s="119">
        <v>56464</v>
      </c>
      <c r="D676" s="119" t="s">
        <v>3495</v>
      </c>
      <c r="E676" s="119" t="s">
        <v>3487</v>
      </c>
      <c r="F676" s="119" t="s">
        <v>3475</v>
      </c>
      <c r="G676" s="119">
        <v>25</v>
      </c>
      <c r="I676"/>
      <c r="J676"/>
    </row>
    <row r="677" spans="1:10" ht="15" x14ac:dyDescent="0.25">
      <c r="A677" s="118">
        <v>17235263</v>
      </c>
      <c r="B677" s="219">
        <v>43801</v>
      </c>
      <c r="C677" s="117">
        <v>59518</v>
      </c>
      <c r="D677" s="117" t="s">
        <v>3501</v>
      </c>
      <c r="E677" s="117" t="s">
        <v>3477</v>
      </c>
      <c r="F677" s="117" t="s">
        <v>3475</v>
      </c>
      <c r="G677" s="117">
        <v>40</v>
      </c>
      <c r="I677"/>
      <c r="J677"/>
    </row>
    <row r="678" spans="1:10" ht="15" x14ac:dyDescent="0.25">
      <c r="A678" s="120">
        <v>17235264</v>
      </c>
      <c r="B678" s="220">
        <v>43565</v>
      </c>
      <c r="C678" s="119">
        <v>59518</v>
      </c>
      <c r="D678" s="119" t="s">
        <v>3501</v>
      </c>
      <c r="E678" s="119" t="s">
        <v>3477</v>
      </c>
      <c r="F678" s="119" t="s">
        <v>3475</v>
      </c>
      <c r="G678" s="119">
        <v>64</v>
      </c>
      <c r="I678"/>
      <c r="J678"/>
    </row>
    <row r="679" spans="1:10" ht="15" x14ac:dyDescent="0.25">
      <c r="A679" s="118">
        <v>17235265</v>
      </c>
      <c r="B679" s="219">
        <v>43643</v>
      </c>
      <c r="C679" s="117">
        <v>52187</v>
      </c>
      <c r="D679" s="117" t="s">
        <v>3493</v>
      </c>
      <c r="E679" s="117" t="s">
        <v>3491</v>
      </c>
      <c r="F679" s="117" t="s">
        <v>3475</v>
      </c>
      <c r="G679" s="117">
        <v>30</v>
      </c>
      <c r="I679"/>
      <c r="J679"/>
    </row>
    <row r="680" spans="1:10" ht="15" x14ac:dyDescent="0.25">
      <c r="A680" s="120">
        <v>17235266</v>
      </c>
      <c r="B680" s="220">
        <v>43720</v>
      </c>
      <c r="C680" s="119">
        <v>57624</v>
      </c>
      <c r="D680" s="119" t="s">
        <v>3500</v>
      </c>
      <c r="E680" s="119" t="s">
        <v>3474</v>
      </c>
      <c r="F680" s="119" t="s">
        <v>3475</v>
      </c>
      <c r="G680" s="119">
        <v>30</v>
      </c>
      <c r="I680"/>
      <c r="J680"/>
    </row>
    <row r="681" spans="1:10" ht="15" x14ac:dyDescent="0.25">
      <c r="A681" s="118">
        <v>17235267</v>
      </c>
      <c r="B681" s="219">
        <v>43688</v>
      </c>
      <c r="C681" s="117">
        <v>50244</v>
      </c>
      <c r="D681" s="117" t="s">
        <v>3496</v>
      </c>
      <c r="E681" s="117" t="s">
        <v>3479</v>
      </c>
      <c r="F681" s="117" t="s">
        <v>3480</v>
      </c>
      <c r="G681" s="117">
        <v>26</v>
      </c>
      <c r="I681"/>
      <c r="J681"/>
    </row>
    <row r="682" spans="1:10" ht="15" x14ac:dyDescent="0.25">
      <c r="A682" s="120">
        <v>17235268</v>
      </c>
      <c r="B682" s="220">
        <v>43740</v>
      </c>
      <c r="C682" s="119">
        <v>51197</v>
      </c>
      <c r="D682" s="119" t="s">
        <v>84</v>
      </c>
      <c r="E682" s="119" t="s">
        <v>3477</v>
      </c>
      <c r="F682" s="119" t="s">
        <v>3475</v>
      </c>
      <c r="G682" s="119">
        <v>2</v>
      </c>
      <c r="I682"/>
      <c r="J682"/>
    </row>
    <row r="683" spans="1:10" ht="15" x14ac:dyDescent="0.25">
      <c r="A683" s="118">
        <v>17235269</v>
      </c>
      <c r="B683" s="219">
        <v>43790</v>
      </c>
      <c r="C683" s="117">
        <v>51197</v>
      </c>
      <c r="D683" s="117" t="s">
        <v>84</v>
      </c>
      <c r="E683" s="117" t="s">
        <v>3498</v>
      </c>
      <c r="F683" s="117" t="s">
        <v>3475</v>
      </c>
      <c r="G683" s="117">
        <v>33</v>
      </c>
      <c r="I683"/>
      <c r="J683"/>
    </row>
    <row r="684" spans="1:10" ht="15" x14ac:dyDescent="0.25">
      <c r="A684" s="120">
        <v>17235270</v>
      </c>
      <c r="B684" s="220">
        <v>43508</v>
      </c>
      <c r="C684" s="119">
        <v>50244</v>
      </c>
      <c r="D684" s="119" t="s">
        <v>3496</v>
      </c>
      <c r="E684" s="119" t="s">
        <v>3489</v>
      </c>
      <c r="F684" s="119" t="s">
        <v>3475</v>
      </c>
      <c r="G684" s="119">
        <v>52</v>
      </c>
      <c r="I684"/>
      <c r="J684"/>
    </row>
    <row r="685" spans="1:10" ht="15" x14ac:dyDescent="0.25">
      <c r="A685" s="118">
        <v>17235271</v>
      </c>
      <c r="B685" s="219">
        <v>43697</v>
      </c>
      <c r="C685" s="117">
        <v>52065</v>
      </c>
      <c r="D685" s="117" t="s">
        <v>3488</v>
      </c>
      <c r="E685" s="117" t="s">
        <v>3487</v>
      </c>
      <c r="F685" s="117" t="s">
        <v>3475</v>
      </c>
      <c r="G685" s="117">
        <v>53</v>
      </c>
      <c r="I685"/>
      <c r="J685"/>
    </row>
    <row r="686" spans="1:10" ht="15" x14ac:dyDescent="0.25">
      <c r="A686" s="120">
        <v>17235272</v>
      </c>
      <c r="B686" s="220">
        <v>43564</v>
      </c>
      <c r="C686" s="119">
        <v>52065</v>
      </c>
      <c r="D686" s="119" t="s">
        <v>3488</v>
      </c>
      <c r="E686" s="119" t="s">
        <v>3489</v>
      </c>
      <c r="F686" s="119" t="s">
        <v>3475</v>
      </c>
      <c r="G686" s="119">
        <v>37</v>
      </c>
      <c r="I686"/>
      <c r="J686"/>
    </row>
    <row r="687" spans="1:10" ht="15" x14ac:dyDescent="0.25">
      <c r="A687" s="118">
        <v>17235273</v>
      </c>
      <c r="B687" s="219">
        <v>43691</v>
      </c>
      <c r="C687" s="117">
        <v>55904</v>
      </c>
      <c r="D687" s="117" t="s">
        <v>3486</v>
      </c>
      <c r="E687" s="117" t="s">
        <v>3491</v>
      </c>
      <c r="F687" s="117" t="s">
        <v>3475</v>
      </c>
      <c r="G687" s="117">
        <v>65</v>
      </c>
      <c r="I687"/>
      <c r="J687"/>
    </row>
    <row r="688" spans="1:10" ht="15" x14ac:dyDescent="0.25">
      <c r="A688" s="120">
        <v>17235274</v>
      </c>
      <c r="B688" s="220">
        <v>43697</v>
      </c>
      <c r="C688" s="119">
        <v>55807</v>
      </c>
      <c r="D688" s="119" t="s">
        <v>3476</v>
      </c>
      <c r="E688" s="119" t="s">
        <v>3487</v>
      </c>
      <c r="F688" s="119" t="s">
        <v>3475</v>
      </c>
      <c r="G688" s="119">
        <v>64</v>
      </c>
      <c r="I688"/>
      <c r="J688"/>
    </row>
    <row r="689" spans="1:10" ht="15" x14ac:dyDescent="0.25">
      <c r="A689" s="118">
        <v>17235275</v>
      </c>
      <c r="B689" s="219">
        <v>43817</v>
      </c>
      <c r="C689" s="117">
        <v>55807</v>
      </c>
      <c r="D689" s="117" t="s">
        <v>3476</v>
      </c>
      <c r="E689" s="117" t="s">
        <v>3498</v>
      </c>
      <c r="F689" s="117" t="s">
        <v>3475</v>
      </c>
      <c r="G689" s="117">
        <v>65</v>
      </c>
      <c r="I689"/>
      <c r="J689"/>
    </row>
    <row r="690" spans="1:10" ht="15" x14ac:dyDescent="0.25">
      <c r="A690" s="120">
        <v>17235276</v>
      </c>
      <c r="B690" s="220">
        <v>43543</v>
      </c>
      <c r="C690" s="119">
        <v>52187</v>
      </c>
      <c r="D690" s="119" t="s">
        <v>3493</v>
      </c>
      <c r="E690" s="119" t="s">
        <v>3487</v>
      </c>
      <c r="F690" s="119" t="s">
        <v>3475</v>
      </c>
      <c r="G690" s="119">
        <v>26</v>
      </c>
      <c r="I690"/>
      <c r="J690"/>
    </row>
    <row r="691" spans="1:10" ht="15" x14ac:dyDescent="0.25">
      <c r="A691" s="118">
        <v>17235277</v>
      </c>
      <c r="B691" s="219">
        <v>43470</v>
      </c>
      <c r="C691" s="117">
        <v>52380</v>
      </c>
      <c r="D691" s="117" t="s">
        <v>3497</v>
      </c>
      <c r="E691" s="117" t="s">
        <v>3474</v>
      </c>
      <c r="F691" s="117" t="s">
        <v>3475</v>
      </c>
      <c r="G691" s="117">
        <v>36</v>
      </c>
      <c r="I691"/>
      <c r="J691"/>
    </row>
    <row r="692" spans="1:10" ht="15" x14ac:dyDescent="0.25">
      <c r="A692" s="120">
        <v>17235278</v>
      </c>
      <c r="B692" s="220">
        <v>43669</v>
      </c>
      <c r="C692" s="119">
        <v>52956</v>
      </c>
      <c r="D692" s="119" t="s">
        <v>3490</v>
      </c>
      <c r="E692" s="119" t="s">
        <v>3489</v>
      </c>
      <c r="F692" s="119" t="s">
        <v>3475</v>
      </c>
      <c r="G692" s="119">
        <v>59</v>
      </c>
      <c r="I692"/>
      <c r="J692"/>
    </row>
    <row r="693" spans="1:10" ht="15" x14ac:dyDescent="0.25">
      <c r="A693" s="118">
        <v>17235279</v>
      </c>
      <c r="B693" s="219">
        <v>43579</v>
      </c>
      <c r="C693" s="117">
        <v>52380</v>
      </c>
      <c r="D693" s="117" t="s">
        <v>3497</v>
      </c>
      <c r="E693" s="117" t="s">
        <v>3489</v>
      </c>
      <c r="F693" s="117" t="s">
        <v>3475</v>
      </c>
      <c r="G693" s="117">
        <v>3</v>
      </c>
      <c r="I693"/>
      <c r="J693"/>
    </row>
    <row r="694" spans="1:10" ht="15" x14ac:dyDescent="0.25">
      <c r="A694" s="120">
        <v>17235280</v>
      </c>
      <c r="B694" s="220">
        <v>43715</v>
      </c>
      <c r="C694" s="119">
        <v>50643</v>
      </c>
      <c r="D694" s="119" t="s">
        <v>3481</v>
      </c>
      <c r="E694" s="119" t="s">
        <v>3492</v>
      </c>
      <c r="F694" s="119" t="s">
        <v>3485</v>
      </c>
      <c r="G694" s="119">
        <v>3</v>
      </c>
      <c r="I694"/>
      <c r="J694"/>
    </row>
    <row r="695" spans="1:10" ht="15" x14ac:dyDescent="0.25">
      <c r="A695" s="118">
        <v>17235281</v>
      </c>
      <c r="B695" s="219">
        <v>43707</v>
      </c>
      <c r="C695" s="117">
        <v>52065</v>
      </c>
      <c r="D695" s="117" t="s">
        <v>3488</v>
      </c>
      <c r="E695" s="117" t="s">
        <v>3498</v>
      </c>
      <c r="F695" s="117" t="s">
        <v>3475</v>
      </c>
      <c r="G695" s="117">
        <v>50</v>
      </c>
      <c r="I695"/>
      <c r="J695"/>
    </row>
    <row r="696" spans="1:10" ht="15" x14ac:dyDescent="0.25">
      <c r="A696" s="120">
        <v>17235282</v>
      </c>
      <c r="B696" s="220">
        <v>43727</v>
      </c>
      <c r="C696" s="119">
        <v>52956</v>
      </c>
      <c r="D696" s="119" t="s">
        <v>3490</v>
      </c>
      <c r="E696" s="119" t="s">
        <v>3482</v>
      </c>
      <c r="F696" s="119" t="s">
        <v>3483</v>
      </c>
      <c r="G696" s="119">
        <v>57</v>
      </c>
      <c r="I696"/>
      <c r="J696"/>
    </row>
    <row r="697" spans="1:10" ht="15" x14ac:dyDescent="0.25">
      <c r="A697" s="118">
        <v>17235283</v>
      </c>
      <c r="B697" s="219">
        <v>43498</v>
      </c>
      <c r="C697" s="117">
        <v>50244</v>
      </c>
      <c r="D697" s="117" t="s">
        <v>3496</v>
      </c>
      <c r="E697" s="117" t="s">
        <v>3477</v>
      </c>
      <c r="F697" s="117" t="s">
        <v>3475</v>
      </c>
      <c r="G697" s="117">
        <v>11</v>
      </c>
      <c r="I697"/>
      <c r="J697"/>
    </row>
    <row r="698" spans="1:10" ht="15" x14ac:dyDescent="0.25">
      <c r="A698" s="120">
        <v>17235284</v>
      </c>
      <c r="B698" s="220">
        <v>43743</v>
      </c>
      <c r="C698" s="119">
        <v>55904</v>
      </c>
      <c r="D698" s="119" t="s">
        <v>3486</v>
      </c>
      <c r="E698" s="119" t="s">
        <v>3474</v>
      </c>
      <c r="F698" s="119" t="s">
        <v>3475</v>
      </c>
      <c r="G698" s="119">
        <v>13</v>
      </c>
      <c r="I698"/>
      <c r="J698"/>
    </row>
    <row r="699" spans="1:10" ht="15" x14ac:dyDescent="0.25">
      <c r="A699" s="118">
        <v>17235285</v>
      </c>
      <c r="B699" s="219">
        <v>43578</v>
      </c>
      <c r="C699" s="117">
        <v>54672</v>
      </c>
      <c r="D699" s="117" t="s">
        <v>3473</v>
      </c>
      <c r="E699" s="117" t="s">
        <v>3487</v>
      </c>
      <c r="F699" s="117" t="s">
        <v>3475</v>
      </c>
      <c r="G699" s="117">
        <v>37</v>
      </c>
      <c r="I699"/>
      <c r="J699"/>
    </row>
    <row r="700" spans="1:10" ht="15" x14ac:dyDescent="0.25">
      <c r="A700" s="120">
        <v>17235286</v>
      </c>
      <c r="B700" s="220">
        <v>43820</v>
      </c>
      <c r="C700" s="119">
        <v>55904</v>
      </c>
      <c r="D700" s="119" t="s">
        <v>3486</v>
      </c>
      <c r="E700" s="119" t="s">
        <v>3487</v>
      </c>
      <c r="F700" s="119" t="s">
        <v>3475</v>
      </c>
      <c r="G700" s="119">
        <v>63</v>
      </c>
      <c r="I700"/>
      <c r="J700"/>
    </row>
    <row r="701" spans="1:10" ht="15" x14ac:dyDescent="0.25">
      <c r="A701" s="118">
        <v>17235287</v>
      </c>
      <c r="B701" s="219">
        <v>43809</v>
      </c>
      <c r="C701" s="117">
        <v>52187</v>
      </c>
      <c r="D701" s="117" t="s">
        <v>3493</v>
      </c>
      <c r="E701" s="117" t="s">
        <v>3477</v>
      </c>
      <c r="F701" s="117" t="s">
        <v>3475</v>
      </c>
      <c r="G701" s="117">
        <v>30</v>
      </c>
      <c r="I701"/>
      <c r="J701"/>
    </row>
    <row r="702" spans="1:10" ht="15" x14ac:dyDescent="0.25">
      <c r="A702" s="120">
        <v>17235288</v>
      </c>
      <c r="B702" s="220">
        <v>43476</v>
      </c>
      <c r="C702" s="119">
        <v>50643</v>
      </c>
      <c r="D702" s="119" t="s">
        <v>3481</v>
      </c>
      <c r="E702" s="119" t="s">
        <v>3489</v>
      </c>
      <c r="F702" s="119" t="s">
        <v>3475</v>
      </c>
      <c r="G702" s="119">
        <v>66</v>
      </c>
      <c r="I702"/>
      <c r="J702"/>
    </row>
    <row r="703" spans="1:10" ht="15" x14ac:dyDescent="0.25">
      <c r="A703" s="118">
        <v>17235289</v>
      </c>
      <c r="B703" s="219">
        <v>43498</v>
      </c>
      <c r="C703" s="117">
        <v>53654</v>
      </c>
      <c r="D703" s="117" t="s">
        <v>3478</v>
      </c>
      <c r="E703" s="117" t="s">
        <v>3474</v>
      </c>
      <c r="F703" s="117" t="s">
        <v>3475</v>
      </c>
      <c r="G703" s="117">
        <v>11</v>
      </c>
      <c r="I703"/>
      <c r="J703"/>
    </row>
    <row r="704" spans="1:10" ht="15" x14ac:dyDescent="0.25">
      <c r="A704" s="120">
        <v>17235290</v>
      </c>
      <c r="B704" s="220">
        <v>43733</v>
      </c>
      <c r="C704" s="119">
        <v>55916</v>
      </c>
      <c r="D704" s="119" t="s">
        <v>3494</v>
      </c>
      <c r="E704" s="119" t="s">
        <v>3489</v>
      </c>
      <c r="F704" s="119" t="s">
        <v>3475</v>
      </c>
      <c r="G704" s="119">
        <v>28</v>
      </c>
      <c r="I704"/>
      <c r="J704"/>
    </row>
    <row r="705" spans="1:10" ht="15" x14ac:dyDescent="0.25">
      <c r="A705" s="118">
        <v>17235291</v>
      </c>
      <c r="B705" s="219">
        <v>43515</v>
      </c>
      <c r="C705" s="117">
        <v>55904</v>
      </c>
      <c r="D705" s="117" t="s">
        <v>3486</v>
      </c>
      <c r="E705" s="117" t="s">
        <v>3487</v>
      </c>
      <c r="F705" s="117" t="s">
        <v>3475</v>
      </c>
      <c r="G705" s="117">
        <v>8</v>
      </c>
      <c r="I705"/>
      <c r="J705"/>
    </row>
    <row r="706" spans="1:10" ht="15" x14ac:dyDescent="0.25">
      <c r="A706" s="120">
        <v>17235292</v>
      </c>
      <c r="B706" s="220">
        <v>43506</v>
      </c>
      <c r="C706" s="119">
        <v>50643</v>
      </c>
      <c r="D706" s="119" t="s">
        <v>3481</v>
      </c>
      <c r="E706" s="119" t="s">
        <v>3492</v>
      </c>
      <c r="F706" s="119" t="s">
        <v>3485</v>
      </c>
      <c r="G706" s="119">
        <v>14</v>
      </c>
      <c r="I706"/>
      <c r="J706"/>
    </row>
    <row r="707" spans="1:10" ht="15" x14ac:dyDescent="0.25">
      <c r="A707" s="118">
        <v>17235293</v>
      </c>
      <c r="B707" s="219">
        <v>43586</v>
      </c>
      <c r="C707" s="117">
        <v>57624</v>
      </c>
      <c r="D707" s="117" t="s">
        <v>3500</v>
      </c>
      <c r="E707" s="117" t="s">
        <v>3482</v>
      </c>
      <c r="F707" s="117" t="s">
        <v>3483</v>
      </c>
      <c r="G707" s="117">
        <v>15</v>
      </c>
      <c r="I707"/>
      <c r="J707"/>
    </row>
    <row r="708" spans="1:10" ht="15" x14ac:dyDescent="0.25">
      <c r="A708" s="120">
        <v>17235294</v>
      </c>
      <c r="B708" s="220">
        <v>43742</v>
      </c>
      <c r="C708" s="119">
        <v>52380</v>
      </c>
      <c r="D708" s="119" t="s">
        <v>3497</v>
      </c>
      <c r="E708" s="119" t="s">
        <v>3479</v>
      </c>
      <c r="F708" s="119" t="s">
        <v>3480</v>
      </c>
      <c r="G708" s="119">
        <v>25</v>
      </c>
      <c r="I708"/>
      <c r="J708"/>
    </row>
    <row r="709" spans="1:10" ht="15" x14ac:dyDescent="0.25">
      <c r="A709" s="118">
        <v>17235295</v>
      </c>
      <c r="B709" s="219">
        <v>43601</v>
      </c>
      <c r="C709" s="117">
        <v>54672</v>
      </c>
      <c r="D709" s="117" t="s">
        <v>3473</v>
      </c>
      <c r="E709" s="117" t="s">
        <v>3492</v>
      </c>
      <c r="F709" s="117" t="s">
        <v>3485</v>
      </c>
      <c r="G709" s="117">
        <v>56</v>
      </c>
      <c r="I709"/>
      <c r="J709"/>
    </row>
    <row r="710" spans="1:10" ht="15" x14ac:dyDescent="0.25">
      <c r="A710" s="120">
        <v>17235296</v>
      </c>
      <c r="B710" s="220">
        <v>43770</v>
      </c>
      <c r="C710" s="119">
        <v>52380</v>
      </c>
      <c r="D710" s="119" t="s">
        <v>3497</v>
      </c>
      <c r="E710" s="119" t="s">
        <v>3474</v>
      </c>
      <c r="F710" s="119" t="s">
        <v>3475</v>
      </c>
      <c r="G710" s="119">
        <v>10</v>
      </c>
      <c r="I710"/>
      <c r="J710"/>
    </row>
    <row r="711" spans="1:10" ht="15" x14ac:dyDescent="0.25">
      <c r="A711" s="118">
        <v>17235297</v>
      </c>
      <c r="B711" s="219">
        <v>43694</v>
      </c>
      <c r="C711" s="117">
        <v>54672</v>
      </c>
      <c r="D711" s="117" t="s">
        <v>3473</v>
      </c>
      <c r="E711" s="117" t="s">
        <v>3477</v>
      </c>
      <c r="F711" s="117" t="s">
        <v>3475</v>
      </c>
      <c r="G711" s="117">
        <v>33</v>
      </c>
      <c r="I711"/>
      <c r="J711"/>
    </row>
    <row r="712" spans="1:10" ht="15" x14ac:dyDescent="0.25">
      <c r="A712" s="120">
        <v>17235298</v>
      </c>
      <c r="B712" s="220">
        <v>43805</v>
      </c>
      <c r="C712" s="119">
        <v>57624</v>
      </c>
      <c r="D712" s="119" t="s">
        <v>3500</v>
      </c>
      <c r="E712" s="119" t="s">
        <v>3477</v>
      </c>
      <c r="F712" s="119" t="s">
        <v>3475</v>
      </c>
      <c r="G712" s="119">
        <v>47</v>
      </c>
      <c r="I712"/>
      <c r="J712"/>
    </row>
    <row r="713" spans="1:10" ht="15" x14ac:dyDescent="0.25">
      <c r="A713" s="118">
        <v>17235299</v>
      </c>
      <c r="B713" s="219">
        <v>43480</v>
      </c>
      <c r="C713" s="117">
        <v>55807</v>
      </c>
      <c r="D713" s="117" t="s">
        <v>3476</v>
      </c>
      <c r="E713" s="117" t="s">
        <v>3482</v>
      </c>
      <c r="F713" s="117" t="s">
        <v>3483</v>
      </c>
      <c r="G713" s="117">
        <v>27</v>
      </c>
      <c r="I713"/>
      <c r="J713"/>
    </row>
    <row r="714" spans="1:10" ht="15" x14ac:dyDescent="0.25">
      <c r="A714" s="120">
        <v>17235300</v>
      </c>
      <c r="B714" s="220">
        <v>43645</v>
      </c>
      <c r="C714" s="119">
        <v>51197</v>
      </c>
      <c r="D714" s="119" t="s">
        <v>84</v>
      </c>
      <c r="E714" s="119" t="s">
        <v>3487</v>
      </c>
      <c r="F714" s="119" t="s">
        <v>3475</v>
      </c>
      <c r="G714" s="119">
        <v>16</v>
      </c>
      <c r="I714"/>
      <c r="J714"/>
    </row>
    <row r="715" spans="1:10" ht="15" x14ac:dyDescent="0.25">
      <c r="A715" s="118">
        <v>17235301</v>
      </c>
      <c r="B715" s="219">
        <v>43692</v>
      </c>
      <c r="C715" s="117">
        <v>59518</v>
      </c>
      <c r="D715" s="117" t="s">
        <v>3501</v>
      </c>
      <c r="E715" s="117" t="s">
        <v>3474</v>
      </c>
      <c r="F715" s="117" t="s">
        <v>3475</v>
      </c>
      <c r="G715" s="117">
        <v>47</v>
      </c>
      <c r="I715"/>
      <c r="J715"/>
    </row>
    <row r="716" spans="1:10" ht="15" x14ac:dyDescent="0.25">
      <c r="A716" s="120">
        <v>17235302</v>
      </c>
      <c r="B716" s="220">
        <v>43552</v>
      </c>
      <c r="C716" s="119">
        <v>52380</v>
      </c>
      <c r="D716" s="119" t="s">
        <v>3497</v>
      </c>
      <c r="E716" s="119" t="s">
        <v>3498</v>
      </c>
      <c r="F716" s="119" t="s">
        <v>3475</v>
      </c>
      <c r="G716" s="119">
        <v>16</v>
      </c>
      <c r="I716"/>
      <c r="J716"/>
    </row>
    <row r="717" spans="1:10" ht="15" x14ac:dyDescent="0.25">
      <c r="A717" s="118">
        <v>17235303</v>
      </c>
      <c r="B717" s="219">
        <v>43754</v>
      </c>
      <c r="C717" s="117">
        <v>52187</v>
      </c>
      <c r="D717" s="117" t="s">
        <v>3493</v>
      </c>
      <c r="E717" s="117" t="s">
        <v>3498</v>
      </c>
      <c r="F717" s="117" t="s">
        <v>3475</v>
      </c>
      <c r="G717" s="117">
        <v>26</v>
      </c>
      <c r="I717"/>
      <c r="J717"/>
    </row>
    <row r="718" spans="1:10" ht="15" x14ac:dyDescent="0.25">
      <c r="A718" s="120">
        <v>17235304</v>
      </c>
      <c r="B718" s="220">
        <v>43583</v>
      </c>
      <c r="C718" s="119">
        <v>50244</v>
      </c>
      <c r="D718" s="119" t="s">
        <v>3496</v>
      </c>
      <c r="E718" s="119" t="s">
        <v>3479</v>
      </c>
      <c r="F718" s="119" t="s">
        <v>3480</v>
      </c>
      <c r="G718" s="119">
        <v>41</v>
      </c>
      <c r="I718"/>
      <c r="J718"/>
    </row>
    <row r="719" spans="1:10" ht="15" x14ac:dyDescent="0.25">
      <c r="A719" s="118">
        <v>17235305</v>
      </c>
      <c r="B719" s="219">
        <v>43712</v>
      </c>
      <c r="C719" s="117">
        <v>53654</v>
      </c>
      <c r="D719" s="117" t="s">
        <v>3478</v>
      </c>
      <c r="E719" s="117" t="s">
        <v>3492</v>
      </c>
      <c r="F719" s="117" t="s">
        <v>3485</v>
      </c>
      <c r="G719" s="117">
        <v>49</v>
      </c>
      <c r="I719"/>
      <c r="J719"/>
    </row>
    <row r="720" spans="1:10" ht="15" x14ac:dyDescent="0.25">
      <c r="A720" s="120">
        <v>17235306</v>
      </c>
      <c r="B720" s="220">
        <v>43628</v>
      </c>
      <c r="C720" s="119">
        <v>55807</v>
      </c>
      <c r="D720" s="119" t="s">
        <v>3476</v>
      </c>
      <c r="E720" s="119" t="s">
        <v>3482</v>
      </c>
      <c r="F720" s="119" t="s">
        <v>3483</v>
      </c>
      <c r="G720" s="119">
        <v>13</v>
      </c>
      <c r="I720"/>
      <c r="J720"/>
    </row>
    <row r="721" spans="1:10" ht="15" x14ac:dyDescent="0.25">
      <c r="A721" s="118">
        <v>17235307</v>
      </c>
      <c r="B721" s="219">
        <v>43563</v>
      </c>
      <c r="C721" s="117">
        <v>53654</v>
      </c>
      <c r="D721" s="117" t="s">
        <v>3478</v>
      </c>
      <c r="E721" s="117" t="s">
        <v>3491</v>
      </c>
      <c r="F721" s="117" t="s">
        <v>3475</v>
      </c>
      <c r="G721" s="117">
        <v>67</v>
      </c>
      <c r="I721"/>
      <c r="J721"/>
    </row>
    <row r="722" spans="1:10" ht="15" x14ac:dyDescent="0.25">
      <c r="A722" s="120">
        <v>17235308</v>
      </c>
      <c r="B722" s="220">
        <v>43602</v>
      </c>
      <c r="C722" s="119">
        <v>55807</v>
      </c>
      <c r="D722" s="119" t="s">
        <v>3476</v>
      </c>
      <c r="E722" s="119" t="s">
        <v>3492</v>
      </c>
      <c r="F722" s="119" t="s">
        <v>3485</v>
      </c>
      <c r="G722" s="119">
        <v>45</v>
      </c>
      <c r="I722"/>
      <c r="J722"/>
    </row>
    <row r="723" spans="1:10" ht="15" x14ac:dyDescent="0.25">
      <c r="A723" s="118">
        <v>17235309</v>
      </c>
      <c r="B723" s="219">
        <v>43476</v>
      </c>
      <c r="C723" s="117">
        <v>56464</v>
      </c>
      <c r="D723" s="117" t="s">
        <v>3495</v>
      </c>
      <c r="E723" s="117" t="s">
        <v>3489</v>
      </c>
      <c r="F723" s="117" t="s">
        <v>3475</v>
      </c>
      <c r="G723" s="117">
        <v>58</v>
      </c>
      <c r="I723"/>
      <c r="J723"/>
    </row>
    <row r="724" spans="1:10" ht="15" x14ac:dyDescent="0.25">
      <c r="A724" s="120">
        <v>17235310</v>
      </c>
      <c r="B724" s="220">
        <v>43474</v>
      </c>
      <c r="C724" s="119">
        <v>55807</v>
      </c>
      <c r="D724" s="119" t="s">
        <v>3476</v>
      </c>
      <c r="E724" s="119" t="s">
        <v>3492</v>
      </c>
      <c r="F724" s="119" t="s">
        <v>3485</v>
      </c>
      <c r="G724" s="119">
        <v>55</v>
      </c>
      <c r="I724"/>
      <c r="J724"/>
    </row>
    <row r="725" spans="1:10" ht="15" x14ac:dyDescent="0.25">
      <c r="A725" s="118">
        <v>17235311</v>
      </c>
      <c r="B725" s="219">
        <v>43753</v>
      </c>
      <c r="C725" s="117">
        <v>55904</v>
      </c>
      <c r="D725" s="117" t="s">
        <v>3486</v>
      </c>
      <c r="E725" s="117" t="s">
        <v>3482</v>
      </c>
      <c r="F725" s="117" t="s">
        <v>3483</v>
      </c>
      <c r="G725" s="117">
        <v>51</v>
      </c>
      <c r="I725"/>
      <c r="J725"/>
    </row>
    <row r="726" spans="1:10" ht="15" x14ac:dyDescent="0.25">
      <c r="A726" s="120">
        <v>17235312</v>
      </c>
      <c r="B726" s="220">
        <v>43468</v>
      </c>
      <c r="C726" s="119">
        <v>52380</v>
      </c>
      <c r="D726" s="119" t="s">
        <v>3497</v>
      </c>
      <c r="E726" s="119" t="s">
        <v>3492</v>
      </c>
      <c r="F726" s="119" t="s">
        <v>3485</v>
      </c>
      <c r="G726" s="119">
        <v>64</v>
      </c>
      <c r="I726"/>
      <c r="J726"/>
    </row>
    <row r="727" spans="1:10" ht="15" x14ac:dyDescent="0.25">
      <c r="A727" s="118">
        <v>17235313</v>
      </c>
      <c r="B727" s="219">
        <v>43628</v>
      </c>
      <c r="C727" s="117">
        <v>54672</v>
      </c>
      <c r="D727" s="117" t="s">
        <v>3473</v>
      </c>
      <c r="E727" s="117" t="s">
        <v>3482</v>
      </c>
      <c r="F727" s="117" t="s">
        <v>3483</v>
      </c>
      <c r="G727" s="117">
        <v>22</v>
      </c>
      <c r="I727"/>
      <c r="J727"/>
    </row>
    <row r="728" spans="1:10" ht="15" x14ac:dyDescent="0.25">
      <c r="A728" s="120">
        <v>17235314</v>
      </c>
      <c r="B728" s="220">
        <v>43579</v>
      </c>
      <c r="C728" s="119">
        <v>57624</v>
      </c>
      <c r="D728" s="119" t="s">
        <v>3500</v>
      </c>
      <c r="E728" s="119" t="s">
        <v>3477</v>
      </c>
      <c r="F728" s="119" t="s">
        <v>3475</v>
      </c>
      <c r="G728" s="119">
        <v>25</v>
      </c>
      <c r="I728"/>
      <c r="J728"/>
    </row>
    <row r="729" spans="1:10" ht="15" x14ac:dyDescent="0.25">
      <c r="A729" s="118">
        <v>17235315</v>
      </c>
      <c r="B729" s="219">
        <v>43581</v>
      </c>
      <c r="C729" s="117">
        <v>52380</v>
      </c>
      <c r="D729" s="117" t="s">
        <v>3497</v>
      </c>
      <c r="E729" s="117" t="s">
        <v>3489</v>
      </c>
      <c r="F729" s="117" t="s">
        <v>3475</v>
      </c>
      <c r="G729" s="117">
        <v>3</v>
      </c>
      <c r="I729"/>
      <c r="J729"/>
    </row>
    <row r="730" spans="1:10" ht="15" x14ac:dyDescent="0.25">
      <c r="A730" s="120">
        <v>17235316</v>
      </c>
      <c r="B730" s="220">
        <v>43622</v>
      </c>
      <c r="C730" s="119">
        <v>56464</v>
      </c>
      <c r="D730" s="119" t="s">
        <v>3495</v>
      </c>
      <c r="E730" s="119" t="s">
        <v>3479</v>
      </c>
      <c r="F730" s="119" t="s">
        <v>3480</v>
      </c>
      <c r="G730" s="119">
        <v>43</v>
      </c>
      <c r="I730"/>
      <c r="J730"/>
    </row>
    <row r="731" spans="1:10" ht="15" x14ac:dyDescent="0.25">
      <c r="A731" s="118">
        <v>17235317</v>
      </c>
      <c r="B731" s="219">
        <v>43624</v>
      </c>
      <c r="C731" s="117">
        <v>55904</v>
      </c>
      <c r="D731" s="117" t="s">
        <v>3486</v>
      </c>
      <c r="E731" s="117" t="s">
        <v>3474</v>
      </c>
      <c r="F731" s="117" t="s">
        <v>3475</v>
      </c>
      <c r="G731" s="117">
        <v>9</v>
      </c>
      <c r="I731"/>
      <c r="J731"/>
    </row>
    <row r="732" spans="1:10" ht="15" x14ac:dyDescent="0.25">
      <c r="A732" s="120">
        <v>17235318</v>
      </c>
      <c r="B732" s="220">
        <v>43738</v>
      </c>
      <c r="C732" s="119">
        <v>56464</v>
      </c>
      <c r="D732" s="119" t="s">
        <v>3495</v>
      </c>
      <c r="E732" s="119" t="s">
        <v>3487</v>
      </c>
      <c r="F732" s="119" t="s">
        <v>3475</v>
      </c>
      <c r="G732" s="119">
        <v>57</v>
      </c>
      <c r="I732"/>
      <c r="J732"/>
    </row>
    <row r="733" spans="1:10" ht="15" x14ac:dyDescent="0.25">
      <c r="A733" s="118">
        <v>17235319</v>
      </c>
      <c r="B733" s="219">
        <v>43678</v>
      </c>
      <c r="C733" s="117">
        <v>56464</v>
      </c>
      <c r="D733" s="117" t="s">
        <v>3495</v>
      </c>
      <c r="E733" s="117" t="s">
        <v>3477</v>
      </c>
      <c r="F733" s="117" t="s">
        <v>3475</v>
      </c>
      <c r="G733" s="117">
        <v>64</v>
      </c>
      <c r="I733"/>
      <c r="J733"/>
    </row>
    <row r="734" spans="1:10" ht="15" x14ac:dyDescent="0.25">
      <c r="A734" s="120">
        <v>17235320</v>
      </c>
      <c r="B734" s="220">
        <v>43771</v>
      </c>
      <c r="C734" s="119">
        <v>50643</v>
      </c>
      <c r="D734" s="119" t="s">
        <v>3481</v>
      </c>
      <c r="E734" s="119" t="s">
        <v>3477</v>
      </c>
      <c r="F734" s="119" t="s">
        <v>3475</v>
      </c>
      <c r="G734" s="119">
        <v>26</v>
      </c>
      <c r="I734"/>
      <c r="J734"/>
    </row>
    <row r="735" spans="1:10" ht="15" x14ac:dyDescent="0.25">
      <c r="A735" s="118">
        <v>17235321</v>
      </c>
      <c r="B735" s="219">
        <v>43684</v>
      </c>
      <c r="C735" s="117">
        <v>55807</v>
      </c>
      <c r="D735" s="117" t="s">
        <v>3476</v>
      </c>
      <c r="E735" s="117" t="s">
        <v>3487</v>
      </c>
      <c r="F735" s="117" t="s">
        <v>3475</v>
      </c>
      <c r="G735" s="117">
        <v>22</v>
      </c>
      <c r="I735"/>
      <c r="J735"/>
    </row>
    <row r="736" spans="1:10" ht="15" x14ac:dyDescent="0.25">
      <c r="A736" s="120">
        <v>17235322</v>
      </c>
      <c r="B736" s="220">
        <v>43560</v>
      </c>
      <c r="C736" s="119">
        <v>52065</v>
      </c>
      <c r="D736" s="119" t="s">
        <v>3488</v>
      </c>
      <c r="E736" s="119" t="s">
        <v>3479</v>
      </c>
      <c r="F736" s="119" t="s">
        <v>3480</v>
      </c>
      <c r="G736" s="119">
        <v>61</v>
      </c>
      <c r="I736"/>
      <c r="J736"/>
    </row>
    <row r="737" spans="1:10" ht="15" x14ac:dyDescent="0.25">
      <c r="A737" s="118">
        <v>17235323</v>
      </c>
      <c r="B737" s="219">
        <v>43601</v>
      </c>
      <c r="C737" s="117">
        <v>55904</v>
      </c>
      <c r="D737" s="117" t="s">
        <v>3486</v>
      </c>
      <c r="E737" s="117" t="s">
        <v>3482</v>
      </c>
      <c r="F737" s="117" t="s">
        <v>3483</v>
      </c>
      <c r="G737" s="117">
        <v>59</v>
      </c>
      <c r="I737"/>
      <c r="J737"/>
    </row>
    <row r="738" spans="1:10" ht="15" x14ac:dyDescent="0.25">
      <c r="A738" s="120">
        <v>17235324</v>
      </c>
      <c r="B738" s="220">
        <v>43821</v>
      </c>
      <c r="C738" s="119">
        <v>54672</v>
      </c>
      <c r="D738" s="119" t="s">
        <v>3473</v>
      </c>
      <c r="E738" s="119" t="s">
        <v>3491</v>
      </c>
      <c r="F738" s="119" t="s">
        <v>3475</v>
      </c>
      <c r="G738" s="119">
        <v>43</v>
      </c>
      <c r="I738"/>
      <c r="J738"/>
    </row>
    <row r="739" spans="1:10" ht="15" x14ac:dyDescent="0.25">
      <c r="A739" s="118">
        <v>17235325</v>
      </c>
      <c r="B739" s="219">
        <v>43555</v>
      </c>
      <c r="C739" s="117">
        <v>50643</v>
      </c>
      <c r="D739" s="117" t="s">
        <v>3481</v>
      </c>
      <c r="E739" s="117" t="s">
        <v>3487</v>
      </c>
      <c r="F739" s="117" t="s">
        <v>3475</v>
      </c>
      <c r="G739" s="117">
        <v>19</v>
      </c>
      <c r="I739"/>
      <c r="J739"/>
    </row>
    <row r="740" spans="1:10" ht="15" x14ac:dyDescent="0.25">
      <c r="A740" s="120">
        <v>17235326</v>
      </c>
      <c r="B740" s="220">
        <v>43510</v>
      </c>
      <c r="C740" s="119">
        <v>52380</v>
      </c>
      <c r="D740" s="119" t="s">
        <v>3497</v>
      </c>
      <c r="E740" s="119" t="s">
        <v>3477</v>
      </c>
      <c r="F740" s="119" t="s">
        <v>3475</v>
      </c>
      <c r="G740" s="119">
        <v>24</v>
      </c>
      <c r="I740"/>
      <c r="J740"/>
    </row>
    <row r="741" spans="1:10" ht="15" x14ac:dyDescent="0.25">
      <c r="A741" s="118">
        <v>17235327</v>
      </c>
      <c r="B741" s="219">
        <v>43486</v>
      </c>
      <c r="C741" s="117">
        <v>59518</v>
      </c>
      <c r="D741" s="117" t="s">
        <v>3501</v>
      </c>
      <c r="E741" s="117" t="s">
        <v>3491</v>
      </c>
      <c r="F741" s="117" t="s">
        <v>3475</v>
      </c>
      <c r="G741" s="117">
        <v>50</v>
      </c>
      <c r="I741"/>
      <c r="J741"/>
    </row>
    <row r="742" spans="1:10" ht="15" x14ac:dyDescent="0.25">
      <c r="A742" s="120">
        <v>17235328</v>
      </c>
      <c r="B742" s="220">
        <v>43696</v>
      </c>
      <c r="C742" s="119">
        <v>55904</v>
      </c>
      <c r="D742" s="119" t="s">
        <v>3486</v>
      </c>
      <c r="E742" s="119" t="s">
        <v>3487</v>
      </c>
      <c r="F742" s="119" t="s">
        <v>3475</v>
      </c>
      <c r="G742" s="119">
        <v>61</v>
      </c>
      <c r="I742"/>
      <c r="J742"/>
    </row>
    <row r="743" spans="1:10" ht="15" x14ac:dyDescent="0.25">
      <c r="A743" s="118">
        <v>17235329</v>
      </c>
      <c r="B743" s="219">
        <v>43519</v>
      </c>
      <c r="C743" s="117">
        <v>54672</v>
      </c>
      <c r="D743" s="117" t="s">
        <v>3473</v>
      </c>
      <c r="E743" s="117" t="s">
        <v>3498</v>
      </c>
      <c r="F743" s="117" t="s">
        <v>3475</v>
      </c>
      <c r="G743" s="117">
        <v>58</v>
      </c>
      <c r="I743"/>
      <c r="J743"/>
    </row>
    <row r="744" spans="1:10" ht="15" x14ac:dyDescent="0.25">
      <c r="A744" s="120">
        <v>17235330</v>
      </c>
      <c r="B744" s="220">
        <v>43597</v>
      </c>
      <c r="C744" s="119">
        <v>55916</v>
      </c>
      <c r="D744" s="119" t="s">
        <v>3494</v>
      </c>
      <c r="E744" s="119" t="s">
        <v>3482</v>
      </c>
      <c r="F744" s="119" t="s">
        <v>3483</v>
      </c>
      <c r="G744" s="119">
        <v>13</v>
      </c>
      <c r="I744"/>
      <c r="J744"/>
    </row>
    <row r="745" spans="1:10" ht="15" x14ac:dyDescent="0.25">
      <c r="A745" s="118">
        <v>17235331</v>
      </c>
      <c r="B745" s="219">
        <v>43744</v>
      </c>
      <c r="C745" s="117">
        <v>56047</v>
      </c>
      <c r="D745" s="117" t="s">
        <v>3499</v>
      </c>
      <c r="E745" s="117" t="s">
        <v>3487</v>
      </c>
      <c r="F745" s="117" t="s">
        <v>3475</v>
      </c>
      <c r="G745" s="117">
        <v>45</v>
      </c>
      <c r="I745"/>
      <c r="J745"/>
    </row>
    <row r="746" spans="1:10" ht="15" x14ac:dyDescent="0.25">
      <c r="A746" s="120">
        <v>17235332</v>
      </c>
      <c r="B746" s="220">
        <v>43666</v>
      </c>
      <c r="C746" s="119">
        <v>56047</v>
      </c>
      <c r="D746" s="119" t="s">
        <v>3499</v>
      </c>
      <c r="E746" s="119" t="s">
        <v>3489</v>
      </c>
      <c r="F746" s="119" t="s">
        <v>3475</v>
      </c>
      <c r="G746" s="119">
        <v>7</v>
      </c>
      <c r="I746"/>
      <c r="J746"/>
    </row>
    <row r="747" spans="1:10" ht="15" x14ac:dyDescent="0.25">
      <c r="A747" s="118">
        <v>17235333</v>
      </c>
      <c r="B747" s="219">
        <v>43583</v>
      </c>
      <c r="C747" s="117">
        <v>52065</v>
      </c>
      <c r="D747" s="117" t="s">
        <v>3488</v>
      </c>
      <c r="E747" s="117" t="s">
        <v>3482</v>
      </c>
      <c r="F747" s="117" t="s">
        <v>3483</v>
      </c>
      <c r="G747" s="117">
        <v>17</v>
      </c>
      <c r="I747"/>
      <c r="J747"/>
    </row>
    <row r="748" spans="1:10" ht="15" x14ac:dyDescent="0.25">
      <c r="A748" s="120">
        <v>17235334</v>
      </c>
      <c r="B748" s="220">
        <v>43552</v>
      </c>
      <c r="C748" s="119">
        <v>52956</v>
      </c>
      <c r="D748" s="119" t="s">
        <v>3490</v>
      </c>
      <c r="E748" s="119" t="s">
        <v>3489</v>
      </c>
      <c r="F748" s="119" t="s">
        <v>3475</v>
      </c>
      <c r="G748" s="119">
        <v>59</v>
      </c>
      <c r="I748"/>
      <c r="J748"/>
    </row>
    <row r="749" spans="1:10" ht="15" x14ac:dyDescent="0.25">
      <c r="A749" s="118">
        <v>17235335</v>
      </c>
      <c r="B749" s="219">
        <v>43628</v>
      </c>
      <c r="C749" s="117">
        <v>51197</v>
      </c>
      <c r="D749" s="117" t="s">
        <v>84</v>
      </c>
      <c r="E749" s="117" t="s">
        <v>3491</v>
      </c>
      <c r="F749" s="117" t="s">
        <v>3475</v>
      </c>
      <c r="G749" s="117">
        <v>13</v>
      </c>
      <c r="I749"/>
      <c r="J749"/>
    </row>
    <row r="750" spans="1:10" ht="15" x14ac:dyDescent="0.25">
      <c r="A750" s="120">
        <v>17235336</v>
      </c>
      <c r="B750" s="220">
        <v>43785</v>
      </c>
      <c r="C750" s="119">
        <v>56047</v>
      </c>
      <c r="D750" s="119" t="s">
        <v>3499</v>
      </c>
      <c r="E750" s="119" t="s">
        <v>3479</v>
      </c>
      <c r="F750" s="119" t="s">
        <v>3480</v>
      </c>
      <c r="G750" s="119">
        <v>31</v>
      </c>
      <c r="I750"/>
      <c r="J750"/>
    </row>
    <row r="751" spans="1:10" ht="15" x14ac:dyDescent="0.25">
      <c r="A751" s="118">
        <v>17235337</v>
      </c>
      <c r="B751" s="219">
        <v>43536</v>
      </c>
      <c r="C751" s="117">
        <v>55904</v>
      </c>
      <c r="D751" s="117" t="s">
        <v>3486</v>
      </c>
      <c r="E751" s="117" t="s">
        <v>3492</v>
      </c>
      <c r="F751" s="117" t="s">
        <v>3485</v>
      </c>
      <c r="G751" s="117">
        <v>37</v>
      </c>
      <c r="I751"/>
      <c r="J751"/>
    </row>
    <row r="752" spans="1:10" ht="15" x14ac:dyDescent="0.25">
      <c r="A752" s="120">
        <v>17235338</v>
      </c>
      <c r="B752" s="220">
        <v>43551</v>
      </c>
      <c r="C752" s="119">
        <v>54672</v>
      </c>
      <c r="D752" s="119" t="s">
        <v>3473</v>
      </c>
      <c r="E752" s="119" t="s">
        <v>3474</v>
      </c>
      <c r="F752" s="119" t="s">
        <v>3475</v>
      </c>
      <c r="G752" s="119">
        <v>2</v>
      </c>
      <c r="I752"/>
      <c r="J752"/>
    </row>
    <row r="753" spans="1:10" ht="15" x14ac:dyDescent="0.25">
      <c r="A753" s="118">
        <v>17235339</v>
      </c>
      <c r="B753" s="219">
        <v>43741</v>
      </c>
      <c r="C753" s="117">
        <v>55916</v>
      </c>
      <c r="D753" s="117" t="s">
        <v>3494</v>
      </c>
      <c r="E753" s="117" t="s">
        <v>3482</v>
      </c>
      <c r="F753" s="117" t="s">
        <v>3483</v>
      </c>
      <c r="G753" s="117">
        <v>30</v>
      </c>
      <c r="I753"/>
      <c r="J753"/>
    </row>
    <row r="754" spans="1:10" ht="15" x14ac:dyDescent="0.25">
      <c r="A754" s="120">
        <v>17235340</v>
      </c>
      <c r="B754" s="220">
        <v>43693</v>
      </c>
      <c r="C754" s="119">
        <v>54672</v>
      </c>
      <c r="D754" s="119" t="s">
        <v>3473</v>
      </c>
      <c r="E754" s="119" t="s">
        <v>3498</v>
      </c>
      <c r="F754" s="119" t="s">
        <v>3475</v>
      </c>
      <c r="G754" s="119">
        <v>3</v>
      </c>
      <c r="I754"/>
      <c r="J754"/>
    </row>
    <row r="755" spans="1:10" ht="15" x14ac:dyDescent="0.25">
      <c r="A755" s="118">
        <v>17235341</v>
      </c>
      <c r="B755" s="219">
        <v>43666</v>
      </c>
      <c r="C755" s="117">
        <v>50244</v>
      </c>
      <c r="D755" s="117" t="s">
        <v>3496</v>
      </c>
      <c r="E755" s="117" t="s">
        <v>3482</v>
      </c>
      <c r="F755" s="117" t="s">
        <v>3483</v>
      </c>
      <c r="G755" s="117">
        <v>66</v>
      </c>
      <c r="I755"/>
      <c r="J755"/>
    </row>
    <row r="756" spans="1:10" ht="15" x14ac:dyDescent="0.25">
      <c r="A756" s="120">
        <v>17235342</v>
      </c>
      <c r="B756" s="220">
        <v>43608</v>
      </c>
      <c r="C756" s="119">
        <v>56464</v>
      </c>
      <c r="D756" s="119" t="s">
        <v>3495</v>
      </c>
      <c r="E756" s="119" t="s">
        <v>3487</v>
      </c>
      <c r="F756" s="119" t="s">
        <v>3475</v>
      </c>
      <c r="G756" s="119">
        <v>5</v>
      </c>
      <c r="I756"/>
      <c r="J756"/>
    </row>
    <row r="757" spans="1:10" ht="15" x14ac:dyDescent="0.25">
      <c r="A757" s="118">
        <v>17235343</v>
      </c>
      <c r="B757" s="219">
        <v>43788</v>
      </c>
      <c r="C757" s="117">
        <v>52380</v>
      </c>
      <c r="D757" s="117" t="s">
        <v>3497</v>
      </c>
      <c r="E757" s="117" t="s">
        <v>3487</v>
      </c>
      <c r="F757" s="117" t="s">
        <v>3475</v>
      </c>
      <c r="G757" s="117">
        <v>53</v>
      </c>
      <c r="I757"/>
      <c r="J757"/>
    </row>
    <row r="758" spans="1:10" ht="15" x14ac:dyDescent="0.25">
      <c r="A758" s="120">
        <v>17235344</v>
      </c>
      <c r="B758" s="220">
        <v>43798</v>
      </c>
      <c r="C758" s="119">
        <v>52065</v>
      </c>
      <c r="D758" s="119" t="s">
        <v>3488</v>
      </c>
      <c r="E758" s="119" t="s">
        <v>3477</v>
      </c>
      <c r="F758" s="119" t="s">
        <v>3475</v>
      </c>
      <c r="G758" s="119">
        <v>65</v>
      </c>
      <c r="I758"/>
      <c r="J758"/>
    </row>
    <row r="759" spans="1:10" ht="15" x14ac:dyDescent="0.25">
      <c r="A759" s="118">
        <v>17235345</v>
      </c>
      <c r="B759" s="219">
        <v>43716</v>
      </c>
      <c r="C759" s="117">
        <v>52187</v>
      </c>
      <c r="D759" s="117" t="s">
        <v>3493</v>
      </c>
      <c r="E759" s="117" t="s">
        <v>3474</v>
      </c>
      <c r="F759" s="117" t="s">
        <v>3475</v>
      </c>
      <c r="G759" s="117">
        <v>67</v>
      </c>
      <c r="I759"/>
      <c r="J759"/>
    </row>
    <row r="760" spans="1:10" ht="15" x14ac:dyDescent="0.25">
      <c r="A760" s="120">
        <v>17235346</v>
      </c>
      <c r="B760" s="220">
        <v>43544</v>
      </c>
      <c r="C760" s="119">
        <v>53654</v>
      </c>
      <c r="D760" s="119" t="s">
        <v>3478</v>
      </c>
      <c r="E760" s="119" t="s">
        <v>3477</v>
      </c>
      <c r="F760" s="119" t="s">
        <v>3475</v>
      </c>
      <c r="G760" s="119">
        <v>3</v>
      </c>
      <c r="I760"/>
      <c r="J760"/>
    </row>
    <row r="761" spans="1:10" ht="15" x14ac:dyDescent="0.25">
      <c r="A761" s="118">
        <v>17235347</v>
      </c>
      <c r="B761" s="219">
        <v>43627</v>
      </c>
      <c r="C761" s="117">
        <v>51197</v>
      </c>
      <c r="D761" s="117" t="s">
        <v>84</v>
      </c>
      <c r="E761" s="117" t="s">
        <v>3489</v>
      </c>
      <c r="F761" s="117" t="s">
        <v>3475</v>
      </c>
      <c r="G761" s="117">
        <v>9</v>
      </c>
      <c r="I761"/>
      <c r="J761"/>
    </row>
    <row r="762" spans="1:10" ht="15" x14ac:dyDescent="0.25">
      <c r="A762" s="120">
        <v>17235348</v>
      </c>
      <c r="B762" s="220">
        <v>43535</v>
      </c>
      <c r="C762" s="119">
        <v>55916</v>
      </c>
      <c r="D762" s="119" t="s">
        <v>3494</v>
      </c>
      <c r="E762" s="119" t="s">
        <v>3479</v>
      </c>
      <c r="F762" s="119" t="s">
        <v>3480</v>
      </c>
      <c r="G762" s="119">
        <v>28</v>
      </c>
      <c r="I762"/>
      <c r="J762"/>
    </row>
    <row r="763" spans="1:10" ht="15" x14ac:dyDescent="0.25">
      <c r="A763" s="118">
        <v>17235349</v>
      </c>
      <c r="B763" s="219">
        <v>43738</v>
      </c>
      <c r="C763" s="117">
        <v>54672</v>
      </c>
      <c r="D763" s="117" t="s">
        <v>3473</v>
      </c>
      <c r="E763" s="117" t="s">
        <v>3492</v>
      </c>
      <c r="F763" s="117" t="s">
        <v>3485</v>
      </c>
      <c r="G763" s="117">
        <v>14</v>
      </c>
      <c r="I763"/>
      <c r="J763"/>
    </row>
    <row r="764" spans="1:10" ht="15" x14ac:dyDescent="0.25">
      <c r="A764" s="120">
        <v>17235350</v>
      </c>
      <c r="B764" s="220">
        <v>43813</v>
      </c>
      <c r="C764" s="119">
        <v>52380</v>
      </c>
      <c r="D764" s="119" t="s">
        <v>3497</v>
      </c>
      <c r="E764" s="119" t="s">
        <v>3479</v>
      </c>
      <c r="F764" s="119" t="s">
        <v>3480</v>
      </c>
      <c r="G764" s="119">
        <v>7</v>
      </c>
      <c r="I764"/>
      <c r="J764"/>
    </row>
    <row r="765" spans="1:10" ht="15" x14ac:dyDescent="0.25">
      <c r="A765" s="118">
        <v>17235351</v>
      </c>
      <c r="B765" s="219">
        <v>43753</v>
      </c>
      <c r="C765" s="117">
        <v>53654</v>
      </c>
      <c r="D765" s="117" t="s">
        <v>3478</v>
      </c>
      <c r="E765" s="117" t="s">
        <v>3491</v>
      </c>
      <c r="F765" s="117" t="s">
        <v>3475</v>
      </c>
      <c r="G765" s="117">
        <v>52</v>
      </c>
      <c r="I765"/>
      <c r="J765"/>
    </row>
    <row r="766" spans="1:10" ht="15" x14ac:dyDescent="0.25">
      <c r="A766" s="120">
        <v>17235352</v>
      </c>
      <c r="B766" s="220">
        <v>43596</v>
      </c>
      <c r="C766" s="119">
        <v>56464</v>
      </c>
      <c r="D766" s="119" t="s">
        <v>3495</v>
      </c>
      <c r="E766" s="119" t="s">
        <v>3498</v>
      </c>
      <c r="F766" s="119" t="s">
        <v>3475</v>
      </c>
      <c r="G766" s="119">
        <v>29</v>
      </c>
      <c r="I766"/>
      <c r="J766"/>
    </row>
    <row r="767" spans="1:10" ht="15" x14ac:dyDescent="0.25">
      <c r="A767" s="118">
        <v>17235353</v>
      </c>
      <c r="B767" s="219">
        <v>43687</v>
      </c>
      <c r="C767" s="117">
        <v>56047</v>
      </c>
      <c r="D767" s="117" t="s">
        <v>3499</v>
      </c>
      <c r="E767" s="117" t="s">
        <v>3482</v>
      </c>
      <c r="F767" s="117" t="s">
        <v>3483</v>
      </c>
      <c r="G767" s="117">
        <v>38</v>
      </c>
      <c r="I767"/>
      <c r="J767"/>
    </row>
    <row r="768" spans="1:10" ht="15" x14ac:dyDescent="0.25">
      <c r="A768" s="120">
        <v>17235354</v>
      </c>
      <c r="B768" s="220">
        <v>43588</v>
      </c>
      <c r="C768" s="119">
        <v>50244</v>
      </c>
      <c r="D768" s="119" t="s">
        <v>3496</v>
      </c>
      <c r="E768" s="119" t="s">
        <v>3477</v>
      </c>
      <c r="F768" s="119" t="s">
        <v>3475</v>
      </c>
      <c r="G768" s="119">
        <v>55</v>
      </c>
      <c r="I768"/>
      <c r="J768"/>
    </row>
    <row r="769" spans="1:10" ht="15" x14ac:dyDescent="0.25">
      <c r="A769" s="118">
        <v>17235355</v>
      </c>
      <c r="B769" s="219">
        <v>43808</v>
      </c>
      <c r="C769" s="117">
        <v>55807</v>
      </c>
      <c r="D769" s="117" t="s">
        <v>3476</v>
      </c>
      <c r="E769" s="117" t="s">
        <v>3477</v>
      </c>
      <c r="F769" s="117" t="s">
        <v>3475</v>
      </c>
      <c r="G769" s="117">
        <v>38</v>
      </c>
      <c r="I769"/>
      <c r="J769"/>
    </row>
    <row r="770" spans="1:10" ht="15" x14ac:dyDescent="0.25">
      <c r="A770" s="120">
        <v>17235356</v>
      </c>
      <c r="B770" s="220">
        <v>43794</v>
      </c>
      <c r="C770" s="119">
        <v>52187</v>
      </c>
      <c r="D770" s="119" t="s">
        <v>3493</v>
      </c>
      <c r="E770" s="119" t="s">
        <v>3474</v>
      </c>
      <c r="F770" s="119" t="s">
        <v>3475</v>
      </c>
      <c r="G770" s="119">
        <v>51</v>
      </c>
      <c r="I770"/>
      <c r="J770"/>
    </row>
    <row r="771" spans="1:10" ht="15" x14ac:dyDescent="0.25">
      <c r="A771" s="118">
        <v>17235357</v>
      </c>
      <c r="B771" s="219">
        <v>43691</v>
      </c>
      <c r="C771" s="117">
        <v>52380</v>
      </c>
      <c r="D771" s="117" t="s">
        <v>3497</v>
      </c>
      <c r="E771" s="117" t="s">
        <v>3474</v>
      </c>
      <c r="F771" s="117" t="s">
        <v>3475</v>
      </c>
      <c r="G771" s="117">
        <v>58</v>
      </c>
      <c r="I771"/>
      <c r="J771"/>
    </row>
    <row r="772" spans="1:10" ht="15" x14ac:dyDescent="0.25">
      <c r="A772" s="120">
        <v>17235358</v>
      </c>
      <c r="B772" s="220">
        <v>43659</v>
      </c>
      <c r="C772" s="119">
        <v>50643</v>
      </c>
      <c r="D772" s="119" t="s">
        <v>3481</v>
      </c>
      <c r="E772" s="119" t="s">
        <v>3492</v>
      </c>
      <c r="F772" s="119" t="s">
        <v>3485</v>
      </c>
      <c r="G772" s="119">
        <v>27</v>
      </c>
      <c r="I772"/>
      <c r="J772"/>
    </row>
    <row r="773" spans="1:10" ht="15" x14ac:dyDescent="0.25">
      <c r="A773" s="118">
        <v>17235359</v>
      </c>
      <c r="B773" s="219">
        <v>43803</v>
      </c>
      <c r="C773" s="117">
        <v>55904</v>
      </c>
      <c r="D773" s="117" t="s">
        <v>3486</v>
      </c>
      <c r="E773" s="117" t="s">
        <v>3498</v>
      </c>
      <c r="F773" s="117" t="s">
        <v>3475</v>
      </c>
      <c r="G773" s="117">
        <v>47</v>
      </c>
      <c r="I773"/>
      <c r="J773"/>
    </row>
    <row r="774" spans="1:10" ht="15" x14ac:dyDescent="0.25">
      <c r="A774" s="120">
        <v>17235360</v>
      </c>
      <c r="B774" s="220">
        <v>43740</v>
      </c>
      <c r="C774" s="119">
        <v>55904</v>
      </c>
      <c r="D774" s="119" t="s">
        <v>3486</v>
      </c>
      <c r="E774" s="119" t="s">
        <v>3489</v>
      </c>
      <c r="F774" s="119" t="s">
        <v>3475</v>
      </c>
      <c r="G774" s="119">
        <v>28</v>
      </c>
      <c r="I774"/>
      <c r="J774"/>
    </row>
    <row r="775" spans="1:10" ht="15" x14ac:dyDescent="0.25">
      <c r="A775" s="118">
        <v>17235361</v>
      </c>
      <c r="B775" s="219">
        <v>43824</v>
      </c>
      <c r="C775" s="117">
        <v>50643</v>
      </c>
      <c r="D775" s="117" t="s">
        <v>3481</v>
      </c>
      <c r="E775" s="117" t="s">
        <v>3482</v>
      </c>
      <c r="F775" s="117" t="s">
        <v>3483</v>
      </c>
      <c r="G775" s="117">
        <v>44</v>
      </c>
      <c r="I775"/>
      <c r="J775"/>
    </row>
    <row r="776" spans="1:10" ht="15" x14ac:dyDescent="0.25">
      <c r="A776" s="120">
        <v>17235362</v>
      </c>
      <c r="B776" s="220">
        <v>43703</v>
      </c>
      <c r="C776" s="119">
        <v>52956</v>
      </c>
      <c r="D776" s="119" t="s">
        <v>3490</v>
      </c>
      <c r="E776" s="119" t="s">
        <v>3482</v>
      </c>
      <c r="F776" s="119" t="s">
        <v>3483</v>
      </c>
      <c r="G776" s="119">
        <v>66</v>
      </c>
      <c r="I776"/>
      <c r="J776"/>
    </row>
    <row r="777" spans="1:10" ht="15" x14ac:dyDescent="0.25">
      <c r="A777" s="118">
        <v>17235363</v>
      </c>
      <c r="B777" s="219">
        <v>43760</v>
      </c>
      <c r="C777" s="117">
        <v>55904</v>
      </c>
      <c r="D777" s="117" t="s">
        <v>3486</v>
      </c>
      <c r="E777" s="117" t="s">
        <v>3479</v>
      </c>
      <c r="F777" s="117" t="s">
        <v>3480</v>
      </c>
      <c r="G777" s="117">
        <v>5</v>
      </c>
      <c r="I777"/>
      <c r="J777"/>
    </row>
    <row r="778" spans="1:10" ht="15" x14ac:dyDescent="0.25">
      <c r="A778" s="120">
        <v>17235364</v>
      </c>
      <c r="B778" s="220">
        <v>43750</v>
      </c>
      <c r="C778" s="119">
        <v>59518</v>
      </c>
      <c r="D778" s="119" t="s">
        <v>3501</v>
      </c>
      <c r="E778" s="119" t="s">
        <v>3491</v>
      </c>
      <c r="F778" s="119" t="s">
        <v>3475</v>
      </c>
      <c r="G778" s="119">
        <v>29</v>
      </c>
      <c r="I778"/>
      <c r="J778"/>
    </row>
    <row r="779" spans="1:10" ht="15" x14ac:dyDescent="0.25">
      <c r="A779" s="118">
        <v>17235365</v>
      </c>
      <c r="B779" s="219">
        <v>43579</v>
      </c>
      <c r="C779" s="117">
        <v>55807</v>
      </c>
      <c r="D779" s="117" t="s">
        <v>3476</v>
      </c>
      <c r="E779" s="117" t="s">
        <v>3479</v>
      </c>
      <c r="F779" s="117" t="s">
        <v>3480</v>
      </c>
      <c r="G779" s="117">
        <v>50</v>
      </c>
      <c r="I779"/>
      <c r="J779"/>
    </row>
    <row r="780" spans="1:10" ht="15" x14ac:dyDescent="0.25">
      <c r="A780" s="120">
        <v>17235366</v>
      </c>
      <c r="B780" s="220">
        <v>43523</v>
      </c>
      <c r="C780" s="119">
        <v>56047</v>
      </c>
      <c r="D780" s="119" t="s">
        <v>3499</v>
      </c>
      <c r="E780" s="119" t="s">
        <v>3492</v>
      </c>
      <c r="F780" s="119" t="s">
        <v>3485</v>
      </c>
      <c r="G780" s="119">
        <v>25</v>
      </c>
      <c r="I780"/>
      <c r="J780"/>
    </row>
    <row r="781" spans="1:10" ht="15" x14ac:dyDescent="0.25">
      <c r="A781" s="118">
        <v>17235367</v>
      </c>
      <c r="B781" s="219">
        <v>43579</v>
      </c>
      <c r="C781" s="117">
        <v>50244</v>
      </c>
      <c r="D781" s="117" t="s">
        <v>3496</v>
      </c>
      <c r="E781" s="117" t="s">
        <v>3474</v>
      </c>
      <c r="F781" s="117" t="s">
        <v>3475</v>
      </c>
      <c r="G781" s="117">
        <v>65</v>
      </c>
      <c r="I781"/>
      <c r="J781"/>
    </row>
    <row r="782" spans="1:10" ht="15" x14ac:dyDescent="0.25">
      <c r="A782" s="120">
        <v>17235368</v>
      </c>
      <c r="B782" s="220">
        <v>43501</v>
      </c>
      <c r="C782" s="119">
        <v>52956</v>
      </c>
      <c r="D782" s="119" t="s">
        <v>3490</v>
      </c>
      <c r="E782" s="119" t="s">
        <v>3474</v>
      </c>
      <c r="F782" s="119" t="s">
        <v>3475</v>
      </c>
      <c r="G782" s="119">
        <v>63</v>
      </c>
      <c r="I782"/>
      <c r="J782"/>
    </row>
    <row r="783" spans="1:10" ht="15" x14ac:dyDescent="0.25">
      <c r="A783" s="118">
        <v>17235369</v>
      </c>
      <c r="B783" s="219">
        <v>43800</v>
      </c>
      <c r="C783" s="117">
        <v>51197</v>
      </c>
      <c r="D783" s="117" t="s">
        <v>84</v>
      </c>
      <c r="E783" s="117" t="s">
        <v>3498</v>
      </c>
      <c r="F783" s="117" t="s">
        <v>3475</v>
      </c>
      <c r="G783" s="117">
        <v>29</v>
      </c>
      <c r="I783"/>
      <c r="J783"/>
    </row>
    <row r="784" spans="1:10" ht="15" x14ac:dyDescent="0.25">
      <c r="A784" s="120">
        <v>17235370</v>
      </c>
      <c r="B784" s="220">
        <v>43609</v>
      </c>
      <c r="C784" s="119">
        <v>51197</v>
      </c>
      <c r="D784" s="119" t="s">
        <v>84</v>
      </c>
      <c r="E784" s="119" t="s">
        <v>3498</v>
      </c>
      <c r="F784" s="119" t="s">
        <v>3475</v>
      </c>
      <c r="G784" s="119">
        <v>66</v>
      </c>
      <c r="I784"/>
      <c r="J784"/>
    </row>
    <row r="785" spans="1:10" ht="15" x14ac:dyDescent="0.25">
      <c r="A785" s="118">
        <v>17235371</v>
      </c>
      <c r="B785" s="219">
        <v>43652</v>
      </c>
      <c r="C785" s="117">
        <v>50643</v>
      </c>
      <c r="D785" s="117" t="s">
        <v>3481</v>
      </c>
      <c r="E785" s="117" t="s">
        <v>3492</v>
      </c>
      <c r="F785" s="117" t="s">
        <v>3485</v>
      </c>
      <c r="G785" s="117">
        <v>40</v>
      </c>
      <c r="I785"/>
      <c r="J785"/>
    </row>
    <row r="786" spans="1:10" ht="15" x14ac:dyDescent="0.25">
      <c r="A786" s="120">
        <v>17235372</v>
      </c>
      <c r="B786" s="220">
        <v>43624</v>
      </c>
      <c r="C786" s="119">
        <v>55807</v>
      </c>
      <c r="D786" s="119" t="s">
        <v>3476</v>
      </c>
      <c r="E786" s="119" t="s">
        <v>3474</v>
      </c>
      <c r="F786" s="119" t="s">
        <v>3475</v>
      </c>
      <c r="G786" s="119">
        <v>14</v>
      </c>
      <c r="I786"/>
      <c r="J786"/>
    </row>
    <row r="787" spans="1:10" ht="15" x14ac:dyDescent="0.25">
      <c r="A787" s="118">
        <v>17235373</v>
      </c>
      <c r="B787" s="219">
        <v>43820</v>
      </c>
      <c r="C787" s="117">
        <v>51197</v>
      </c>
      <c r="D787" s="117" t="s">
        <v>84</v>
      </c>
      <c r="E787" s="117" t="s">
        <v>3479</v>
      </c>
      <c r="F787" s="117" t="s">
        <v>3480</v>
      </c>
      <c r="G787" s="117">
        <v>36</v>
      </c>
      <c r="I787"/>
      <c r="J787"/>
    </row>
    <row r="788" spans="1:10" ht="15" x14ac:dyDescent="0.25">
      <c r="A788" s="120">
        <v>17235374</v>
      </c>
      <c r="B788" s="220">
        <v>43498</v>
      </c>
      <c r="C788" s="119">
        <v>52956</v>
      </c>
      <c r="D788" s="119" t="s">
        <v>3490</v>
      </c>
      <c r="E788" s="119" t="s">
        <v>3492</v>
      </c>
      <c r="F788" s="119" t="s">
        <v>3485</v>
      </c>
      <c r="G788" s="119">
        <v>33</v>
      </c>
      <c r="I788"/>
      <c r="J788"/>
    </row>
    <row r="789" spans="1:10" ht="15" x14ac:dyDescent="0.25">
      <c r="A789" s="118">
        <v>17235375</v>
      </c>
      <c r="B789" s="219">
        <v>43824</v>
      </c>
      <c r="C789" s="117">
        <v>56464</v>
      </c>
      <c r="D789" s="117" t="s">
        <v>3495</v>
      </c>
      <c r="E789" s="117" t="s">
        <v>3477</v>
      </c>
      <c r="F789" s="117" t="s">
        <v>3475</v>
      </c>
      <c r="G789" s="117">
        <v>40</v>
      </c>
      <c r="I789"/>
      <c r="J789"/>
    </row>
    <row r="790" spans="1:10" ht="15" x14ac:dyDescent="0.25">
      <c r="A790" s="120">
        <v>17235376</v>
      </c>
      <c r="B790" s="220">
        <v>43712</v>
      </c>
      <c r="C790" s="119">
        <v>52956</v>
      </c>
      <c r="D790" s="119" t="s">
        <v>3490</v>
      </c>
      <c r="E790" s="119" t="s">
        <v>3489</v>
      </c>
      <c r="F790" s="119" t="s">
        <v>3475</v>
      </c>
      <c r="G790" s="119">
        <v>36</v>
      </c>
      <c r="I790"/>
      <c r="J790"/>
    </row>
    <row r="791" spans="1:10" ht="15" x14ac:dyDescent="0.25">
      <c r="A791" s="118">
        <v>17235377</v>
      </c>
      <c r="B791" s="219">
        <v>43501</v>
      </c>
      <c r="C791" s="117">
        <v>55807</v>
      </c>
      <c r="D791" s="117" t="s">
        <v>3476</v>
      </c>
      <c r="E791" s="117" t="s">
        <v>3487</v>
      </c>
      <c r="F791" s="117" t="s">
        <v>3475</v>
      </c>
      <c r="G791" s="117">
        <v>17</v>
      </c>
      <c r="I791"/>
      <c r="J791"/>
    </row>
    <row r="792" spans="1:10" ht="15" x14ac:dyDescent="0.25">
      <c r="A792" s="120">
        <v>17235378</v>
      </c>
      <c r="B792" s="220">
        <v>43616</v>
      </c>
      <c r="C792" s="119">
        <v>52956</v>
      </c>
      <c r="D792" s="119" t="s">
        <v>3490</v>
      </c>
      <c r="E792" s="119" t="s">
        <v>3491</v>
      </c>
      <c r="F792" s="119" t="s">
        <v>3475</v>
      </c>
      <c r="G792" s="119">
        <v>54</v>
      </c>
      <c r="I792"/>
      <c r="J792"/>
    </row>
    <row r="793" spans="1:10" ht="15" x14ac:dyDescent="0.25">
      <c r="A793" s="118">
        <v>17235379</v>
      </c>
      <c r="B793" s="219">
        <v>43539</v>
      </c>
      <c r="C793" s="117">
        <v>53654</v>
      </c>
      <c r="D793" s="117" t="s">
        <v>3478</v>
      </c>
      <c r="E793" s="117" t="s">
        <v>3474</v>
      </c>
      <c r="F793" s="117" t="s">
        <v>3475</v>
      </c>
      <c r="G793" s="117">
        <v>47</v>
      </c>
      <c r="I793"/>
      <c r="J793"/>
    </row>
    <row r="794" spans="1:10" ht="15" x14ac:dyDescent="0.25">
      <c r="A794" s="120">
        <v>17235380</v>
      </c>
      <c r="B794" s="220">
        <v>43794</v>
      </c>
      <c r="C794" s="119">
        <v>52380</v>
      </c>
      <c r="D794" s="119" t="s">
        <v>3497</v>
      </c>
      <c r="E794" s="119" t="s">
        <v>3492</v>
      </c>
      <c r="F794" s="119" t="s">
        <v>3485</v>
      </c>
      <c r="G794" s="119">
        <v>35</v>
      </c>
      <c r="I794"/>
      <c r="J794"/>
    </row>
    <row r="795" spans="1:10" ht="15" x14ac:dyDescent="0.25">
      <c r="A795" s="118">
        <v>17235381</v>
      </c>
      <c r="B795" s="219">
        <v>43545</v>
      </c>
      <c r="C795" s="117">
        <v>56464</v>
      </c>
      <c r="D795" s="117" t="s">
        <v>3495</v>
      </c>
      <c r="E795" s="117" t="s">
        <v>3498</v>
      </c>
      <c r="F795" s="117" t="s">
        <v>3475</v>
      </c>
      <c r="G795" s="117">
        <v>35</v>
      </c>
      <c r="I795"/>
      <c r="J795"/>
    </row>
    <row r="796" spans="1:10" ht="15" x14ac:dyDescent="0.25">
      <c r="A796" s="120">
        <v>17235382</v>
      </c>
      <c r="B796" s="220">
        <v>43569</v>
      </c>
      <c r="C796" s="119">
        <v>50244</v>
      </c>
      <c r="D796" s="119" t="s">
        <v>3496</v>
      </c>
      <c r="E796" s="119" t="s">
        <v>3474</v>
      </c>
      <c r="F796" s="119" t="s">
        <v>3475</v>
      </c>
      <c r="G796" s="119">
        <v>41</v>
      </c>
      <c r="I796"/>
      <c r="J796"/>
    </row>
    <row r="797" spans="1:10" ht="15" x14ac:dyDescent="0.25">
      <c r="A797" s="118">
        <v>17235383</v>
      </c>
      <c r="B797" s="219">
        <v>43598</v>
      </c>
      <c r="C797" s="117">
        <v>54672</v>
      </c>
      <c r="D797" s="117" t="s">
        <v>3473</v>
      </c>
      <c r="E797" s="117" t="s">
        <v>3477</v>
      </c>
      <c r="F797" s="117" t="s">
        <v>3475</v>
      </c>
      <c r="G797" s="117">
        <v>61</v>
      </c>
      <c r="I797"/>
      <c r="J797"/>
    </row>
    <row r="798" spans="1:10" ht="15" x14ac:dyDescent="0.25">
      <c r="A798" s="120">
        <v>17235384</v>
      </c>
      <c r="B798" s="220">
        <v>43644</v>
      </c>
      <c r="C798" s="119">
        <v>55807</v>
      </c>
      <c r="D798" s="119" t="s">
        <v>3476</v>
      </c>
      <c r="E798" s="119" t="s">
        <v>3482</v>
      </c>
      <c r="F798" s="119" t="s">
        <v>3483</v>
      </c>
      <c r="G798" s="119">
        <v>6</v>
      </c>
      <c r="I798"/>
      <c r="J798"/>
    </row>
    <row r="799" spans="1:10" ht="15" x14ac:dyDescent="0.25">
      <c r="A799" s="118">
        <v>17235385</v>
      </c>
      <c r="B799" s="219">
        <v>43724</v>
      </c>
      <c r="C799" s="117">
        <v>56464</v>
      </c>
      <c r="D799" s="117" t="s">
        <v>3495</v>
      </c>
      <c r="E799" s="117" t="s">
        <v>3482</v>
      </c>
      <c r="F799" s="117" t="s">
        <v>3483</v>
      </c>
      <c r="G799" s="117">
        <v>64</v>
      </c>
      <c r="I799"/>
      <c r="J799"/>
    </row>
    <row r="800" spans="1:10" ht="15" x14ac:dyDescent="0.25">
      <c r="A800" s="120">
        <v>17235386</v>
      </c>
      <c r="B800" s="220">
        <v>43622</v>
      </c>
      <c r="C800" s="119">
        <v>55916</v>
      </c>
      <c r="D800" s="119" t="s">
        <v>3494</v>
      </c>
      <c r="E800" s="119" t="s">
        <v>3477</v>
      </c>
      <c r="F800" s="119" t="s">
        <v>3475</v>
      </c>
      <c r="G800" s="119">
        <v>30</v>
      </c>
      <c r="I800"/>
      <c r="J800"/>
    </row>
    <row r="801" spans="1:10" ht="15" x14ac:dyDescent="0.25">
      <c r="A801" s="118">
        <v>17235387</v>
      </c>
      <c r="B801" s="219">
        <v>43825</v>
      </c>
      <c r="C801" s="117">
        <v>56464</v>
      </c>
      <c r="D801" s="117" t="s">
        <v>3495</v>
      </c>
      <c r="E801" s="117" t="s">
        <v>3491</v>
      </c>
      <c r="F801" s="117" t="s">
        <v>3475</v>
      </c>
      <c r="G801" s="117">
        <v>49</v>
      </c>
      <c r="I801"/>
      <c r="J801"/>
    </row>
    <row r="802" spans="1:10" ht="15" x14ac:dyDescent="0.25">
      <c r="A802" s="120">
        <v>17235388</v>
      </c>
      <c r="B802" s="220">
        <v>43580</v>
      </c>
      <c r="C802" s="119">
        <v>55916</v>
      </c>
      <c r="D802" s="119" t="s">
        <v>3494</v>
      </c>
      <c r="E802" s="119" t="s">
        <v>3474</v>
      </c>
      <c r="F802" s="119" t="s">
        <v>3475</v>
      </c>
      <c r="G802" s="119">
        <v>5</v>
      </c>
      <c r="I802"/>
      <c r="J802"/>
    </row>
    <row r="803" spans="1:10" ht="15" x14ac:dyDescent="0.25">
      <c r="A803" s="118">
        <v>17235389</v>
      </c>
      <c r="B803" s="219">
        <v>43653</v>
      </c>
      <c r="C803" s="117">
        <v>50244</v>
      </c>
      <c r="D803" s="117" t="s">
        <v>3496</v>
      </c>
      <c r="E803" s="117" t="s">
        <v>3474</v>
      </c>
      <c r="F803" s="117" t="s">
        <v>3475</v>
      </c>
      <c r="G803" s="117">
        <v>62</v>
      </c>
      <c r="I803"/>
      <c r="J803"/>
    </row>
    <row r="804" spans="1:10" ht="15" x14ac:dyDescent="0.25">
      <c r="A804" s="120">
        <v>17235390</v>
      </c>
      <c r="B804" s="220">
        <v>43747</v>
      </c>
      <c r="C804" s="119">
        <v>57624</v>
      </c>
      <c r="D804" s="119" t="s">
        <v>3500</v>
      </c>
      <c r="E804" s="119" t="s">
        <v>3489</v>
      </c>
      <c r="F804" s="119" t="s">
        <v>3475</v>
      </c>
      <c r="G804" s="119">
        <v>46</v>
      </c>
      <c r="I804"/>
      <c r="J804"/>
    </row>
    <row r="805" spans="1:10" ht="15" x14ac:dyDescent="0.25">
      <c r="A805" s="118">
        <v>17235391</v>
      </c>
      <c r="B805" s="219">
        <v>43555</v>
      </c>
      <c r="C805" s="117">
        <v>57624</v>
      </c>
      <c r="D805" s="117" t="s">
        <v>3500</v>
      </c>
      <c r="E805" s="117" t="s">
        <v>3492</v>
      </c>
      <c r="F805" s="117" t="s">
        <v>3485</v>
      </c>
      <c r="G805" s="117">
        <v>8</v>
      </c>
      <c r="I805"/>
      <c r="J805"/>
    </row>
    <row r="806" spans="1:10" ht="15" x14ac:dyDescent="0.25">
      <c r="A806" s="120">
        <v>17235392</v>
      </c>
      <c r="B806" s="220">
        <v>43608</v>
      </c>
      <c r="C806" s="119">
        <v>55916</v>
      </c>
      <c r="D806" s="119" t="s">
        <v>3494</v>
      </c>
      <c r="E806" s="119" t="s">
        <v>3491</v>
      </c>
      <c r="F806" s="119" t="s">
        <v>3475</v>
      </c>
      <c r="G806" s="119">
        <v>2</v>
      </c>
      <c r="I806"/>
      <c r="J806"/>
    </row>
    <row r="807" spans="1:10" ht="15" x14ac:dyDescent="0.25">
      <c r="A807" s="118">
        <v>17235393</v>
      </c>
      <c r="B807" s="219">
        <v>43686</v>
      </c>
      <c r="C807" s="117">
        <v>50643</v>
      </c>
      <c r="D807" s="117" t="s">
        <v>3481</v>
      </c>
      <c r="E807" s="117" t="s">
        <v>3492</v>
      </c>
      <c r="F807" s="117" t="s">
        <v>3485</v>
      </c>
      <c r="G807" s="117">
        <v>41</v>
      </c>
      <c r="I807"/>
      <c r="J807"/>
    </row>
    <row r="808" spans="1:10" ht="15" x14ac:dyDescent="0.25">
      <c r="A808" s="120">
        <v>17235394</v>
      </c>
      <c r="B808" s="220">
        <v>43763</v>
      </c>
      <c r="C808" s="119">
        <v>52380</v>
      </c>
      <c r="D808" s="119" t="s">
        <v>3497</v>
      </c>
      <c r="E808" s="119" t="s">
        <v>3492</v>
      </c>
      <c r="F808" s="119" t="s">
        <v>3485</v>
      </c>
      <c r="G808" s="119">
        <v>54</v>
      </c>
      <c r="I808"/>
      <c r="J808"/>
    </row>
    <row r="809" spans="1:10" ht="15" x14ac:dyDescent="0.25">
      <c r="A809" s="118">
        <v>17235395</v>
      </c>
      <c r="B809" s="219">
        <v>43581</v>
      </c>
      <c r="C809" s="117">
        <v>52956</v>
      </c>
      <c r="D809" s="117" t="s">
        <v>3490</v>
      </c>
      <c r="E809" s="117" t="s">
        <v>3498</v>
      </c>
      <c r="F809" s="117" t="s">
        <v>3475</v>
      </c>
      <c r="G809" s="117">
        <v>41</v>
      </c>
      <c r="I809"/>
      <c r="J809"/>
    </row>
    <row r="810" spans="1:10" ht="15" x14ac:dyDescent="0.25">
      <c r="A810" s="120">
        <v>17235396</v>
      </c>
      <c r="B810" s="220">
        <v>43522</v>
      </c>
      <c r="C810" s="119">
        <v>55807</v>
      </c>
      <c r="D810" s="119" t="s">
        <v>3476</v>
      </c>
      <c r="E810" s="119" t="s">
        <v>3491</v>
      </c>
      <c r="F810" s="119" t="s">
        <v>3475</v>
      </c>
      <c r="G810" s="119">
        <v>12</v>
      </c>
      <c r="I810"/>
      <c r="J810"/>
    </row>
    <row r="811" spans="1:10" ht="15" x14ac:dyDescent="0.25">
      <c r="A811" s="118">
        <v>17235397</v>
      </c>
      <c r="B811" s="219">
        <v>43608</v>
      </c>
      <c r="C811" s="117">
        <v>57624</v>
      </c>
      <c r="D811" s="117" t="s">
        <v>3500</v>
      </c>
      <c r="E811" s="117" t="s">
        <v>3489</v>
      </c>
      <c r="F811" s="117" t="s">
        <v>3475</v>
      </c>
      <c r="G811" s="117">
        <v>55</v>
      </c>
      <c r="I811"/>
      <c r="J811"/>
    </row>
    <row r="812" spans="1:10" ht="15" x14ac:dyDescent="0.25">
      <c r="A812" s="120">
        <v>17235398</v>
      </c>
      <c r="B812" s="220">
        <v>43515</v>
      </c>
      <c r="C812" s="119">
        <v>59518</v>
      </c>
      <c r="D812" s="119" t="s">
        <v>3501</v>
      </c>
      <c r="E812" s="119" t="s">
        <v>3492</v>
      </c>
      <c r="F812" s="119" t="s">
        <v>3485</v>
      </c>
      <c r="G812" s="119">
        <v>57</v>
      </c>
      <c r="I812"/>
      <c r="J812"/>
    </row>
    <row r="813" spans="1:10" ht="15" x14ac:dyDescent="0.25">
      <c r="A813" s="118">
        <v>17235399</v>
      </c>
      <c r="B813" s="219">
        <v>43710</v>
      </c>
      <c r="C813" s="117">
        <v>52956</v>
      </c>
      <c r="D813" s="117" t="s">
        <v>3490</v>
      </c>
      <c r="E813" s="117" t="s">
        <v>3477</v>
      </c>
      <c r="F813" s="117" t="s">
        <v>3475</v>
      </c>
      <c r="G813" s="117">
        <v>6</v>
      </c>
      <c r="I813"/>
      <c r="J813"/>
    </row>
    <row r="814" spans="1:10" ht="15" x14ac:dyDescent="0.25">
      <c r="A814" s="120">
        <v>17235400</v>
      </c>
      <c r="B814" s="220">
        <v>43642</v>
      </c>
      <c r="C814" s="119">
        <v>52956</v>
      </c>
      <c r="D814" s="119" t="s">
        <v>3490</v>
      </c>
      <c r="E814" s="119" t="s">
        <v>3479</v>
      </c>
      <c r="F814" s="119" t="s">
        <v>3480</v>
      </c>
      <c r="G814" s="119">
        <v>16</v>
      </c>
      <c r="I814"/>
      <c r="J814"/>
    </row>
    <row r="815" spans="1:10" ht="15" x14ac:dyDescent="0.25">
      <c r="A815" s="118">
        <v>17235401</v>
      </c>
      <c r="B815" s="219">
        <v>43742</v>
      </c>
      <c r="C815" s="117">
        <v>55807</v>
      </c>
      <c r="D815" s="117" t="s">
        <v>3476</v>
      </c>
      <c r="E815" s="117" t="s">
        <v>3491</v>
      </c>
      <c r="F815" s="117" t="s">
        <v>3475</v>
      </c>
      <c r="G815" s="117">
        <v>44</v>
      </c>
      <c r="I815"/>
      <c r="J815"/>
    </row>
    <row r="816" spans="1:10" ht="15" x14ac:dyDescent="0.25">
      <c r="A816" s="120">
        <v>17235402</v>
      </c>
      <c r="B816" s="220">
        <v>43775</v>
      </c>
      <c r="C816" s="119">
        <v>56464</v>
      </c>
      <c r="D816" s="119" t="s">
        <v>3495</v>
      </c>
      <c r="E816" s="119" t="s">
        <v>3479</v>
      </c>
      <c r="F816" s="119" t="s">
        <v>3480</v>
      </c>
      <c r="G816" s="119">
        <v>23</v>
      </c>
      <c r="I816"/>
      <c r="J816"/>
    </row>
    <row r="817" spans="1:10" ht="15" x14ac:dyDescent="0.25">
      <c r="A817" s="118">
        <v>17235403</v>
      </c>
      <c r="B817" s="219">
        <v>43484</v>
      </c>
      <c r="C817" s="117">
        <v>55807</v>
      </c>
      <c r="D817" s="117" t="s">
        <v>3476</v>
      </c>
      <c r="E817" s="117" t="s">
        <v>3498</v>
      </c>
      <c r="F817" s="117" t="s">
        <v>3475</v>
      </c>
      <c r="G817" s="117">
        <v>18</v>
      </c>
      <c r="I817"/>
      <c r="J817"/>
    </row>
    <row r="818" spans="1:10" ht="15" x14ac:dyDescent="0.25">
      <c r="A818" s="120">
        <v>17235404</v>
      </c>
      <c r="B818" s="220">
        <v>43792</v>
      </c>
      <c r="C818" s="119">
        <v>55904</v>
      </c>
      <c r="D818" s="119" t="s">
        <v>3486</v>
      </c>
      <c r="E818" s="119" t="s">
        <v>3487</v>
      </c>
      <c r="F818" s="119" t="s">
        <v>3475</v>
      </c>
      <c r="G818" s="119">
        <v>67</v>
      </c>
      <c r="I818"/>
      <c r="J818"/>
    </row>
    <row r="819" spans="1:10" ht="15" x14ac:dyDescent="0.25">
      <c r="A819" s="118">
        <v>17235405</v>
      </c>
      <c r="B819" s="219">
        <v>43815</v>
      </c>
      <c r="C819" s="117">
        <v>57624</v>
      </c>
      <c r="D819" s="117" t="s">
        <v>3500</v>
      </c>
      <c r="E819" s="117" t="s">
        <v>3492</v>
      </c>
      <c r="F819" s="117" t="s">
        <v>3485</v>
      </c>
      <c r="G819" s="117">
        <v>29</v>
      </c>
      <c r="I819"/>
      <c r="J819"/>
    </row>
    <row r="820" spans="1:10" ht="15" x14ac:dyDescent="0.25">
      <c r="A820" s="120">
        <v>17235406</v>
      </c>
      <c r="B820" s="220">
        <v>43787</v>
      </c>
      <c r="C820" s="119">
        <v>56047</v>
      </c>
      <c r="D820" s="119" t="s">
        <v>3499</v>
      </c>
      <c r="E820" s="119" t="s">
        <v>3492</v>
      </c>
      <c r="F820" s="119" t="s">
        <v>3485</v>
      </c>
      <c r="G820" s="119">
        <v>23</v>
      </c>
      <c r="I820"/>
      <c r="J820"/>
    </row>
    <row r="821" spans="1:10" ht="15" x14ac:dyDescent="0.25">
      <c r="A821" s="118">
        <v>17235407</v>
      </c>
      <c r="B821" s="219">
        <v>43803</v>
      </c>
      <c r="C821" s="117">
        <v>55916</v>
      </c>
      <c r="D821" s="117" t="s">
        <v>3494</v>
      </c>
      <c r="E821" s="117" t="s">
        <v>3474</v>
      </c>
      <c r="F821" s="117" t="s">
        <v>3475</v>
      </c>
      <c r="G821" s="117">
        <v>53</v>
      </c>
      <c r="I821"/>
      <c r="J821"/>
    </row>
    <row r="822" spans="1:10" ht="15" x14ac:dyDescent="0.25">
      <c r="A822" s="120">
        <v>17235408</v>
      </c>
      <c r="B822" s="220">
        <v>43708</v>
      </c>
      <c r="C822" s="119">
        <v>53654</v>
      </c>
      <c r="D822" s="119" t="s">
        <v>3478</v>
      </c>
      <c r="E822" s="119" t="s">
        <v>3477</v>
      </c>
      <c r="F822" s="119" t="s">
        <v>3475</v>
      </c>
      <c r="G822" s="119">
        <v>7</v>
      </c>
      <c r="I822"/>
      <c r="J822"/>
    </row>
    <row r="823" spans="1:10" ht="15" x14ac:dyDescent="0.25">
      <c r="A823" s="118">
        <v>17235409</v>
      </c>
      <c r="B823" s="219">
        <v>43764</v>
      </c>
      <c r="C823" s="117">
        <v>54672</v>
      </c>
      <c r="D823" s="117" t="s">
        <v>3473</v>
      </c>
      <c r="E823" s="117" t="s">
        <v>3477</v>
      </c>
      <c r="F823" s="117" t="s">
        <v>3475</v>
      </c>
      <c r="G823" s="117">
        <v>3</v>
      </c>
      <c r="I823"/>
      <c r="J823"/>
    </row>
    <row r="824" spans="1:10" ht="15" x14ac:dyDescent="0.25">
      <c r="A824" s="120">
        <v>17235410</v>
      </c>
      <c r="B824" s="220">
        <v>43532</v>
      </c>
      <c r="C824" s="119">
        <v>55916</v>
      </c>
      <c r="D824" s="119" t="s">
        <v>3494</v>
      </c>
      <c r="E824" s="119" t="s">
        <v>3487</v>
      </c>
      <c r="F824" s="119" t="s">
        <v>3475</v>
      </c>
      <c r="G824" s="119">
        <v>43</v>
      </c>
      <c r="I824"/>
      <c r="J824"/>
    </row>
    <row r="825" spans="1:10" ht="15" x14ac:dyDescent="0.25">
      <c r="A825" s="118">
        <v>17235411</v>
      </c>
      <c r="B825" s="219">
        <v>43590</v>
      </c>
      <c r="C825" s="117">
        <v>54672</v>
      </c>
      <c r="D825" s="117" t="s">
        <v>3473</v>
      </c>
      <c r="E825" s="117" t="s">
        <v>3474</v>
      </c>
      <c r="F825" s="117" t="s">
        <v>3475</v>
      </c>
      <c r="G825" s="117">
        <v>53</v>
      </c>
      <c r="I825"/>
      <c r="J825"/>
    </row>
    <row r="826" spans="1:10" ht="15" x14ac:dyDescent="0.25">
      <c r="A826" s="120">
        <v>17235412</v>
      </c>
      <c r="B826" s="220">
        <v>43653</v>
      </c>
      <c r="C826" s="119">
        <v>50643</v>
      </c>
      <c r="D826" s="119" t="s">
        <v>3481</v>
      </c>
      <c r="E826" s="119" t="s">
        <v>3474</v>
      </c>
      <c r="F826" s="119" t="s">
        <v>3475</v>
      </c>
      <c r="G826" s="119">
        <v>26</v>
      </c>
      <c r="I826"/>
      <c r="J826"/>
    </row>
    <row r="827" spans="1:10" ht="15" x14ac:dyDescent="0.25">
      <c r="A827" s="118">
        <v>17235413</v>
      </c>
      <c r="B827" s="219">
        <v>43549</v>
      </c>
      <c r="C827" s="117">
        <v>50244</v>
      </c>
      <c r="D827" s="117" t="s">
        <v>3496</v>
      </c>
      <c r="E827" s="117" t="s">
        <v>3491</v>
      </c>
      <c r="F827" s="117" t="s">
        <v>3475</v>
      </c>
      <c r="G827" s="117">
        <v>15</v>
      </c>
      <c r="I827"/>
      <c r="J827"/>
    </row>
    <row r="828" spans="1:10" ht="15" x14ac:dyDescent="0.25">
      <c r="A828" s="120">
        <v>17235414</v>
      </c>
      <c r="B828" s="220">
        <v>43683</v>
      </c>
      <c r="C828" s="119">
        <v>51197</v>
      </c>
      <c r="D828" s="119" t="s">
        <v>84</v>
      </c>
      <c r="E828" s="119" t="s">
        <v>3479</v>
      </c>
      <c r="F828" s="119" t="s">
        <v>3480</v>
      </c>
      <c r="G828" s="119">
        <v>16</v>
      </c>
      <c r="I828"/>
      <c r="J828"/>
    </row>
    <row r="829" spans="1:10" ht="15" x14ac:dyDescent="0.25">
      <c r="A829" s="118">
        <v>17235415</v>
      </c>
      <c r="B829" s="219">
        <v>43578</v>
      </c>
      <c r="C829" s="117">
        <v>52956</v>
      </c>
      <c r="D829" s="117" t="s">
        <v>3490</v>
      </c>
      <c r="E829" s="117" t="s">
        <v>3482</v>
      </c>
      <c r="F829" s="117" t="s">
        <v>3483</v>
      </c>
      <c r="G829" s="117">
        <v>10</v>
      </c>
      <c r="I829"/>
      <c r="J829"/>
    </row>
    <row r="830" spans="1:10" ht="15" x14ac:dyDescent="0.25">
      <c r="A830" s="120">
        <v>17235416</v>
      </c>
      <c r="B830" s="220">
        <v>43571</v>
      </c>
      <c r="C830" s="119">
        <v>51197</v>
      </c>
      <c r="D830" s="119" t="s">
        <v>84</v>
      </c>
      <c r="E830" s="119" t="s">
        <v>3487</v>
      </c>
      <c r="F830" s="119" t="s">
        <v>3475</v>
      </c>
      <c r="G830" s="119">
        <v>67</v>
      </c>
      <c r="I830"/>
      <c r="J830"/>
    </row>
    <row r="831" spans="1:10" ht="15" x14ac:dyDescent="0.25">
      <c r="A831" s="118">
        <v>17235417</v>
      </c>
      <c r="B831" s="219">
        <v>43524</v>
      </c>
      <c r="C831" s="117">
        <v>59518</v>
      </c>
      <c r="D831" s="117" t="s">
        <v>3501</v>
      </c>
      <c r="E831" s="117" t="s">
        <v>3489</v>
      </c>
      <c r="F831" s="117" t="s">
        <v>3475</v>
      </c>
      <c r="G831" s="117">
        <v>32</v>
      </c>
      <c r="I831"/>
      <c r="J831"/>
    </row>
    <row r="832" spans="1:10" ht="15" x14ac:dyDescent="0.25">
      <c r="A832" s="120">
        <v>17235418</v>
      </c>
      <c r="B832" s="220">
        <v>43642</v>
      </c>
      <c r="C832" s="119">
        <v>52065</v>
      </c>
      <c r="D832" s="119" t="s">
        <v>3488</v>
      </c>
      <c r="E832" s="119" t="s">
        <v>3498</v>
      </c>
      <c r="F832" s="119" t="s">
        <v>3475</v>
      </c>
      <c r="G832" s="119">
        <v>62</v>
      </c>
      <c r="I832"/>
      <c r="J832"/>
    </row>
    <row r="833" spans="1:10" ht="15" x14ac:dyDescent="0.25">
      <c r="A833" s="118">
        <v>17235419</v>
      </c>
      <c r="B833" s="219">
        <v>43784</v>
      </c>
      <c r="C833" s="117">
        <v>52187</v>
      </c>
      <c r="D833" s="117" t="s">
        <v>3493</v>
      </c>
      <c r="E833" s="117" t="s">
        <v>3492</v>
      </c>
      <c r="F833" s="117" t="s">
        <v>3485</v>
      </c>
      <c r="G833" s="117">
        <v>67</v>
      </c>
      <c r="I833"/>
      <c r="J833"/>
    </row>
    <row r="834" spans="1:10" ht="15" x14ac:dyDescent="0.25">
      <c r="A834" s="120">
        <v>17235420</v>
      </c>
      <c r="B834" s="220">
        <v>43650</v>
      </c>
      <c r="C834" s="119">
        <v>50643</v>
      </c>
      <c r="D834" s="119" t="s">
        <v>3481</v>
      </c>
      <c r="E834" s="119" t="s">
        <v>3474</v>
      </c>
      <c r="F834" s="119" t="s">
        <v>3475</v>
      </c>
      <c r="G834" s="119">
        <v>37</v>
      </c>
      <c r="I834"/>
      <c r="J834"/>
    </row>
    <row r="835" spans="1:10" ht="15" x14ac:dyDescent="0.25">
      <c r="A835" s="118">
        <v>17235421</v>
      </c>
      <c r="B835" s="219">
        <v>43510</v>
      </c>
      <c r="C835" s="117">
        <v>52187</v>
      </c>
      <c r="D835" s="117" t="s">
        <v>3493</v>
      </c>
      <c r="E835" s="117" t="s">
        <v>3482</v>
      </c>
      <c r="F835" s="117" t="s">
        <v>3483</v>
      </c>
      <c r="G835" s="117">
        <v>13</v>
      </c>
      <c r="I835"/>
      <c r="J835"/>
    </row>
    <row r="836" spans="1:10" ht="15" x14ac:dyDescent="0.25">
      <c r="A836" s="120">
        <v>17235422</v>
      </c>
      <c r="B836" s="220">
        <v>43547</v>
      </c>
      <c r="C836" s="119">
        <v>56464</v>
      </c>
      <c r="D836" s="119" t="s">
        <v>3495</v>
      </c>
      <c r="E836" s="119" t="s">
        <v>3491</v>
      </c>
      <c r="F836" s="119" t="s">
        <v>3475</v>
      </c>
      <c r="G836" s="119">
        <v>24</v>
      </c>
      <c r="I836"/>
      <c r="J836"/>
    </row>
    <row r="837" spans="1:10" ht="15" x14ac:dyDescent="0.25">
      <c r="A837" s="118">
        <v>17235423</v>
      </c>
      <c r="B837" s="219">
        <v>43615</v>
      </c>
      <c r="C837" s="117">
        <v>56464</v>
      </c>
      <c r="D837" s="117" t="s">
        <v>3495</v>
      </c>
      <c r="E837" s="117" t="s">
        <v>3489</v>
      </c>
      <c r="F837" s="117" t="s">
        <v>3475</v>
      </c>
      <c r="G837" s="117">
        <v>65</v>
      </c>
      <c r="I837"/>
      <c r="J837"/>
    </row>
    <row r="838" spans="1:10" ht="15" x14ac:dyDescent="0.25">
      <c r="A838" s="120">
        <v>17235424</v>
      </c>
      <c r="B838" s="220">
        <v>43726</v>
      </c>
      <c r="C838" s="119">
        <v>56464</v>
      </c>
      <c r="D838" s="119" t="s">
        <v>3495</v>
      </c>
      <c r="E838" s="119" t="s">
        <v>3498</v>
      </c>
      <c r="F838" s="119" t="s">
        <v>3475</v>
      </c>
      <c r="G838" s="119">
        <v>26</v>
      </c>
      <c r="I838"/>
      <c r="J838"/>
    </row>
    <row r="839" spans="1:10" ht="15" x14ac:dyDescent="0.25">
      <c r="A839" s="118">
        <v>17235425</v>
      </c>
      <c r="B839" s="219">
        <v>43781</v>
      </c>
      <c r="C839" s="117">
        <v>56047</v>
      </c>
      <c r="D839" s="117" t="s">
        <v>3499</v>
      </c>
      <c r="E839" s="117" t="s">
        <v>3474</v>
      </c>
      <c r="F839" s="117" t="s">
        <v>3475</v>
      </c>
      <c r="G839" s="117">
        <v>28</v>
      </c>
      <c r="I839"/>
      <c r="J839"/>
    </row>
    <row r="840" spans="1:10" ht="15" x14ac:dyDescent="0.25">
      <c r="A840" s="120">
        <v>17235426</v>
      </c>
      <c r="B840" s="220">
        <v>43602</v>
      </c>
      <c r="C840" s="119">
        <v>51197</v>
      </c>
      <c r="D840" s="119" t="s">
        <v>84</v>
      </c>
      <c r="E840" s="119" t="s">
        <v>3491</v>
      </c>
      <c r="F840" s="119" t="s">
        <v>3475</v>
      </c>
      <c r="G840" s="119">
        <v>24</v>
      </c>
      <c r="I840"/>
      <c r="J840"/>
    </row>
    <row r="841" spans="1:10" ht="15" x14ac:dyDescent="0.25">
      <c r="A841" s="118">
        <v>17235427</v>
      </c>
      <c r="B841" s="219">
        <v>43805</v>
      </c>
      <c r="C841" s="117">
        <v>52187</v>
      </c>
      <c r="D841" s="117" t="s">
        <v>3493</v>
      </c>
      <c r="E841" s="117" t="s">
        <v>3477</v>
      </c>
      <c r="F841" s="117" t="s">
        <v>3475</v>
      </c>
      <c r="G841" s="117">
        <v>45</v>
      </c>
      <c r="I841"/>
      <c r="J841"/>
    </row>
    <row r="842" spans="1:10" ht="15" x14ac:dyDescent="0.25">
      <c r="A842" s="120">
        <v>17235428</v>
      </c>
      <c r="B842" s="220">
        <v>43616</v>
      </c>
      <c r="C842" s="119">
        <v>51197</v>
      </c>
      <c r="D842" s="119" t="s">
        <v>84</v>
      </c>
      <c r="E842" s="119" t="s">
        <v>3479</v>
      </c>
      <c r="F842" s="119" t="s">
        <v>3480</v>
      </c>
      <c r="G842" s="119">
        <v>3</v>
      </c>
      <c r="I842"/>
      <c r="J842"/>
    </row>
    <row r="843" spans="1:10" ht="15" x14ac:dyDescent="0.25">
      <c r="A843" s="118">
        <v>17235429</v>
      </c>
      <c r="B843" s="219">
        <v>43806</v>
      </c>
      <c r="C843" s="117">
        <v>50244</v>
      </c>
      <c r="D843" s="117" t="s">
        <v>3496</v>
      </c>
      <c r="E843" s="117" t="s">
        <v>3498</v>
      </c>
      <c r="F843" s="117" t="s">
        <v>3475</v>
      </c>
      <c r="G843" s="117">
        <v>58</v>
      </c>
      <c r="I843"/>
      <c r="J843"/>
    </row>
    <row r="844" spans="1:10" ht="15" x14ac:dyDescent="0.25">
      <c r="A844" s="120">
        <v>17235430</v>
      </c>
      <c r="B844" s="220">
        <v>43641</v>
      </c>
      <c r="C844" s="119">
        <v>54672</v>
      </c>
      <c r="D844" s="119" t="s">
        <v>3473</v>
      </c>
      <c r="E844" s="119" t="s">
        <v>3482</v>
      </c>
      <c r="F844" s="119" t="s">
        <v>3483</v>
      </c>
      <c r="G844" s="119">
        <v>26</v>
      </c>
      <c r="I844"/>
      <c r="J844"/>
    </row>
    <row r="845" spans="1:10" ht="15" x14ac:dyDescent="0.25">
      <c r="A845" s="118">
        <v>17235431</v>
      </c>
      <c r="B845" s="219">
        <v>43613</v>
      </c>
      <c r="C845" s="117">
        <v>55904</v>
      </c>
      <c r="D845" s="117" t="s">
        <v>3486</v>
      </c>
      <c r="E845" s="117" t="s">
        <v>3474</v>
      </c>
      <c r="F845" s="117" t="s">
        <v>3475</v>
      </c>
      <c r="G845" s="117">
        <v>56</v>
      </c>
      <c r="I845"/>
      <c r="J845"/>
    </row>
    <row r="846" spans="1:10" ht="15" x14ac:dyDescent="0.25">
      <c r="A846" s="120">
        <v>17235432</v>
      </c>
      <c r="B846" s="220">
        <v>43701</v>
      </c>
      <c r="C846" s="119">
        <v>54672</v>
      </c>
      <c r="D846" s="119" t="s">
        <v>3473</v>
      </c>
      <c r="E846" s="119" t="s">
        <v>3474</v>
      </c>
      <c r="F846" s="119" t="s">
        <v>3475</v>
      </c>
      <c r="G846" s="119">
        <v>56</v>
      </c>
      <c r="I846"/>
      <c r="J846"/>
    </row>
    <row r="847" spans="1:10" ht="15" x14ac:dyDescent="0.25">
      <c r="A847" s="118">
        <v>17235433</v>
      </c>
      <c r="B847" s="219">
        <v>43544</v>
      </c>
      <c r="C847" s="117">
        <v>53654</v>
      </c>
      <c r="D847" s="117" t="s">
        <v>3478</v>
      </c>
      <c r="E847" s="117" t="s">
        <v>3482</v>
      </c>
      <c r="F847" s="117" t="s">
        <v>3483</v>
      </c>
      <c r="G847" s="117">
        <v>30</v>
      </c>
      <c r="I847"/>
      <c r="J847"/>
    </row>
    <row r="848" spans="1:10" ht="15" x14ac:dyDescent="0.25">
      <c r="A848" s="120">
        <v>17235434</v>
      </c>
      <c r="B848" s="220">
        <v>43725</v>
      </c>
      <c r="C848" s="119">
        <v>53654</v>
      </c>
      <c r="D848" s="119" t="s">
        <v>3478</v>
      </c>
      <c r="E848" s="119" t="s">
        <v>3482</v>
      </c>
      <c r="F848" s="119" t="s">
        <v>3483</v>
      </c>
      <c r="G848" s="119">
        <v>15</v>
      </c>
      <c r="I848"/>
      <c r="J848"/>
    </row>
    <row r="849" spans="1:10" ht="15" x14ac:dyDescent="0.25">
      <c r="A849" s="118">
        <v>17235435</v>
      </c>
      <c r="B849" s="219">
        <v>43791</v>
      </c>
      <c r="C849" s="117">
        <v>57624</v>
      </c>
      <c r="D849" s="117" t="s">
        <v>3500</v>
      </c>
      <c r="E849" s="117" t="s">
        <v>3491</v>
      </c>
      <c r="F849" s="117" t="s">
        <v>3475</v>
      </c>
      <c r="G849" s="117">
        <v>26</v>
      </c>
      <c r="I849"/>
      <c r="J849"/>
    </row>
    <row r="850" spans="1:10" ht="15" x14ac:dyDescent="0.25">
      <c r="A850" s="120">
        <v>17235436</v>
      </c>
      <c r="B850" s="220">
        <v>43789</v>
      </c>
      <c r="C850" s="119">
        <v>56047</v>
      </c>
      <c r="D850" s="119" t="s">
        <v>3499</v>
      </c>
      <c r="E850" s="119" t="s">
        <v>3479</v>
      </c>
      <c r="F850" s="119" t="s">
        <v>3480</v>
      </c>
      <c r="G850" s="119">
        <v>5</v>
      </c>
      <c r="I850"/>
      <c r="J850"/>
    </row>
    <row r="851" spans="1:10" ht="15" x14ac:dyDescent="0.25">
      <c r="A851" s="118">
        <v>17235437</v>
      </c>
      <c r="B851" s="219">
        <v>43746</v>
      </c>
      <c r="C851" s="117">
        <v>52380</v>
      </c>
      <c r="D851" s="117" t="s">
        <v>3497</v>
      </c>
      <c r="E851" s="117" t="s">
        <v>3479</v>
      </c>
      <c r="F851" s="117" t="s">
        <v>3480</v>
      </c>
      <c r="G851" s="117">
        <v>22</v>
      </c>
      <c r="I851"/>
      <c r="J851"/>
    </row>
    <row r="852" spans="1:10" ht="15" x14ac:dyDescent="0.25">
      <c r="A852" s="120">
        <v>17235438</v>
      </c>
      <c r="B852" s="220">
        <v>43621</v>
      </c>
      <c r="C852" s="119">
        <v>52065</v>
      </c>
      <c r="D852" s="119" t="s">
        <v>3488</v>
      </c>
      <c r="E852" s="119" t="s">
        <v>3498</v>
      </c>
      <c r="F852" s="119" t="s">
        <v>3475</v>
      </c>
      <c r="G852" s="119">
        <v>31</v>
      </c>
      <c r="I852"/>
      <c r="J852"/>
    </row>
    <row r="853" spans="1:10" ht="15" x14ac:dyDescent="0.25">
      <c r="A853" s="118">
        <v>17235439</v>
      </c>
      <c r="B853" s="219">
        <v>43777</v>
      </c>
      <c r="C853" s="117">
        <v>50244</v>
      </c>
      <c r="D853" s="117" t="s">
        <v>3496</v>
      </c>
      <c r="E853" s="117" t="s">
        <v>3492</v>
      </c>
      <c r="F853" s="117" t="s">
        <v>3485</v>
      </c>
      <c r="G853" s="117">
        <v>18</v>
      </c>
      <c r="I853"/>
      <c r="J853"/>
    </row>
    <row r="854" spans="1:10" ht="15" x14ac:dyDescent="0.25">
      <c r="A854" s="120">
        <v>17235440</v>
      </c>
      <c r="B854" s="220">
        <v>43745</v>
      </c>
      <c r="C854" s="119">
        <v>59518</v>
      </c>
      <c r="D854" s="119" t="s">
        <v>3501</v>
      </c>
      <c r="E854" s="119" t="s">
        <v>3482</v>
      </c>
      <c r="F854" s="119" t="s">
        <v>3483</v>
      </c>
      <c r="G854" s="119">
        <v>46</v>
      </c>
      <c r="I854"/>
      <c r="J854"/>
    </row>
    <row r="855" spans="1:10" ht="15" x14ac:dyDescent="0.25">
      <c r="A855" s="118">
        <v>17235441</v>
      </c>
      <c r="B855" s="219">
        <v>43767</v>
      </c>
      <c r="C855" s="117">
        <v>52065</v>
      </c>
      <c r="D855" s="117" t="s">
        <v>3488</v>
      </c>
      <c r="E855" s="117" t="s">
        <v>3482</v>
      </c>
      <c r="F855" s="117" t="s">
        <v>3483</v>
      </c>
      <c r="G855" s="117">
        <v>35</v>
      </c>
      <c r="I855"/>
      <c r="J855"/>
    </row>
    <row r="856" spans="1:10" ht="15" x14ac:dyDescent="0.25">
      <c r="A856" s="120">
        <v>17235442</v>
      </c>
      <c r="B856" s="220">
        <v>43771</v>
      </c>
      <c r="C856" s="119">
        <v>56047</v>
      </c>
      <c r="D856" s="119" t="s">
        <v>3499</v>
      </c>
      <c r="E856" s="119" t="s">
        <v>3498</v>
      </c>
      <c r="F856" s="119" t="s">
        <v>3475</v>
      </c>
      <c r="G856" s="119">
        <v>18</v>
      </c>
      <c r="I856"/>
      <c r="J856"/>
    </row>
    <row r="857" spans="1:10" ht="15" x14ac:dyDescent="0.25">
      <c r="A857" s="118">
        <v>17235443</v>
      </c>
      <c r="B857" s="219">
        <v>43789</v>
      </c>
      <c r="C857" s="117">
        <v>55904</v>
      </c>
      <c r="D857" s="117" t="s">
        <v>3486</v>
      </c>
      <c r="E857" s="117" t="s">
        <v>3489</v>
      </c>
      <c r="F857" s="117" t="s">
        <v>3475</v>
      </c>
      <c r="G857" s="117">
        <v>49</v>
      </c>
      <c r="I857"/>
      <c r="J857"/>
    </row>
    <row r="858" spans="1:10" ht="15" x14ac:dyDescent="0.25">
      <c r="A858" s="120">
        <v>17235444</v>
      </c>
      <c r="B858" s="220">
        <v>43768</v>
      </c>
      <c r="C858" s="119">
        <v>51197</v>
      </c>
      <c r="D858" s="119" t="s">
        <v>84</v>
      </c>
      <c r="E858" s="119" t="s">
        <v>3492</v>
      </c>
      <c r="F858" s="119" t="s">
        <v>3485</v>
      </c>
      <c r="G858" s="119">
        <v>22</v>
      </c>
      <c r="I858"/>
      <c r="J858"/>
    </row>
    <row r="859" spans="1:10" ht="15" x14ac:dyDescent="0.25">
      <c r="A859" s="118">
        <v>17235445</v>
      </c>
      <c r="B859" s="219">
        <v>43787</v>
      </c>
      <c r="C859" s="117">
        <v>50244</v>
      </c>
      <c r="D859" s="117" t="s">
        <v>3496</v>
      </c>
      <c r="E859" s="117" t="s">
        <v>3491</v>
      </c>
      <c r="F859" s="117" t="s">
        <v>3475</v>
      </c>
      <c r="G859" s="117">
        <v>23</v>
      </c>
      <c r="I859"/>
      <c r="J859"/>
    </row>
    <row r="860" spans="1:10" ht="15" x14ac:dyDescent="0.25">
      <c r="A860" s="120">
        <v>17235446</v>
      </c>
      <c r="B860" s="220">
        <v>43497</v>
      </c>
      <c r="C860" s="119">
        <v>52380</v>
      </c>
      <c r="D860" s="119" t="s">
        <v>3497</v>
      </c>
      <c r="E860" s="119" t="s">
        <v>3487</v>
      </c>
      <c r="F860" s="119" t="s">
        <v>3475</v>
      </c>
      <c r="G860" s="119">
        <v>51</v>
      </c>
      <c r="I860"/>
      <c r="J860"/>
    </row>
    <row r="861" spans="1:10" ht="15" x14ac:dyDescent="0.25">
      <c r="A861" s="118">
        <v>17235447</v>
      </c>
      <c r="B861" s="219">
        <v>43589</v>
      </c>
      <c r="C861" s="117">
        <v>53654</v>
      </c>
      <c r="D861" s="117" t="s">
        <v>3478</v>
      </c>
      <c r="E861" s="117" t="s">
        <v>3492</v>
      </c>
      <c r="F861" s="117" t="s">
        <v>3485</v>
      </c>
      <c r="G861" s="117">
        <v>39</v>
      </c>
      <c r="I861"/>
      <c r="J861"/>
    </row>
    <row r="862" spans="1:10" ht="15" x14ac:dyDescent="0.25">
      <c r="A862" s="120">
        <v>17235448</v>
      </c>
      <c r="B862" s="220">
        <v>43506</v>
      </c>
      <c r="C862" s="119">
        <v>53654</v>
      </c>
      <c r="D862" s="119" t="s">
        <v>3478</v>
      </c>
      <c r="E862" s="119" t="s">
        <v>3487</v>
      </c>
      <c r="F862" s="119" t="s">
        <v>3475</v>
      </c>
      <c r="G862" s="119">
        <v>46</v>
      </c>
      <c r="I862"/>
      <c r="J862"/>
    </row>
    <row r="863" spans="1:10" ht="15" x14ac:dyDescent="0.25">
      <c r="A863" s="118">
        <v>17235449</v>
      </c>
      <c r="B863" s="219">
        <v>43728</v>
      </c>
      <c r="C863" s="117">
        <v>51197</v>
      </c>
      <c r="D863" s="117" t="s">
        <v>84</v>
      </c>
      <c r="E863" s="117" t="s">
        <v>3474</v>
      </c>
      <c r="F863" s="117" t="s">
        <v>3475</v>
      </c>
      <c r="G863" s="117">
        <v>43</v>
      </c>
      <c r="I863"/>
      <c r="J863"/>
    </row>
    <row r="864" spans="1:10" ht="15" x14ac:dyDescent="0.25">
      <c r="A864" s="120">
        <v>17235450</v>
      </c>
      <c r="B864" s="220">
        <v>43589</v>
      </c>
      <c r="C864" s="119">
        <v>52187</v>
      </c>
      <c r="D864" s="119" t="s">
        <v>3493</v>
      </c>
      <c r="E864" s="119" t="s">
        <v>3498</v>
      </c>
      <c r="F864" s="119" t="s">
        <v>3475</v>
      </c>
      <c r="G864" s="119">
        <v>20</v>
      </c>
      <c r="I864"/>
      <c r="J864"/>
    </row>
    <row r="865" spans="1:10" ht="15" x14ac:dyDescent="0.25">
      <c r="A865" s="118">
        <v>17235451</v>
      </c>
      <c r="B865" s="219">
        <v>43527</v>
      </c>
      <c r="C865" s="117">
        <v>54672</v>
      </c>
      <c r="D865" s="117" t="s">
        <v>3473</v>
      </c>
      <c r="E865" s="117" t="s">
        <v>3491</v>
      </c>
      <c r="F865" s="117" t="s">
        <v>3475</v>
      </c>
      <c r="G865" s="117">
        <v>6</v>
      </c>
      <c r="I865"/>
      <c r="J865"/>
    </row>
    <row r="866" spans="1:10" ht="15" x14ac:dyDescent="0.25">
      <c r="A866" s="120">
        <v>17235452</v>
      </c>
      <c r="B866" s="220">
        <v>43641</v>
      </c>
      <c r="C866" s="119">
        <v>50643</v>
      </c>
      <c r="D866" s="119" t="s">
        <v>3481</v>
      </c>
      <c r="E866" s="119" t="s">
        <v>3474</v>
      </c>
      <c r="F866" s="119" t="s">
        <v>3475</v>
      </c>
      <c r="G866" s="119">
        <v>25</v>
      </c>
      <c r="I866"/>
      <c r="J866"/>
    </row>
    <row r="867" spans="1:10" ht="15" x14ac:dyDescent="0.25">
      <c r="A867" s="118">
        <v>17235453</v>
      </c>
      <c r="B867" s="219">
        <v>43585</v>
      </c>
      <c r="C867" s="117">
        <v>54672</v>
      </c>
      <c r="D867" s="117" t="s">
        <v>3473</v>
      </c>
      <c r="E867" s="117" t="s">
        <v>3477</v>
      </c>
      <c r="F867" s="117" t="s">
        <v>3475</v>
      </c>
      <c r="G867" s="117">
        <v>33</v>
      </c>
      <c r="I867"/>
      <c r="J867"/>
    </row>
    <row r="868" spans="1:10" ht="15" x14ac:dyDescent="0.25">
      <c r="A868" s="120">
        <v>17235454</v>
      </c>
      <c r="B868" s="220">
        <v>43822</v>
      </c>
      <c r="C868" s="119">
        <v>55807</v>
      </c>
      <c r="D868" s="119" t="s">
        <v>3476</v>
      </c>
      <c r="E868" s="119" t="s">
        <v>3492</v>
      </c>
      <c r="F868" s="119" t="s">
        <v>3485</v>
      </c>
      <c r="G868" s="119">
        <v>8</v>
      </c>
      <c r="I868"/>
      <c r="J868"/>
    </row>
    <row r="869" spans="1:10" ht="15" x14ac:dyDescent="0.25">
      <c r="A869" s="118">
        <v>17235455</v>
      </c>
      <c r="B869" s="219">
        <v>43724</v>
      </c>
      <c r="C869" s="117">
        <v>50244</v>
      </c>
      <c r="D869" s="117" t="s">
        <v>3496</v>
      </c>
      <c r="E869" s="117" t="s">
        <v>3491</v>
      </c>
      <c r="F869" s="117" t="s">
        <v>3475</v>
      </c>
      <c r="G869" s="117">
        <v>47</v>
      </c>
      <c r="I869"/>
      <c r="J869"/>
    </row>
    <row r="870" spans="1:10" ht="15" x14ac:dyDescent="0.25">
      <c r="A870" s="120">
        <v>17235456</v>
      </c>
      <c r="B870" s="220">
        <v>43728</v>
      </c>
      <c r="C870" s="119">
        <v>56047</v>
      </c>
      <c r="D870" s="119" t="s">
        <v>3499</v>
      </c>
      <c r="E870" s="119" t="s">
        <v>3498</v>
      </c>
      <c r="F870" s="119" t="s">
        <v>3475</v>
      </c>
      <c r="G870" s="119">
        <v>58</v>
      </c>
      <c r="I870"/>
      <c r="J870"/>
    </row>
    <row r="871" spans="1:10" ht="15" x14ac:dyDescent="0.25">
      <c r="A871" s="118">
        <v>17235457</v>
      </c>
      <c r="B871" s="219">
        <v>43745</v>
      </c>
      <c r="C871" s="117">
        <v>52380</v>
      </c>
      <c r="D871" s="117" t="s">
        <v>3497</v>
      </c>
      <c r="E871" s="117" t="s">
        <v>3491</v>
      </c>
      <c r="F871" s="117" t="s">
        <v>3475</v>
      </c>
      <c r="G871" s="117">
        <v>24</v>
      </c>
      <c r="I871"/>
      <c r="J871"/>
    </row>
    <row r="872" spans="1:10" ht="15" x14ac:dyDescent="0.25">
      <c r="A872" s="120">
        <v>17235458</v>
      </c>
      <c r="B872" s="220">
        <v>43787</v>
      </c>
      <c r="C872" s="119">
        <v>54672</v>
      </c>
      <c r="D872" s="119" t="s">
        <v>3473</v>
      </c>
      <c r="E872" s="119" t="s">
        <v>3474</v>
      </c>
      <c r="F872" s="119" t="s">
        <v>3475</v>
      </c>
      <c r="G872" s="119">
        <v>4</v>
      </c>
      <c r="I872"/>
      <c r="J872"/>
    </row>
    <row r="873" spans="1:10" ht="15" x14ac:dyDescent="0.25">
      <c r="A873" s="118">
        <v>17235459</v>
      </c>
      <c r="B873" s="219">
        <v>43559</v>
      </c>
      <c r="C873" s="117">
        <v>59518</v>
      </c>
      <c r="D873" s="117" t="s">
        <v>3501</v>
      </c>
      <c r="E873" s="117" t="s">
        <v>3482</v>
      </c>
      <c r="F873" s="117" t="s">
        <v>3483</v>
      </c>
      <c r="G873" s="117">
        <v>12</v>
      </c>
      <c r="I873"/>
      <c r="J873"/>
    </row>
    <row r="874" spans="1:10" ht="15" x14ac:dyDescent="0.25">
      <c r="A874" s="120">
        <v>17235460</v>
      </c>
      <c r="B874" s="220">
        <v>43629</v>
      </c>
      <c r="C874" s="119">
        <v>55904</v>
      </c>
      <c r="D874" s="119" t="s">
        <v>3486</v>
      </c>
      <c r="E874" s="119" t="s">
        <v>3479</v>
      </c>
      <c r="F874" s="119" t="s">
        <v>3480</v>
      </c>
      <c r="G874" s="119">
        <v>17</v>
      </c>
      <c r="I874"/>
      <c r="J874"/>
    </row>
    <row r="875" spans="1:10" ht="15" x14ac:dyDescent="0.25">
      <c r="A875" s="118">
        <v>17235461</v>
      </c>
      <c r="B875" s="219">
        <v>43727</v>
      </c>
      <c r="C875" s="117">
        <v>57624</v>
      </c>
      <c r="D875" s="117" t="s">
        <v>3500</v>
      </c>
      <c r="E875" s="117" t="s">
        <v>3479</v>
      </c>
      <c r="F875" s="117" t="s">
        <v>3480</v>
      </c>
      <c r="G875" s="117">
        <v>55</v>
      </c>
      <c r="I875"/>
      <c r="J875"/>
    </row>
    <row r="876" spans="1:10" ht="15" x14ac:dyDescent="0.25">
      <c r="A876" s="120">
        <v>17235462</v>
      </c>
      <c r="B876" s="220">
        <v>43723</v>
      </c>
      <c r="C876" s="119">
        <v>50643</v>
      </c>
      <c r="D876" s="119" t="s">
        <v>3481</v>
      </c>
      <c r="E876" s="119" t="s">
        <v>3491</v>
      </c>
      <c r="F876" s="119" t="s">
        <v>3475</v>
      </c>
      <c r="G876" s="119">
        <v>41</v>
      </c>
      <c r="I876"/>
      <c r="J876"/>
    </row>
    <row r="877" spans="1:10" ht="15" x14ac:dyDescent="0.25">
      <c r="A877" s="118">
        <v>17235463</v>
      </c>
      <c r="B877" s="219">
        <v>43678</v>
      </c>
      <c r="C877" s="117">
        <v>55916</v>
      </c>
      <c r="D877" s="117" t="s">
        <v>3494</v>
      </c>
      <c r="E877" s="117" t="s">
        <v>3491</v>
      </c>
      <c r="F877" s="117" t="s">
        <v>3475</v>
      </c>
      <c r="G877" s="117">
        <v>27</v>
      </c>
      <c r="I877"/>
      <c r="J877"/>
    </row>
    <row r="878" spans="1:10" ht="15" x14ac:dyDescent="0.25">
      <c r="A878" s="120">
        <v>17235464</v>
      </c>
      <c r="B878" s="220">
        <v>43482</v>
      </c>
      <c r="C878" s="119">
        <v>55807</v>
      </c>
      <c r="D878" s="119" t="s">
        <v>3476</v>
      </c>
      <c r="E878" s="119" t="s">
        <v>3491</v>
      </c>
      <c r="F878" s="119" t="s">
        <v>3475</v>
      </c>
      <c r="G878" s="119">
        <v>43</v>
      </c>
      <c r="I878"/>
      <c r="J878"/>
    </row>
    <row r="879" spans="1:10" ht="15" x14ac:dyDescent="0.25">
      <c r="A879" s="118">
        <v>17235465</v>
      </c>
      <c r="B879" s="219">
        <v>43501</v>
      </c>
      <c r="C879" s="117">
        <v>51197</v>
      </c>
      <c r="D879" s="117" t="s">
        <v>84</v>
      </c>
      <c r="E879" s="117" t="s">
        <v>3498</v>
      </c>
      <c r="F879" s="117" t="s">
        <v>3475</v>
      </c>
      <c r="G879" s="117">
        <v>42</v>
      </c>
      <c r="I879"/>
      <c r="J879"/>
    </row>
    <row r="880" spans="1:10" ht="15" x14ac:dyDescent="0.25">
      <c r="A880" s="120">
        <v>17235466</v>
      </c>
      <c r="B880" s="220">
        <v>43754</v>
      </c>
      <c r="C880" s="119">
        <v>56464</v>
      </c>
      <c r="D880" s="119" t="s">
        <v>3495</v>
      </c>
      <c r="E880" s="119" t="s">
        <v>3489</v>
      </c>
      <c r="F880" s="119" t="s">
        <v>3475</v>
      </c>
      <c r="G880" s="119">
        <v>38</v>
      </c>
      <c r="I880"/>
      <c r="J880"/>
    </row>
    <row r="881" spans="1:10" ht="15" x14ac:dyDescent="0.25">
      <c r="A881" s="118">
        <v>17235467</v>
      </c>
      <c r="B881" s="219">
        <v>43480</v>
      </c>
      <c r="C881" s="117">
        <v>50244</v>
      </c>
      <c r="D881" s="117" t="s">
        <v>3496</v>
      </c>
      <c r="E881" s="117" t="s">
        <v>3489</v>
      </c>
      <c r="F881" s="117" t="s">
        <v>3475</v>
      </c>
      <c r="G881" s="117">
        <v>9</v>
      </c>
      <c r="I881"/>
      <c r="J881"/>
    </row>
    <row r="882" spans="1:10" ht="15" x14ac:dyDescent="0.25">
      <c r="A882" s="120">
        <v>17235468</v>
      </c>
      <c r="B882" s="220">
        <v>43825</v>
      </c>
      <c r="C882" s="119">
        <v>50244</v>
      </c>
      <c r="D882" s="119" t="s">
        <v>3496</v>
      </c>
      <c r="E882" s="119" t="s">
        <v>3479</v>
      </c>
      <c r="F882" s="119" t="s">
        <v>3480</v>
      </c>
      <c r="G882" s="119">
        <v>63</v>
      </c>
      <c r="I882"/>
      <c r="J882"/>
    </row>
    <row r="883" spans="1:10" ht="15" x14ac:dyDescent="0.25">
      <c r="A883" s="118">
        <v>17235469</v>
      </c>
      <c r="B883" s="219">
        <v>43666</v>
      </c>
      <c r="C883" s="117">
        <v>51197</v>
      </c>
      <c r="D883" s="117" t="s">
        <v>84</v>
      </c>
      <c r="E883" s="117" t="s">
        <v>3498</v>
      </c>
      <c r="F883" s="117" t="s">
        <v>3475</v>
      </c>
      <c r="G883" s="117">
        <v>66</v>
      </c>
      <c r="I883"/>
      <c r="J883"/>
    </row>
    <row r="884" spans="1:10" ht="15" x14ac:dyDescent="0.25">
      <c r="A884" s="120">
        <v>17235470</v>
      </c>
      <c r="B884" s="220">
        <v>43640</v>
      </c>
      <c r="C884" s="119">
        <v>52187</v>
      </c>
      <c r="D884" s="119" t="s">
        <v>3493</v>
      </c>
      <c r="E884" s="119" t="s">
        <v>3479</v>
      </c>
      <c r="F884" s="119" t="s">
        <v>3480</v>
      </c>
      <c r="G884" s="119">
        <v>20</v>
      </c>
      <c r="I884"/>
      <c r="J884"/>
    </row>
    <row r="885" spans="1:10" ht="15" x14ac:dyDescent="0.25">
      <c r="A885" s="118">
        <v>17235471</v>
      </c>
      <c r="B885" s="219">
        <v>43827</v>
      </c>
      <c r="C885" s="117">
        <v>52380</v>
      </c>
      <c r="D885" s="117" t="s">
        <v>3497</v>
      </c>
      <c r="E885" s="117" t="s">
        <v>3477</v>
      </c>
      <c r="F885" s="117" t="s">
        <v>3475</v>
      </c>
      <c r="G885" s="117">
        <v>5</v>
      </c>
      <c r="I885"/>
      <c r="J885"/>
    </row>
    <row r="886" spans="1:10" ht="15" x14ac:dyDescent="0.25">
      <c r="A886" s="120">
        <v>17235472</v>
      </c>
      <c r="B886" s="220">
        <v>43792</v>
      </c>
      <c r="C886" s="119">
        <v>56047</v>
      </c>
      <c r="D886" s="119" t="s">
        <v>3499</v>
      </c>
      <c r="E886" s="119" t="s">
        <v>3487</v>
      </c>
      <c r="F886" s="119" t="s">
        <v>3475</v>
      </c>
      <c r="G886" s="119">
        <v>47</v>
      </c>
      <c r="I886"/>
      <c r="J886"/>
    </row>
    <row r="887" spans="1:10" ht="15" x14ac:dyDescent="0.25">
      <c r="A887" s="118">
        <v>17235473</v>
      </c>
      <c r="B887" s="219">
        <v>43798</v>
      </c>
      <c r="C887" s="117">
        <v>50643</v>
      </c>
      <c r="D887" s="117" t="s">
        <v>3481</v>
      </c>
      <c r="E887" s="117" t="s">
        <v>3489</v>
      </c>
      <c r="F887" s="117" t="s">
        <v>3475</v>
      </c>
      <c r="G887" s="117">
        <v>32</v>
      </c>
      <c r="I887"/>
      <c r="J887"/>
    </row>
    <row r="888" spans="1:10" ht="15" x14ac:dyDescent="0.25">
      <c r="A888" s="120">
        <v>17235474</v>
      </c>
      <c r="B888" s="220">
        <v>43814</v>
      </c>
      <c r="C888" s="119">
        <v>55807</v>
      </c>
      <c r="D888" s="119" t="s">
        <v>3476</v>
      </c>
      <c r="E888" s="119" t="s">
        <v>3487</v>
      </c>
      <c r="F888" s="119" t="s">
        <v>3475</v>
      </c>
      <c r="G888" s="119">
        <v>56</v>
      </c>
      <c r="I888"/>
      <c r="J888"/>
    </row>
    <row r="889" spans="1:10" ht="15" x14ac:dyDescent="0.25">
      <c r="A889" s="118">
        <v>17235475</v>
      </c>
      <c r="B889" s="219">
        <v>43817</v>
      </c>
      <c r="C889" s="117">
        <v>57624</v>
      </c>
      <c r="D889" s="117" t="s">
        <v>3500</v>
      </c>
      <c r="E889" s="117" t="s">
        <v>3489</v>
      </c>
      <c r="F889" s="117" t="s">
        <v>3475</v>
      </c>
      <c r="G889" s="117">
        <v>24</v>
      </c>
      <c r="I889"/>
      <c r="J889"/>
    </row>
    <row r="890" spans="1:10" ht="15" x14ac:dyDescent="0.25">
      <c r="A890" s="120">
        <v>17235476</v>
      </c>
      <c r="B890" s="220">
        <v>43551</v>
      </c>
      <c r="C890" s="119">
        <v>52380</v>
      </c>
      <c r="D890" s="119" t="s">
        <v>3497</v>
      </c>
      <c r="E890" s="119" t="s">
        <v>3477</v>
      </c>
      <c r="F890" s="119" t="s">
        <v>3475</v>
      </c>
      <c r="G890" s="119">
        <v>38</v>
      </c>
      <c r="I890"/>
      <c r="J890"/>
    </row>
    <row r="891" spans="1:10" ht="15" x14ac:dyDescent="0.25">
      <c r="A891" s="118">
        <v>17235477</v>
      </c>
      <c r="B891" s="219">
        <v>43552</v>
      </c>
      <c r="C891" s="117">
        <v>52065</v>
      </c>
      <c r="D891" s="117" t="s">
        <v>3488</v>
      </c>
      <c r="E891" s="117" t="s">
        <v>3474</v>
      </c>
      <c r="F891" s="117" t="s">
        <v>3475</v>
      </c>
      <c r="G891" s="117">
        <v>27</v>
      </c>
      <c r="I891"/>
      <c r="J891"/>
    </row>
    <row r="892" spans="1:10" ht="15" x14ac:dyDescent="0.25">
      <c r="A892" s="120">
        <v>17235478</v>
      </c>
      <c r="B892" s="220">
        <v>43814</v>
      </c>
      <c r="C892" s="119">
        <v>52380</v>
      </c>
      <c r="D892" s="119" t="s">
        <v>3497</v>
      </c>
      <c r="E892" s="119" t="s">
        <v>3482</v>
      </c>
      <c r="F892" s="119" t="s">
        <v>3483</v>
      </c>
      <c r="G892" s="119">
        <v>65</v>
      </c>
      <c r="I892"/>
      <c r="J892"/>
    </row>
    <row r="893" spans="1:10" ht="15" x14ac:dyDescent="0.25">
      <c r="A893" s="118">
        <v>17235479</v>
      </c>
      <c r="B893" s="219">
        <v>43771</v>
      </c>
      <c r="C893" s="117">
        <v>56464</v>
      </c>
      <c r="D893" s="117" t="s">
        <v>3495</v>
      </c>
      <c r="E893" s="117" t="s">
        <v>3498</v>
      </c>
      <c r="F893" s="117" t="s">
        <v>3475</v>
      </c>
      <c r="G893" s="117">
        <v>26</v>
      </c>
      <c r="I893"/>
      <c r="J893"/>
    </row>
    <row r="894" spans="1:10" ht="15" x14ac:dyDescent="0.25">
      <c r="A894" s="120">
        <v>17235480</v>
      </c>
      <c r="B894" s="220">
        <v>43476</v>
      </c>
      <c r="C894" s="119">
        <v>56047</v>
      </c>
      <c r="D894" s="119" t="s">
        <v>3499</v>
      </c>
      <c r="E894" s="119" t="s">
        <v>3489</v>
      </c>
      <c r="F894" s="119" t="s">
        <v>3475</v>
      </c>
      <c r="G894" s="119">
        <v>41</v>
      </c>
      <c r="I894"/>
      <c r="J894"/>
    </row>
    <row r="895" spans="1:10" ht="15" x14ac:dyDescent="0.25">
      <c r="A895" s="118">
        <v>17235481</v>
      </c>
      <c r="B895" s="219">
        <v>43593</v>
      </c>
      <c r="C895" s="117">
        <v>54672</v>
      </c>
      <c r="D895" s="117" t="s">
        <v>3473</v>
      </c>
      <c r="E895" s="117" t="s">
        <v>3491</v>
      </c>
      <c r="F895" s="117" t="s">
        <v>3475</v>
      </c>
      <c r="G895" s="117">
        <v>53</v>
      </c>
      <c r="I895"/>
      <c r="J895"/>
    </row>
    <row r="896" spans="1:10" ht="15" x14ac:dyDescent="0.25">
      <c r="A896" s="120">
        <v>17235482</v>
      </c>
      <c r="B896" s="220">
        <v>43623</v>
      </c>
      <c r="C896" s="119">
        <v>50244</v>
      </c>
      <c r="D896" s="119" t="s">
        <v>3496</v>
      </c>
      <c r="E896" s="119" t="s">
        <v>3477</v>
      </c>
      <c r="F896" s="119" t="s">
        <v>3475</v>
      </c>
      <c r="G896" s="119">
        <v>2</v>
      </c>
      <c r="I896"/>
      <c r="J896"/>
    </row>
    <row r="897" spans="1:10" ht="15" x14ac:dyDescent="0.25">
      <c r="A897" s="118">
        <v>17235483</v>
      </c>
      <c r="B897" s="219">
        <v>43531</v>
      </c>
      <c r="C897" s="117">
        <v>57624</v>
      </c>
      <c r="D897" s="117" t="s">
        <v>3500</v>
      </c>
      <c r="E897" s="117" t="s">
        <v>3482</v>
      </c>
      <c r="F897" s="117" t="s">
        <v>3483</v>
      </c>
      <c r="G897" s="117">
        <v>22</v>
      </c>
      <c r="I897"/>
      <c r="J897"/>
    </row>
    <row r="898" spans="1:10" ht="15" x14ac:dyDescent="0.25">
      <c r="A898" s="120">
        <v>17235484</v>
      </c>
      <c r="B898" s="220">
        <v>43674</v>
      </c>
      <c r="C898" s="119">
        <v>52065</v>
      </c>
      <c r="D898" s="119" t="s">
        <v>3488</v>
      </c>
      <c r="E898" s="119" t="s">
        <v>3491</v>
      </c>
      <c r="F898" s="119" t="s">
        <v>3475</v>
      </c>
      <c r="G898" s="119">
        <v>37</v>
      </c>
      <c r="I898"/>
      <c r="J898"/>
    </row>
    <row r="899" spans="1:10" ht="15" x14ac:dyDescent="0.25">
      <c r="A899" s="118">
        <v>17235485</v>
      </c>
      <c r="B899" s="219">
        <v>43601</v>
      </c>
      <c r="C899" s="117">
        <v>59518</v>
      </c>
      <c r="D899" s="117" t="s">
        <v>3501</v>
      </c>
      <c r="E899" s="117" t="s">
        <v>3487</v>
      </c>
      <c r="F899" s="117" t="s">
        <v>3475</v>
      </c>
      <c r="G899" s="117">
        <v>36</v>
      </c>
      <c r="I899"/>
      <c r="J899"/>
    </row>
    <row r="900" spans="1:10" ht="15" x14ac:dyDescent="0.25">
      <c r="A900" s="120">
        <v>17235486</v>
      </c>
      <c r="B900" s="220">
        <v>43533</v>
      </c>
      <c r="C900" s="119">
        <v>59518</v>
      </c>
      <c r="D900" s="119" t="s">
        <v>3501</v>
      </c>
      <c r="E900" s="119" t="s">
        <v>3492</v>
      </c>
      <c r="F900" s="119" t="s">
        <v>3485</v>
      </c>
      <c r="G900" s="119">
        <v>50</v>
      </c>
      <c r="I900"/>
      <c r="J900"/>
    </row>
    <row r="901" spans="1:10" ht="15" x14ac:dyDescent="0.25">
      <c r="A901" s="118">
        <v>17235487</v>
      </c>
      <c r="B901" s="219">
        <v>43561</v>
      </c>
      <c r="C901" s="117">
        <v>50244</v>
      </c>
      <c r="D901" s="117" t="s">
        <v>3496</v>
      </c>
      <c r="E901" s="117" t="s">
        <v>3491</v>
      </c>
      <c r="F901" s="117" t="s">
        <v>3475</v>
      </c>
      <c r="G901" s="117">
        <v>11</v>
      </c>
      <c r="I901"/>
      <c r="J901"/>
    </row>
    <row r="902" spans="1:10" ht="15" x14ac:dyDescent="0.25">
      <c r="A902" s="120">
        <v>17235488</v>
      </c>
      <c r="B902" s="220">
        <v>43511</v>
      </c>
      <c r="C902" s="119">
        <v>59518</v>
      </c>
      <c r="D902" s="119" t="s">
        <v>3501</v>
      </c>
      <c r="E902" s="119" t="s">
        <v>3477</v>
      </c>
      <c r="F902" s="119" t="s">
        <v>3475</v>
      </c>
      <c r="G902" s="119">
        <v>38</v>
      </c>
      <c r="I902"/>
      <c r="J902"/>
    </row>
    <row r="903" spans="1:10" ht="15" x14ac:dyDescent="0.25">
      <c r="A903" s="118">
        <v>17235489</v>
      </c>
      <c r="B903" s="219">
        <v>43600</v>
      </c>
      <c r="C903" s="117">
        <v>59518</v>
      </c>
      <c r="D903" s="117" t="s">
        <v>3501</v>
      </c>
      <c r="E903" s="117" t="s">
        <v>3474</v>
      </c>
      <c r="F903" s="117" t="s">
        <v>3475</v>
      </c>
      <c r="G903" s="117">
        <v>67</v>
      </c>
      <c r="I903"/>
      <c r="J903"/>
    </row>
    <row r="904" spans="1:10" ht="15" x14ac:dyDescent="0.25">
      <c r="A904" s="120">
        <v>17235490</v>
      </c>
      <c r="B904" s="220">
        <v>43712</v>
      </c>
      <c r="C904" s="119">
        <v>52187</v>
      </c>
      <c r="D904" s="119" t="s">
        <v>3493</v>
      </c>
      <c r="E904" s="119" t="s">
        <v>3498</v>
      </c>
      <c r="F904" s="119" t="s">
        <v>3475</v>
      </c>
      <c r="G904" s="119">
        <v>5</v>
      </c>
      <c r="I904"/>
      <c r="J904"/>
    </row>
    <row r="905" spans="1:10" ht="15" x14ac:dyDescent="0.25">
      <c r="A905" s="118">
        <v>17235491</v>
      </c>
      <c r="B905" s="219">
        <v>43762</v>
      </c>
      <c r="C905" s="117">
        <v>56464</v>
      </c>
      <c r="D905" s="117" t="s">
        <v>3495</v>
      </c>
      <c r="E905" s="117" t="s">
        <v>3489</v>
      </c>
      <c r="F905" s="117" t="s">
        <v>3475</v>
      </c>
      <c r="G905" s="117">
        <v>35</v>
      </c>
      <c r="I905"/>
      <c r="J905"/>
    </row>
    <row r="906" spans="1:10" ht="15" x14ac:dyDescent="0.25">
      <c r="A906" s="120">
        <v>17235492</v>
      </c>
      <c r="B906" s="220">
        <v>43466</v>
      </c>
      <c r="C906" s="119">
        <v>51197</v>
      </c>
      <c r="D906" s="119" t="s">
        <v>84</v>
      </c>
      <c r="E906" s="119" t="s">
        <v>3492</v>
      </c>
      <c r="F906" s="119" t="s">
        <v>3485</v>
      </c>
      <c r="G906" s="119">
        <v>66</v>
      </c>
      <c r="I906"/>
      <c r="J906"/>
    </row>
    <row r="907" spans="1:10" ht="15" x14ac:dyDescent="0.25">
      <c r="A907" s="118">
        <v>17235493</v>
      </c>
      <c r="B907" s="219">
        <v>43681</v>
      </c>
      <c r="C907" s="117">
        <v>53654</v>
      </c>
      <c r="D907" s="117" t="s">
        <v>3478</v>
      </c>
      <c r="E907" s="117" t="s">
        <v>3492</v>
      </c>
      <c r="F907" s="117" t="s">
        <v>3485</v>
      </c>
      <c r="G907" s="117">
        <v>35</v>
      </c>
      <c r="I907"/>
      <c r="J907"/>
    </row>
    <row r="908" spans="1:10" ht="15" x14ac:dyDescent="0.25">
      <c r="A908" s="120">
        <v>17235494</v>
      </c>
      <c r="B908" s="220">
        <v>43613</v>
      </c>
      <c r="C908" s="119">
        <v>52956</v>
      </c>
      <c r="D908" s="119" t="s">
        <v>3490</v>
      </c>
      <c r="E908" s="119" t="s">
        <v>3474</v>
      </c>
      <c r="F908" s="119" t="s">
        <v>3475</v>
      </c>
      <c r="G908" s="119">
        <v>20</v>
      </c>
      <c r="I908"/>
      <c r="J908"/>
    </row>
    <row r="909" spans="1:10" ht="15" x14ac:dyDescent="0.25">
      <c r="A909" s="118">
        <v>17235495</v>
      </c>
      <c r="B909" s="219">
        <v>43499</v>
      </c>
      <c r="C909" s="117">
        <v>53654</v>
      </c>
      <c r="D909" s="117" t="s">
        <v>3478</v>
      </c>
      <c r="E909" s="117" t="s">
        <v>3487</v>
      </c>
      <c r="F909" s="117" t="s">
        <v>3475</v>
      </c>
      <c r="G909" s="117">
        <v>30</v>
      </c>
      <c r="I909"/>
      <c r="J909"/>
    </row>
    <row r="910" spans="1:10" ht="15" x14ac:dyDescent="0.25">
      <c r="A910" s="120">
        <v>17235496</v>
      </c>
      <c r="B910" s="220">
        <v>43548</v>
      </c>
      <c r="C910" s="119">
        <v>52956</v>
      </c>
      <c r="D910" s="119" t="s">
        <v>3490</v>
      </c>
      <c r="E910" s="119" t="s">
        <v>3479</v>
      </c>
      <c r="F910" s="119" t="s">
        <v>3480</v>
      </c>
      <c r="G910" s="119">
        <v>6</v>
      </c>
      <c r="I910"/>
      <c r="J910"/>
    </row>
    <row r="911" spans="1:10" ht="15" x14ac:dyDescent="0.25">
      <c r="A911" s="118">
        <v>17235497</v>
      </c>
      <c r="B911" s="219">
        <v>43720</v>
      </c>
      <c r="C911" s="117">
        <v>59518</v>
      </c>
      <c r="D911" s="117" t="s">
        <v>3501</v>
      </c>
      <c r="E911" s="117" t="s">
        <v>3477</v>
      </c>
      <c r="F911" s="117" t="s">
        <v>3475</v>
      </c>
      <c r="G911" s="117">
        <v>49</v>
      </c>
      <c r="I911"/>
      <c r="J911"/>
    </row>
    <row r="912" spans="1:10" ht="15" x14ac:dyDescent="0.25">
      <c r="A912" s="120">
        <v>17235498</v>
      </c>
      <c r="B912" s="220">
        <v>43588</v>
      </c>
      <c r="C912" s="119">
        <v>55807</v>
      </c>
      <c r="D912" s="119" t="s">
        <v>3476</v>
      </c>
      <c r="E912" s="119" t="s">
        <v>3474</v>
      </c>
      <c r="F912" s="119" t="s">
        <v>3475</v>
      </c>
      <c r="G912" s="119">
        <v>37</v>
      </c>
      <c r="I912"/>
      <c r="J912"/>
    </row>
    <row r="913" spans="1:10" ht="15" x14ac:dyDescent="0.25">
      <c r="A913" s="118">
        <v>17235499</v>
      </c>
      <c r="B913" s="219">
        <v>43752</v>
      </c>
      <c r="C913" s="117">
        <v>52380</v>
      </c>
      <c r="D913" s="117" t="s">
        <v>3497</v>
      </c>
      <c r="E913" s="117" t="s">
        <v>3498</v>
      </c>
      <c r="F913" s="117" t="s">
        <v>3475</v>
      </c>
      <c r="G913" s="117">
        <v>23</v>
      </c>
      <c r="I913"/>
      <c r="J913"/>
    </row>
    <row r="914" spans="1:10" ht="15" x14ac:dyDescent="0.25">
      <c r="A914" s="120">
        <v>17235500</v>
      </c>
      <c r="B914" s="220">
        <v>43775</v>
      </c>
      <c r="C914" s="119">
        <v>55904</v>
      </c>
      <c r="D914" s="119" t="s">
        <v>3486</v>
      </c>
      <c r="E914" s="119" t="s">
        <v>3479</v>
      </c>
      <c r="F914" s="119" t="s">
        <v>3480</v>
      </c>
      <c r="G914" s="119">
        <v>33</v>
      </c>
      <c r="I914"/>
      <c r="J914"/>
    </row>
    <row r="915" spans="1:10" ht="15" x14ac:dyDescent="0.25">
      <c r="A915" s="118">
        <v>17235501</v>
      </c>
      <c r="B915" s="219">
        <v>43687</v>
      </c>
      <c r="C915" s="117">
        <v>54672</v>
      </c>
      <c r="D915" s="117" t="s">
        <v>3473</v>
      </c>
      <c r="E915" s="117" t="s">
        <v>3492</v>
      </c>
      <c r="F915" s="117" t="s">
        <v>3485</v>
      </c>
      <c r="G915" s="117">
        <v>4</v>
      </c>
      <c r="I915"/>
      <c r="J915"/>
    </row>
    <row r="916" spans="1:10" ht="15" x14ac:dyDescent="0.25">
      <c r="A916" s="120">
        <v>17235502</v>
      </c>
      <c r="B916" s="220">
        <v>43518</v>
      </c>
      <c r="C916" s="119">
        <v>55916</v>
      </c>
      <c r="D916" s="119" t="s">
        <v>3494</v>
      </c>
      <c r="E916" s="119" t="s">
        <v>3489</v>
      </c>
      <c r="F916" s="119" t="s">
        <v>3475</v>
      </c>
      <c r="G916" s="119">
        <v>37</v>
      </c>
      <c r="I916"/>
      <c r="J916"/>
    </row>
    <row r="917" spans="1:10" ht="15" x14ac:dyDescent="0.25">
      <c r="A917" s="118">
        <v>17235503</v>
      </c>
      <c r="B917" s="219">
        <v>43480</v>
      </c>
      <c r="C917" s="117">
        <v>52187</v>
      </c>
      <c r="D917" s="117" t="s">
        <v>3493</v>
      </c>
      <c r="E917" s="117" t="s">
        <v>3489</v>
      </c>
      <c r="F917" s="117" t="s">
        <v>3475</v>
      </c>
      <c r="G917" s="117">
        <v>65</v>
      </c>
      <c r="I917"/>
      <c r="J917"/>
    </row>
    <row r="918" spans="1:10" ht="15" x14ac:dyDescent="0.25">
      <c r="A918" s="120">
        <v>17235504</v>
      </c>
      <c r="B918" s="220">
        <v>43536</v>
      </c>
      <c r="C918" s="119">
        <v>54672</v>
      </c>
      <c r="D918" s="119" t="s">
        <v>3473</v>
      </c>
      <c r="E918" s="119" t="s">
        <v>3474</v>
      </c>
      <c r="F918" s="119" t="s">
        <v>3475</v>
      </c>
      <c r="G918" s="119">
        <v>66</v>
      </c>
      <c r="I918"/>
      <c r="J918"/>
    </row>
    <row r="919" spans="1:10" ht="15" x14ac:dyDescent="0.25">
      <c r="A919" s="118">
        <v>17235505</v>
      </c>
      <c r="B919" s="219">
        <v>43717</v>
      </c>
      <c r="C919" s="117">
        <v>52380</v>
      </c>
      <c r="D919" s="117" t="s">
        <v>3497</v>
      </c>
      <c r="E919" s="117" t="s">
        <v>3491</v>
      </c>
      <c r="F919" s="117" t="s">
        <v>3475</v>
      </c>
      <c r="G919" s="117">
        <v>26</v>
      </c>
      <c r="I919"/>
      <c r="J919"/>
    </row>
    <row r="920" spans="1:10" ht="15" x14ac:dyDescent="0.25">
      <c r="A920" s="120">
        <v>17235506</v>
      </c>
      <c r="B920" s="220">
        <v>43767</v>
      </c>
      <c r="C920" s="119">
        <v>56047</v>
      </c>
      <c r="D920" s="119" t="s">
        <v>3499</v>
      </c>
      <c r="E920" s="119" t="s">
        <v>3487</v>
      </c>
      <c r="F920" s="119" t="s">
        <v>3475</v>
      </c>
      <c r="G920" s="119">
        <v>65</v>
      </c>
      <c r="I920"/>
      <c r="J920"/>
    </row>
    <row r="921" spans="1:10" ht="15" x14ac:dyDescent="0.25">
      <c r="A921" s="118">
        <v>17235507</v>
      </c>
      <c r="B921" s="219">
        <v>43764</v>
      </c>
      <c r="C921" s="117">
        <v>52065</v>
      </c>
      <c r="D921" s="117" t="s">
        <v>3488</v>
      </c>
      <c r="E921" s="117" t="s">
        <v>3479</v>
      </c>
      <c r="F921" s="117" t="s">
        <v>3480</v>
      </c>
      <c r="G921" s="117">
        <v>25</v>
      </c>
      <c r="I921"/>
      <c r="J921"/>
    </row>
    <row r="922" spans="1:10" ht="15" x14ac:dyDescent="0.25">
      <c r="A922" s="120">
        <v>17235508</v>
      </c>
      <c r="B922" s="220">
        <v>43749</v>
      </c>
      <c r="C922" s="119">
        <v>55916</v>
      </c>
      <c r="D922" s="119" t="s">
        <v>3494</v>
      </c>
      <c r="E922" s="119" t="s">
        <v>3498</v>
      </c>
      <c r="F922" s="119" t="s">
        <v>3475</v>
      </c>
      <c r="G922" s="119">
        <v>17</v>
      </c>
      <c r="I922"/>
      <c r="J922"/>
    </row>
    <row r="923" spans="1:10" ht="15" x14ac:dyDescent="0.25">
      <c r="A923" s="118">
        <v>17235509</v>
      </c>
      <c r="B923" s="219">
        <v>43586</v>
      </c>
      <c r="C923" s="117">
        <v>57624</v>
      </c>
      <c r="D923" s="117" t="s">
        <v>3500</v>
      </c>
      <c r="E923" s="117" t="s">
        <v>3489</v>
      </c>
      <c r="F923" s="117" t="s">
        <v>3475</v>
      </c>
      <c r="G923" s="117">
        <v>65</v>
      </c>
      <c r="I923"/>
      <c r="J923"/>
    </row>
    <row r="924" spans="1:10" ht="15" x14ac:dyDescent="0.25">
      <c r="A924" s="120">
        <v>17235510</v>
      </c>
      <c r="B924" s="220">
        <v>43778</v>
      </c>
      <c r="C924" s="119">
        <v>56464</v>
      </c>
      <c r="D924" s="119" t="s">
        <v>3495</v>
      </c>
      <c r="E924" s="119" t="s">
        <v>3479</v>
      </c>
      <c r="F924" s="119" t="s">
        <v>3480</v>
      </c>
      <c r="G924" s="119">
        <v>30</v>
      </c>
      <c r="I924"/>
      <c r="J924"/>
    </row>
    <row r="925" spans="1:10" ht="15" x14ac:dyDescent="0.25">
      <c r="A925" s="118">
        <v>17235511</v>
      </c>
      <c r="B925" s="219">
        <v>43649</v>
      </c>
      <c r="C925" s="117">
        <v>52065</v>
      </c>
      <c r="D925" s="117" t="s">
        <v>3488</v>
      </c>
      <c r="E925" s="117" t="s">
        <v>3489</v>
      </c>
      <c r="F925" s="117" t="s">
        <v>3475</v>
      </c>
      <c r="G925" s="117">
        <v>63</v>
      </c>
      <c r="I925"/>
      <c r="J925"/>
    </row>
    <row r="926" spans="1:10" ht="15" x14ac:dyDescent="0.25">
      <c r="A926" s="120">
        <v>17235512</v>
      </c>
      <c r="B926" s="220">
        <v>43497</v>
      </c>
      <c r="C926" s="119">
        <v>55916</v>
      </c>
      <c r="D926" s="119" t="s">
        <v>3494</v>
      </c>
      <c r="E926" s="119" t="s">
        <v>3498</v>
      </c>
      <c r="F926" s="119" t="s">
        <v>3475</v>
      </c>
      <c r="G926" s="119">
        <v>36</v>
      </c>
      <c r="I926"/>
      <c r="J926"/>
    </row>
    <row r="927" spans="1:10" ht="15" x14ac:dyDescent="0.25">
      <c r="A927" s="118">
        <v>17235513</v>
      </c>
      <c r="B927" s="219">
        <v>43747</v>
      </c>
      <c r="C927" s="117">
        <v>50244</v>
      </c>
      <c r="D927" s="117" t="s">
        <v>3496</v>
      </c>
      <c r="E927" s="117" t="s">
        <v>3482</v>
      </c>
      <c r="F927" s="117" t="s">
        <v>3483</v>
      </c>
      <c r="G927" s="117">
        <v>10</v>
      </c>
      <c r="I927"/>
      <c r="J927"/>
    </row>
    <row r="928" spans="1:10" ht="15" x14ac:dyDescent="0.25">
      <c r="A928" s="120">
        <v>17235514</v>
      </c>
      <c r="B928" s="220">
        <v>43675</v>
      </c>
      <c r="C928" s="119">
        <v>59518</v>
      </c>
      <c r="D928" s="119" t="s">
        <v>3501</v>
      </c>
      <c r="E928" s="119" t="s">
        <v>3482</v>
      </c>
      <c r="F928" s="119" t="s">
        <v>3483</v>
      </c>
      <c r="G928" s="119">
        <v>57</v>
      </c>
      <c r="I928"/>
      <c r="J928"/>
    </row>
    <row r="929" spans="1:10" ht="15" x14ac:dyDescent="0.25">
      <c r="A929" s="118">
        <v>17235515</v>
      </c>
      <c r="B929" s="219">
        <v>43654</v>
      </c>
      <c r="C929" s="117">
        <v>52187</v>
      </c>
      <c r="D929" s="117" t="s">
        <v>3493</v>
      </c>
      <c r="E929" s="117" t="s">
        <v>3489</v>
      </c>
      <c r="F929" s="117" t="s">
        <v>3475</v>
      </c>
      <c r="G929" s="117">
        <v>11</v>
      </c>
      <c r="I929"/>
      <c r="J929"/>
    </row>
    <row r="930" spans="1:10" ht="15" x14ac:dyDescent="0.25">
      <c r="A930" s="120">
        <v>17235516</v>
      </c>
      <c r="B930" s="220">
        <v>43512</v>
      </c>
      <c r="C930" s="119">
        <v>50244</v>
      </c>
      <c r="D930" s="119" t="s">
        <v>3496</v>
      </c>
      <c r="E930" s="119" t="s">
        <v>3492</v>
      </c>
      <c r="F930" s="119" t="s">
        <v>3485</v>
      </c>
      <c r="G930" s="119">
        <v>36</v>
      </c>
      <c r="I930"/>
      <c r="J930"/>
    </row>
    <row r="931" spans="1:10" ht="15" x14ac:dyDescent="0.25">
      <c r="A931" s="118">
        <v>17235517</v>
      </c>
      <c r="B931" s="219">
        <v>43720</v>
      </c>
      <c r="C931" s="117">
        <v>52187</v>
      </c>
      <c r="D931" s="117" t="s">
        <v>3493</v>
      </c>
      <c r="E931" s="117" t="s">
        <v>3479</v>
      </c>
      <c r="F931" s="117" t="s">
        <v>3480</v>
      </c>
      <c r="G931" s="117">
        <v>2</v>
      </c>
      <c r="I931"/>
      <c r="J931"/>
    </row>
    <row r="932" spans="1:10" ht="15" x14ac:dyDescent="0.25">
      <c r="A932" s="120">
        <v>17235518</v>
      </c>
      <c r="B932" s="220">
        <v>43763</v>
      </c>
      <c r="C932" s="119">
        <v>59518</v>
      </c>
      <c r="D932" s="119" t="s">
        <v>3501</v>
      </c>
      <c r="E932" s="119" t="s">
        <v>3491</v>
      </c>
      <c r="F932" s="119" t="s">
        <v>3475</v>
      </c>
      <c r="G932" s="119">
        <v>61</v>
      </c>
      <c r="I932"/>
      <c r="J932"/>
    </row>
    <row r="933" spans="1:10" ht="15" x14ac:dyDescent="0.25">
      <c r="A933" s="118">
        <v>17235519</v>
      </c>
      <c r="B933" s="219">
        <v>43676</v>
      </c>
      <c r="C933" s="117">
        <v>50244</v>
      </c>
      <c r="D933" s="117" t="s">
        <v>3496</v>
      </c>
      <c r="E933" s="117" t="s">
        <v>3498</v>
      </c>
      <c r="F933" s="117" t="s">
        <v>3475</v>
      </c>
      <c r="G933" s="117">
        <v>10</v>
      </c>
      <c r="I933"/>
      <c r="J933"/>
    </row>
    <row r="934" spans="1:10" ht="15" x14ac:dyDescent="0.25">
      <c r="A934" s="120">
        <v>17235520</v>
      </c>
      <c r="B934" s="220">
        <v>43569</v>
      </c>
      <c r="C934" s="119">
        <v>55807</v>
      </c>
      <c r="D934" s="119" t="s">
        <v>3476</v>
      </c>
      <c r="E934" s="119" t="s">
        <v>3492</v>
      </c>
      <c r="F934" s="119" t="s">
        <v>3485</v>
      </c>
      <c r="G934" s="119">
        <v>9</v>
      </c>
      <c r="I934"/>
      <c r="J934"/>
    </row>
    <row r="935" spans="1:10" ht="15" x14ac:dyDescent="0.25">
      <c r="A935" s="118">
        <v>17235521</v>
      </c>
      <c r="B935" s="219">
        <v>43478</v>
      </c>
      <c r="C935" s="117">
        <v>59518</v>
      </c>
      <c r="D935" s="117" t="s">
        <v>3501</v>
      </c>
      <c r="E935" s="117" t="s">
        <v>3482</v>
      </c>
      <c r="F935" s="117" t="s">
        <v>3483</v>
      </c>
      <c r="G935" s="117">
        <v>49</v>
      </c>
      <c r="I935"/>
      <c r="J935"/>
    </row>
    <row r="936" spans="1:10" ht="15" x14ac:dyDescent="0.25">
      <c r="A936" s="120">
        <v>17235522</v>
      </c>
      <c r="B936" s="220">
        <v>43501</v>
      </c>
      <c r="C936" s="119">
        <v>52187</v>
      </c>
      <c r="D936" s="119" t="s">
        <v>3493</v>
      </c>
      <c r="E936" s="119" t="s">
        <v>3491</v>
      </c>
      <c r="F936" s="119" t="s">
        <v>3475</v>
      </c>
      <c r="G936" s="119">
        <v>18</v>
      </c>
      <c r="I936"/>
      <c r="J936"/>
    </row>
    <row r="937" spans="1:10" ht="15" x14ac:dyDescent="0.25">
      <c r="A937" s="118">
        <v>17235523</v>
      </c>
      <c r="B937" s="219">
        <v>43770</v>
      </c>
      <c r="C937" s="117">
        <v>55807</v>
      </c>
      <c r="D937" s="117" t="s">
        <v>3476</v>
      </c>
      <c r="E937" s="117" t="s">
        <v>3479</v>
      </c>
      <c r="F937" s="117" t="s">
        <v>3480</v>
      </c>
      <c r="G937" s="117">
        <v>59</v>
      </c>
      <c r="I937"/>
      <c r="J937"/>
    </row>
    <row r="938" spans="1:10" ht="15" x14ac:dyDescent="0.25">
      <c r="A938" s="120">
        <v>17235524</v>
      </c>
      <c r="B938" s="220">
        <v>43670</v>
      </c>
      <c r="C938" s="119">
        <v>56464</v>
      </c>
      <c r="D938" s="119" t="s">
        <v>3495</v>
      </c>
      <c r="E938" s="119" t="s">
        <v>3491</v>
      </c>
      <c r="F938" s="119" t="s">
        <v>3475</v>
      </c>
      <c r="G938" s="119">
        <v>65</v>
      </c>
      <c r="I938"/>
      <c r="J938"/>
    </row>
    <row r="939" spans="1:10" ht="15" x14ac:dyDescent="0.25">
      <c r="A939" s="118">
        <v>17235525</v>
      </c>
      <c r="B939" s="219">
        <v>43722</v>
      </c>
      <c r="C939" s="117">
        <v>59518</v>
      </c>
      <c r="D939" s="117" t="s">
        <v>3501</v>
      </c>
      <c r="E939" s="117" t="s">
        <v>3491</v>
      </c>
      <c r="F939" s="117" t="s">
        <v>3475</v>
      </c>
      <c r="G939" s="117">
        <v>2</v>
      </c>
      <c r="I939"/>
      <c r="J939"/>
    </row>
    <row r="940" spans="1:10" ht="15" x14ac:dyDescent="0.25">
      <c r="A940" s="120">
        <v>17235526</v>
      </c>
      <c r="B940" s="220">
        <v>43774</v>
      </c>
      <c r="C940" s="119">
        <v>55807</v>
      </c>
      <c r="D940" s="119" t="s">
        <v>3476</v>
      </c>
      <c r="E940" s="119" t="s">
        <v>3491</v>
      </c>
      <c r="F940" s="119" t="s">
        <v>3475</v>
      </c>
      <c r="G940" s="119">
        <v>36</v>
      </c>
      <c r="I940"/>
      <c r="J940"/>
    </row>
    <row r="941" spans="1:10" ht="15" x14ac:dyDescent="0.25">
      <c r="A941" s="118">
        <v>17235527</v>
      </c>
      <c r="B941" s="219">
        <v>43794</v>
      </c>
      <c r="C941" s="117">
        <v>55807</v>
      </c>
      <c r="D941" s="117" t="s">
        <v>3476</v>
      </c>
      <c r="E941" s="117" t="s">
        <v>3498</v>
      </c>
      <c r="F941" s="117" t="s">
        <v>3475</v>
      </c>
      <c r="G941" s="117">
        <v>20</v>
      </c>
      <c r="I941"/>
      <c r="J941"/>
    </row>
    <row r="942" spans="1:10" ht="15" x14ac:dyDescent="0.25">
      <c r="A942" s="120">
        <v>17235528</v>
      </c>
      <c r="B942" s="220">
        <v>43497</v>
      </c>
      <c r="C942" s="119">
        <v>52380</v>
      </c>
      <c r="D942" s="119" t="s">
        <v>3497</v>
      </c>
      <c r="E942" s="119" t="s">
        <v>3491</v>
      </c>
      <c r="F942" s="119" t="s">
        <v>3475</v>
      </c>
      <c r="G942" s="119">
        <v>43</v>
      </c>
      <c r="I942"/>
      <c r="J942"/>
    </row>
    <row r="943" spans="1:10" ht="15" x14ac:dyDescent="0.25">
      <c r="A943" s="118">
        <v>17235529</v>
      </c>
      <c r="B943" s="219">
        <v>43627</v>
      </c>
      <c r="C943" s="117">
        <v>56047</v>
      </c>
      <c r="D943" s="117" t="s">
        <v>3499</v>
      </c>
      <c r="E943" s="117" t="s">
        <v>3492</v>
      </c>
      <c r="F943" s="117" t="s">
        <v>3485</v>
      </c>
      <c r="G943" s="117">
        <v>28</v>
      </c>
      <c r="I943"/>
      <c r="J943"/>
    </row>
    <row r="944" spans="1:10" ht="15" x14ac:dyDescent="0.25">
      <c r="A944" s="120">
        <v>17235530</v>
      </c>
      <c r="B944" s="220">
        <v>43581</v>
      </c>
      <c r="C944" s="119">
        <v>53654</v>
      </c>
      <c r="D944" s="119" t="s">
        <v>3478</v>
      </c>
      <c r="E944" s="119" t="s">
        <v>3498</v>
      </c>
      <c r="F944" s="119" t="s">
        <v>3475</v>
      </c>
      <c r="G944" s="119">
        <v>33</v>
      </c>
      <c r="I944"/>
      <c r="J944"/>
    </row>
    <row r="945" spans="1:10" ht="15" x14ac:dyDescent="0.25">
      <c r="A945" s="118">
        <v>17235531</v>
      </c>
      <c r="B945" s="219">
        <v>43768</v>
      </c>
      <c r="C945" s="117">
        <v>57624</v>
      </c>
      <c r="D945" s="117" t="s">
        <v>3500</v>
      </c>
      <c r="E945" s="117" t="s">
        <v>3487</v>
      </c>
      <c r="F945" s="117" t="s">
        <v>3475</v>
      </c>
      <c r="G945" s="117">
        <v>46</v>
      </c>
      <c r="I945"/>
      <c r="J945"/>
    </row>
    <row r="946" spans="1:10" ht="15" x14ac:dyDescent="0.25">
      <c r="A946" s="120">
        <v>17235532</v>
      </c>
      <c r="B946" s="220">
        <v>43647</v>
      </c>
      <c r="C946" s="119">
        <v>55904</v>
      </c>
      <c r="D946" s="119" t="s">
        <v>3486</v>
      </c>
      <c r="E946" s="119" t="s">
        <v>3479</v>
      </c>
      <c r="F946" s="119" t="s">
        <v>3480</v>
      </c>
      <c r="G946" s="119">
        <v>67</v>
      </c>
      <c r="I946"/>
      <c r="J946"/>
    </row>
    <row r="947" spans="1:10" ht="15" x14ac:dyDescent="0.25">
      <c r="A947" s="118">
        <v>17235533</v>
      </c>
      <c r="B947" s="219">
        <v>43564</v>
      </c>
      <c r="C947" s="117">
        <v>51197</v>
      </c>
      <c r="D947" s="117" t="s">
        <v>84</v>
      </c>
      <c r="E947" s="117" t="s">
        <v>3479</v>
      </c>
      <c r="F947" s="117" t="s">
        <v>3480</v>
      </c>
      <c r="G947" s="117">
        <v>41</v>
      </c>
      <c r="I947"/>
      <c r="J947"/>
    </row>
    <row r="948" spans="1:10" ht="15" x14ac:dyDescent="0.25">
      <c r="A948" s="120">
        <v>17235534</v>
      </c>
      <c r="B948" s="220">
        <v>43495</v>
      </c>
      <c r="C948" s="119">
        <v>53654</v>
      </c>
      <c r="D948" s="119" t="s">
        <v>3478</v>
      </c>
      <c r="E948" s="119" t="s">
        <v>3491</v>
      </c>
      <c r="F948" s="119" t="s">
        <v>3475</v>
      </c>
      <c r="G948" s="119">
        <v>61</v>
      </c>
      <c r="I948"/>
      <c r="J948"/>
    </row>
    <row r="949" spans="1:10" ht="15" x14ac:dyDescent="0.25">
      <c r="A949" s="118">
        <v>17235535</v>
      </c>
      <c r="B949" s="219">
        <v>43692</v>
      </c>
      <c r="C949" s="117">
        <v>51197</v>
      </c>
      <c r="D949" s="117" t="s">
        <v>84</v>
      </c>
      <c r="E949" s="117" t="s">
        <v>3498</v>
      </c>
      <c r="F949" s="117" t="s">
        <v>3475</v>
      </c>
      <c r="G949" s="117">
        <v>39</v>
      </c>
      <c r="I949"/>
      <c r="J949"/>
    </row>
    <row r="950" spans="1:10" ht="15" x14ac:dyDescent="0.25">
      <c r="A950" s="120">
        <v>17235536</v>
      </c>
      <c r="B950" s="220">
        <v>43693</v>
      </c>
      <c r="C950" s="119">
        <v>57624</v>
      </c>
      <c r="D950" s="119" t="s">
        <v>3500</v>
      </c>
      <c r="E950" s="119" t="s">
        <v>3477</v>
      </c>
      <c r="F950" s="119" t="s">
        <v>3475</v>
      </c>
      <c r="G950" s="119">
        <v>52</v>
      </c>
      <c r="I950"/>
      <c r="J950"/>
    </row>
    <row r="951" spans="1:10" ht="15" x14ac:dyDescent="0.25">
      <c r="A951" s="118">
        <v>17235537</v>
      </c>
      <c r="B951" s="219">
        <v>43659</v>
      </c>
      <c r="C951" s="117">
        <v>56047</v>
      </c>
      <c r="D951" s="117" t="s">
        <v>3499</v>
      </c>
      <c r="E951" s="117" t="s">
        <v>3487</v>
      </c>
      <c r="F951" s="117" t="s">
        <v>3475</v>
      </c>
      <c r="G951" s="117">
        <v>40</v>
      </c>
      <c r="I951"/>
      <c r="J951"/>
    </row>
    <row r="952" spans="1:10" ht="15" x14ac:dyDescent="0.25">
      <c r="A952" s="120">
        <v>17235538</v>
      </c>
      <c r="B952" s="220">
        <v>43751</v>
      </c>
      <c r="C952" s="119">
        <v>50643</v>
      </c>
      <c r="D952" s="119" t="s">
        <v>3481</v>
      </c>
      <c r="E952" s="119" t="s">
        <v>3487</v>
      </c>
      <c r="F952" s="119" t="s">
        <v>3475</v>
      </c>
      <c r="G952" s="119">
        <v>10</v>
      </c>
      <c r="I952"/>
      <c r="J952"/>
    </row>
    <row r="953" spans="1:10" ht="15" x14ac:dyDescent="0.25">
      <c r="A953" s="118">
        <v>17235539</v>
      </c>
      <c r="B953" s="219">
        <v>43814</v>
      </c>
      <c r="C953" s="117">
        <v>52065</v>
      </c>
      <c r="D953" s="117" t="s">
        <v>3488</v>
      </c>
      <c r="E953" s="117" t="s">
        <v>3492</v>
      </c>
      <c r="F953" s="117" t="s">
        <v>3485</v>
      </c>
      <c r="G953" s="117">
        <v>19</v>
      </c>
      <c r="I953"/>
      <c r="J953"/>
    </row>
    <row r="954" spans="1:10" ht="15" x14ac:dyDescent="0.25">
      <c r="A954" s="120">
        <v>17235540</v>
      </c>
      <c r="B954" s="220">
        <v>43622</v>
      </c>
      <c r="C954" s="119">
        <v>55807</v>
      </c>
      <c r="D954" s="119" t="s">
        <v>3476</v>
      </c>
      <c r="E954" s="119" t="s">
        <v>3474</v>
      </c>
      <c r="F954" s="119" t="s">
        <v>3475</v>
      </c>
      <c r="G954" s="119">
        <v>6</v>
      </c>
      <c r="I954"/>
      <c r="J954"/>
    </row>
    <row r="955" spans="1:10" ht="15" x14ac:dyDescent="0.25">
      <c r="A955" s="118">
        <v>17235541</v>
      </c>
      <c r="B955" s="219">
        <v>43487</v>
      </c>
      <c r="C955" s="117">
        <v>53654</v>
      </c>
      <c r="D955" s="117" t="s">
        <v>3478</v>
      </c>
      <c r="E955" s="117" t="s">
        <v>3487</v>
      </c>
      <c r="F955" s="117" t="s">
        <v>3475</v>
      </c>
      <c r="G955" s="117">
        <v>11</v>
      </c>
      <c r="I955"/>
      <c r="J955"/>
    </row>
    <row r="956" spans="1:10" ht="15" x14ac:dyDescent="0.25">
      <c r="A956" s="120">
        <v>17235542</v>
      </c>
      <c r="B956" s="220">
        <v>43774</v>
      </c>
      <c r="C956" s="119">
        <v>51197</v>
      </c>
      <c r="D956" s="119" t="s">
        <v>84</v>
      </c>
      <c r="E956" s="119" t="s">
        <v>3477</v>
      </c>
      <c r="F956" s="119" t="s">
        <v>3475</v>
      </c>
      <c r="G956" s="119">
        <v>46</v>
      </c>
      <c r="I956"/>
      <c r="J956"/>
    </row>
    <row r="957" spans="1:10" ht="15" x14ac:dyDescent="0.25">
      <c r="A957" s="118">
        <v>17235543</v>
      </c>
      <c r="B957" s="219">
        <v>43523</v>
      </c>
      <c r="C957" s="117">
        <v>56464</v>
      </c>
      <c r="D957" s="117" t="s">
        <v>3495</v>
      </c>
      <c r="E957" s="117" t="s">
        <v>3482</v>
      </c>
      <c r="F957" s="117" t="s">
        <v>3483</v>
      </c>
      <c r="G957" s="117">
        <v>23</v>
      </c>
      <c r="I957"/>
      <c r="J957"/>
    </row>
    <row r="958" spans="1:10" ht="15" x14ac:dyDescent="0.25">
      <c r="A958" s="120">
        <v>17235544</v>
      </c>
      <c r="B958" s="220">
        <v>43788</v>
      </c>
      <c r="C958" s="119">
        <v>52956</v>
      </c>
      <c r="D958" s="119" t="s">
        <v>3490</v>
      </c>
      <c r="E958" s="119" t="s">
        <v>3482</v>
      </c>
      <c r="F958" s="119" t="s">
        <v>3483</v>
      </c>
      <c r="G958" s="119">
        <v>66</v>
      </c>
      <c r="I958"/>
      <c r="J958"/>
    </row>
    <row r="959" spans="1:10" ht="15" x14ac:dyDescent="0.25">
      <c r="A959" s="118">
        <v>17235545</v>
      </c>
      <c r="B959" s="219">
        <v>43618</v>
      </c>
      <c r="C959" s="117">
        <v>55916</v>
      </c>
      <c r="D959" s="117" t="s">
        <v>3494</v>
      </c>
      <c r="E959" s="117" t="s">
        <v>3482</v>
      </c>
      <c r="F959" s="117" t="s">
        <v>3483</v>
      </c>
      <c r="G959" s="117">
        <v>53</v>
      </c>
      <c r="I959"/>
      <c r="J959"/>
    </row>
    <row r="960" spans="1:10" ht="15" x14ac:dyDescent="0.25">
      <c r="A960" s="120">
        <v>17235546</v>
      </c>
      <c r="B960" s="220">
        <v>43689</v>
      </c>
      <c r="C960" s="119">
        <v>50643</v>
      </c>
      <c r="D960" s="119" t="s">
        <v>3481</v>
      </c>
      <c r="E960" s="119" t="s">
        <v>3492</v>
      </c>
      <c r="F960" s="119" t="s">
        <v>3485</v>
      </c>
      <c r="G960" s="119">
        <v>49</v>
      </c>
      <c r="I960"/>
      <c r="J960"/>
    </row>
    <row r="961" spans="1:10" ht="15" x14ac:dyDescent="0.25">
      <c r="A961" s="118">
        <v>17235547</v>
      </c>
      <c r="B961" s="219">
        <v>43604</v>
      </c>
      <c r="C961" s="117">
        <v>59518</v>
      </c>
      <c r="D961" s="117" t="s">
        <v>3501</v>
      </c>
      <c r="E961" s="117" t="s">
        <v>3482</v>
      </c>
      <c r="F961" s="117" t="s">
        <v>3483</v>
      </c>
      <c r="G961" s="117">
        <v>15</v>
      </c>
      <c r="I961"/>
      <c r="J961"/>
    </row>
    <row r="962" spans="1:10" ht="15" x14ac:dyDescent="0.25">
      <c r="A962" s="120">
        <v>17235548</v>
      </c>
      <c r="B962" s="220">
        <v>43785</v>
      </c>
      <c r="C962" s="119">
        <v>55904</v>
      </c>
      <c r="D962" s="119" t="s">
        <v>3486</v>
      </c>
      <c r="E962" s="119" t="s">
        <v>3489</v>
      </c>
      <c r="F962" s="119" t="s">
        <v>3475</v>
      </c>
      <c r="G962" s="119">
        <v>55</v>
      </c>
      <c r="I962"/>
      <c r="J962"/>
    </row>
    <row r="963" spans="1:10" ht="15" x14ac:dyDescent="0.25">
      <c r="A963" s="118">
        <v>17235549</v>
      </c>
      <c r="B963" s="219">
        <v>43729</v>
      </c>
      <c r="C963" s="117">
        <v>56047</v>
      </c>
      <c r="D963" s="117" t="s">
        <v>3499</v>
      </c>
      <c r="E963" s="117" t="s">
        <v>3477</v>
      </c>
      <c r="F963" s="117" t="s">
        <v>3475</v>
      </c>
      <c r="G963" s="117">
        <v>28</v>
      </c>
      <c r="I963"/>
      <c r="J963"/>
    </row>
    <row r="964" spans="1:10" ht="15" x14ac:dyDescent="0.25">
      <c r="A964" s="120">
        <v>17235550</v>
      </c>
      <c r="B964" s="220">
        <v>43797</v>
      </c>
      <c r="C964" s="119">
        <v>55807</v>
      </c>
      <c r="D964" s="119" t="s">
        <v>3476</v>
      </c>
      <c r="E964" s="119" t="s">
        <v>3491</v>
      </c>
      <c r="F964" s="119" t="s">
        <v>3475</v>
      </c>
      <c r="G964" s="119">
        <v>14</v>
      </c>
      <c r="I964"/>
      <c r="J964"/>
    </row>
    <row r="965" spans="1:10" ht="15" x14ac:dyDescent="0.25">
      <c r="A965" s="118">
        <v>17235551</v>
      </c>
      <c r="B965" s="219">
        <v>43772</v>
      </c>
      <c r="C965" s="117">
        <v>54672</v>
      </c>
      <c r="D965" s="117" t="s">
        <v>3473</v>
      </c>
      <c r="E965" s="117" t="s">
        <v>3487</v>
      </c>
      <c r="F965" s="117" t="s">
        <v>3475</v>
      </c>
      <c r="G965" s="117">
        <v>12</v>
      </c>
      <c r="I965"/>
      <c r="J965"/>
    </row>
    <row r="966" spans="1:10" ht="15" x14ac:dyDescent="0.25">
      <c r="A966" s="120">
        <v>17235552</v>
      </c>
      <c r="B966" s="220">
        <v>43791</v>
      </c>
      <c r="C966" s="119">
        <v>59518</v>
      </c>
      <c r="D966" s="119" t="s">
        <v>3501</v>
      </c>
      <c r="E966" s="119" t="s">
        <v>3487</v>
      </c>
      <c r="F966" s="119" t="s">
        <v>3475</v>
      </c>
      <c r="G966" s="119">
        <v>13</v>
      </c>
      <c r="I966"/>
      <c r="J966"/>
    </row>
    <row r="967" spans="1:10" ht="15" x14ac:dyDescent="0.25">
      <c r="A967" s="118">
        <v>17235553</v>
      </c>
      <c r="B967" s="219">
        <v>43628</v>
      </c>
      <c r="C967" s="117">
        <v>59518</v>
      </c>
      <c r="D967" s="117" t="s">
        <v>3501</v>
      </c>
      <c r="E967" s="117" t="s">
        <v>3479</v>
      </c>
      <c r="F967" s="117" t="s">
        <v>3480</v>
      </c>
      <c r="G967" s="117">
        <v>64</v>
      </c>
      <c r="I967"/>
      <c r="J967"/>
    </row>
    <row r="968" spans="1:10" ht="15" x14ac:dyDescent="0.25">
      <c r="A968" s="120">
        <v>17235554</v>
      </c>
      <c r="B968" s="220">
        <v>43698</v>
      </c>
      <c r="C968" s="119">
        <v>55916</v>
      </c>
      <c r="D968" s="119" t="s">
        <v>3494</v>
      </c>
      <c r="E968" s="119" t="s">
        <v>3487</v>
      </c>
      <c r="F968" s="119" t="s">
        <v>3475</v>
      </c>
      <c r="G968" s="119">
        <v>5</v>
      </c>
      <c r="I968"/>
      <c r="J968"/>
    </row>
    <row r="969" spans="1:10" ht="15" x14ac:dyDescent="0.25">
      <c r="A969" s="118">
        <v>17235555</v>
      </c>
      <c r="B969" s="219">
        <v>43646</v>
      </c>
      <c r="C969" s="117">
        <v>51197</v>
      </c>
      <c r="D969" s="117" t="s">
        <v>84</v>
      </c>
      <c r="E969" s="117" t="s">
        <v>3489</v>
      </c>
      <c r="F969" s="117" t="s">
        <v>3475</v>
      </c>
      <c r="G969" s="117">
        <v>5</v>
      </c>
      <c r="I969"/>
      <c r="J969"/>
    </row>
    <row r="970" spans="1:10" ht="15" x14ac:dyDescent="0.25">
      <c r="A970" s="120">
        <v>17235556</v>
      </c>
      <c r="B970" s="220">
        <v>43809</v>
      </c>
      <c r="C970" s="119">
        <v>55807</v>
      </c>
      <c r="D970" s="119" t="s">
        <v>3476</v>
      </c>
      <c r="E970" s="119" t="s">
        <v>3498</v>
      </c>
      <c r="F970" s="119" t="s">
        <v>3475</v>
      </c>
      <c r="G970" s="119">
        <v>24</v>
      </c>
      <c r="I970"/>
      <c r="J970"/>
    </row>
    <row r="971" spans="1:10" ht="15" x14ac:dyDescent="0.25">
      <c r="A971" s="118">
        <v>17235557</v>
      </c>
      <c r="B971" s="219">
        <v>43761</v>
      </c>
      <c r="C971" s="117">
        <v>56047</v>
      </c>
      <c r="D971" s="117" t="s">
        <v>3499</v>
      </c>
      <c r="E971" s="117" t="s">
        <v>3492</v>
      </c>
      <c r="F971" s="117" t="s">
        <v>3485</v>
      </c>
      <c r="G971" s="117">
        <v>30</v>
      </c>
      <c r="I971"/>
      <c r="J971"/>
    </row>
    <row r="972" spans="1:10" ht="15" x14ac:dyDescent="0.25">
      <c r="A972" s="120">
        <v>17235558</v>
      </c>
      <c r="B972" s="220">
        <v>43765</v>
      </c>
      <c r="C972" s="119">
        <v>52187</v>
      </c>
      <c r="D972" s="119" t="s">
        <v>3493</v>
      </c>
      <c r="E972" s="119" t="s">
        <v>3491</v>
      </c>
      <c r="F972" s="119" t="s">
        <v>3475</v>
      </c>
      <c r="G972" s="119">
        <v>3</v>
      </c>
      <c r="I972"/>
      <c r="J972"/>
    </row>
    <row r="973" spans="1:10" ht="15" x14ac:dyDescent="0.25">
      <c r="A973" s="118">
        <v>17235559</v>
      </c>
      <c r="B973" s="219">
        <v>43787</v>
      </c>
      <c r="C973" s="117">
        <v>52065</v>
      </c>
      <c r="D973" s="117" t="s">
        <v>3488</v>
      </c>
      <c r="E973" s="117" t="s">
        <v>3479</v>
      </c>
      <c r="F973" s="117" t="s">
        <v>3480</v>
      </c>
      <c r="G973" s="117">
        <v>16</v>
      </c>
      <c r="I973"/>
      <c r="J973"/>
    </row>
    <row r="974" spans="1:10" ht="15" x14ac:dyDescent="0.25">
      <c r="A974" s="120">
        <v>17235560</v>
      </c>
      <c r="B974" s="220">
        <v>43712</v>
      </c>
      <c r="C974" s="119">
        <v>56464</v>
      </c>
      <c r="D974" s="119" t="s">
        <v>3495</v>
      </c>
      <c r="E974" s="119" t="s">
        <v>3482</v>
      </c>
      <c r="F974" s="119" t="s">
        <v>3483</v>
      </c>
      <c r="G974" s="119">
        <v>48</v>
      </c>
      <c r="I974"/>
      <c r="J974"/>
    </row>
    <row r="975" spans="1:10" ht="15" x14ac:dyDescent="0.25">
      <c r="A975" s="118">
        <v>17235561</v>
      </c>
      <c r="B975" s="219">
        <v>43605</v>
      </c>
      <c r="C975" s="117">
        <v>55807</v>
      </c>
      <c r="D975" s="117" t="s">
        <v>3476</v>
      </c>
      <c r="E975" s="117" t="s">
        <v>3482</v>
      </c>
      <c r="F975" s="117" t="s">
        <v>3483</v>
      </c>
      <c r="G975" s="117">
        <v>31</v>
      </c>
      <c r="I975"/>
      <c r="J975"/>
    </row>
    <row r="976" spans="1:10" ht="15" x14ac:dyDescent="0.25">
      <c r="A976" s="120">
        <v>17235562</v>
      </c>
      <c r="B976" s="220">
        <v>43496</v>
      </c>
      <c r="C976" s="119">
        <v>52956</v>
      </c>
      <c r="D976" s="119" t="s">
        <v>3490</v>
      </c>
      <c r="E976" s="119" t="s">
        <v>3474</v>
      </c>
      <c r="F976" s="119" t="s">
        <v>3475</v>
      </c>
      <c r="G976" s="119">
        <v>54</v>
      </c>
      <c r="I976"/>
      <c r="J976"/>
    </row>
    <row r="977" spans="1:10" ht="15" x14ac:dyDescent="0.25">
      <c r="A977" s="118">
        <v>17235563</v>
      </c>
      <c r="B977" s="219">
        <v>43551</v>
      </c>
      <c r="C977" s="117">
        <v>56464</v>
      </c>
      <c r="D977" s="117" t="s">
        <v>3495</v>
      </c>
      <c r="E977" s="117" t="s">
        <v>3489</v>
      </c>
      <c r="F977" s="117" t="s">
        <v>3475</v>
      </c>
      <c r="G977" s="117">
        <v>56</v>
      </c>
      <c r="I977"/>
      <c r="J977"/>
    </row>
    <row r="978" spans="1:10" ht="15" x14ac:dyDescent="0.25">
      <c r="A978" s="120">
        <v>17235564</v>
      </c>
      <c r="B978" s="220">
        <v>43539</v>
      </c>
      <c r="C978" s="119">
        <v>50643</v>
      </c>
      <c r="D978" s="119" t="s">
        <v>3481</v>
      </c>
      <c r="E978" s="119" t="s">
        <v>3489</v>
      </c>
      <c r="F978" s="119" t="s">
        <v>3475</v>
      </c>
      <c r="G978" s="119">
        <v>41</v>
      </c>
      <c r="I978"/>
      <c r="J978"/>
    </row>
    <row r="979" spans="1:10" ht="15" x14ac:dyDescent="0.25">
      <c r="A979" s="118">
        <v>17235565</v>
      </c>
      <c r="B979" s="219">
        <v>43775</v>
      </c>
      <c r="C979" s="117">
        <v>50643</v>
      </c>
      <c r="D979" s="117" t="s">
        <v>3481</v>
      </c>
      <c r="E979" s="117" t="s">
        <v>3477</v>
      </c>
      <c r="F979" s="117" t="s">
        <v>3475</v>
      </c>
      <c r="G979" s="117">
        <v>57</v>
      </c>
      <c r="I979"/>
      <c r="J979"/>
    </row>
    <row r="980" spans="1:10" ht="15" x14ac:dyDescent="0.25">
      <c r="A980" s="120">
        <v>17235566</v>
      </c>
      <c r="B980" s="220">
        <v>43800</v>
      </c>
      <c r="C980" s="119">
        <v>57624</v>
      </c>
      <c r="D980" s="119" t="s">
        <v>3500</v>
      </c>
      <c r="E980" s="119" t="s">
        <v>3492</v>
      </c>
      <c r="F980" s="119" t="s">
        <v>3485</v>
      </c>
      <c r="G980" s="119">
        <v>67</v>
      </c>
      <c r="I980"/>
      <c r="J980"/>
    </row>
    <row r="981" spans="1:10" ht="15" x14ac:dyDescent="0.25">
      <c r="A981" s="118">
        <v>17235567</v>
      </c>
      <c r="B981" s="219">
        <v>43682</v>
      </c>
      <c r="C981" s="117">
        <v>50643</v>
      </c>
      <c r="D981" s="117" t="s">
        <v>3481</v>
      </c>
      <c r="E981" s="117" t="s">
        <v>3489</v>
      </c>
      <c r="F981" s="117" t="s">
        <v>3475</v>
      </c>
      <c r="G981" s="117">
        <v>7</v>
      </c>
      <c r="I981"/>
      <c r="J981"/>
    </row>
    <row r="982" spans="1:10" ht="15" x14ac:dyDescent="0.25">
      <c r="A982" s="120">
        <v>17235568</v>
      </c>
      <c r="B982" s="220">
        <v>43753</v>
      </c>
      <c r="C982" s="119">
        <v>51197</v>
      </c>
      <c r="D982" s="119" t="s">
        <v>84</v>
      </c>
      <c r="E982" s="119" t="s">
        <v>3492</v>
      </c>
      <c r="F982" s="119" t="s">
        <v>3485</v>
      </c>
      <c r="G982" s="119">
        <v>34</v>
      </c>
      <c r="I982"/>
      <c r="J982"/>
    </row>
    <row r="983" spans="1:10" ht="15" x14ac:dyDescent="0.25">
      <c r="A983" s="118">
        <v>17235569</v>
      </c>
      <c r="B983" s="219">
        <v>43562</v>
      </c>
      <c r="C983" s="117">
        <v>52065</v>
      </c>
      <c r="D983" s="117" t="s">
        <v>3488</v>
      </c>
      <c r="E983" s="117" t="s">
        <v>3482</v>
      </c>
      <c r="F983" s="117" t="s">
        <v>3483</v>
      </c>
      <c r="G983" s="117">
        <v>44</v>
      </c>
      <c r="I983"/>
      <c r="J983"/>
    </row>
    <row r="984" spans="1:10" ht="15" x14ac:dyDescent="0.25">
      <c r="A984" s="120">
        <v>17235570</v>
      </c>
      <c r="B984" s="220">
        <v>43557</v>
      </c>
      <c r="C984" s="119">
        <v>59518</v>
      </c>
      <c r="D984" s="119" t="s">
        <v>3501</v>
      </c>
      <c r="E984" s="119" t="s">
        <v>3474</v>
      </c>
      <c r="F984" s="119" t="s">
        <v>3475</v>
      </c>
      <c r="G984" s="119">
        <v>39</v>
      </c>
      <c r="I984"/>
      <c r="J984"/>
    </row>
    <row r="985" spans="1:10" ht="15" x14ac:dyDescent="0.25">
      <c r="A985" s="118">
        <v>17235571</v>
      </c>
      <c r="B985" s="219">
        <v>43501</v>
      </c>
      <c r="C985" s="117">
        <v>50244</v>
      </c>
      <c r="D985" s="117" t="s">
        <v>3496</v>
      </c>
      <c r="E985" s="117" t="s">
        <v>3487</v>
      </c>
      <c r="F985" s="117" t="s">
        <v>3475</v>
      </c>
      <c r="G985" s="117">
        <v>67</v>
      </c>
      <c r="I985"/>
      <c r="J985"/>
    </row>
    <row r="986" spans="1:10" ht="15" x14ac:dyDescent="0.25">
      <c r="A986" s="120">
        <v>17235572</v>
      </c>
      <c r="B986" s="220">
        <v>43614</v>
      </c>
      <c r="C986" s="119">
        <v>51197</v>
      </c>
      <c r="D986" s="119" t="s">
        <v>84</v>
      </c>
      <c r="E986" s="119" t="s">
        <v>3489</v>
      </c>
      <c r="F986" s="119" t="s">
        <v>3475</v>
      </c>
      <c r="G986" s="119">
        <v>45</v>
      </c>
      <c r="I986"/>
      <c r="J986"/>
    </row>
    <row r="987" spans="1:10" ht="15" x14ac:dyDescent="0.25">
      <c r="A987" s="118">
        <v>17235573</v>
      </c>
      <c r="B987" s="219">
        <v>43499</v>
      </c>
      <c r="C987" s="117">
        <v>56047</v>
      </c>
      <c r="D987" s="117" t="s">
        <v>3499</v>
      </c>
      <c r="E987" s="117" t="s">
        <v>3498</v>
      </c>
      <c r="F987" s="117" t="s">
        <v>3475</v>
      </c>
      <c r="G987" s="117">
        <v>52</v>
      </c>
      <c r="I987"/>
      <c r="J987"/>
    </row>
    <row r="988" spans="1:10" ht="15" x14ac:dyDescent="0.25">
      <c r="A988" s="120">
        <v>17235574</v>
      </c>
      <c r="B988" s="220">
        <v>43706</v>
      </c>
      <c r="C988" s="119">
        <v>54672</v>
      </c>
      <c r="D988" s="119" t="s">
        <v>3473</v>
      </c>
      <c r="E988" s="119" t="s">
        <v>3491</v>
      </c>
      <c r="F988" s="119" t="s">
        <v>3475</v>
      </c>
      <c r="G988" s="119">
        <v>60</v>
      </c>
      <c r="I988"/>
      <c r="J988"/>
    </row>
    <row r="989" spans="1:10" ht="15" x14ac:dyDescent="0.25">
      <c r="A989" s="118">
        <v>17235575</v>
      </c>
      <c r="B989" s="219">
        <v>43704</v>
      </c>
      <c r="C989" s="117">
        <v>53654</v>
      </c>
      <c r="D989" s="117" t="s">
        <v>3478</v>
      </c>
      <c r="E989" s="117" t="s">
        <v>3489</v>
      </c>
      <c r="F989" s="117" t="s">
        <v>3475</v>
      </c>
      <c r="G989" s="117">
        <v>15</v>
      </c>
      <c r="I989"/>
      <c r="J989"/>
    </row>
    <row r="990" spans="1:10" ht="15" x14ac:dyDescent="0.25">
      <c r="A990" s="120">
        <v>17235576</v>
      </c>
      <c r="B990" s="220">
        <v>43717</v>
      </c>
      <c r="C990" s="119">
        <v>51197</v>
      </c>
      <c r="D990" s="119" t="s">
        <v>84</v>
      </c>
      <c r="E990" s="119" t="s">
        <v>3479</v>
      </c>
      <c r="F990" s="119" t="s">
        <v>3480</v>
      </c>
      <c r="G990" s="119">
        <v>31</v>
      </c>
      <c r="I990"/>
      <c r="J990"/>
    </row>
    <row r="991" spans="1:10" ht="15" x14ac:dyDescent="0.25">
      <c r="A991" s="118">
        <v>17235577</v>
      </c>
      <c r="B991" s="219">
        <v>43784</v>
      </c>
      <c r="C991" s="117">
        <v>53654</v>
      </c>
      <c r="D991" s="117" t="s">
        <v>3478</v>
      </c>
      <c r="E991" s="117" t="s">
        <v>3492</v>
      </c>
      <c r="F991" s="117" t="s">
        <v>3485</v>
      </c>
      <c r="G991" s="117">
        <v>58</v>
      </c>
      <c r="I991"/>
      <c r="J991"/>
    </row>
    <row r="992" spans="1:10" ht="15" x14ac:dyDescent="0.25">
      <c r="A992" s="120">
        <v>17235578</v>
      </c>
      <c r="B992" s="220">
        <v>43547</v>
      </c>
      <c r="C992" s="119">
        <v>59518</v>
      </c>
      <c r="D992" s="119" t="s">
        <v>3501</v>
      </c>
      <c r="E992" s="119" t="s">
        <v>3498</v>
      </c>
      <c r="F992" s="119" t="s">
        <v>3475</v>
      </c>
      <c r="G992" s="119">
        <v>34</v>
      </c>
      <c r="I992"/>
      <c r="J992"/>
    </row>
    <row r="993" spans="1:10" ht="15" x14ac:dyDescent="0.25">
      <c r="A993" s="118">
        <v>17235579</v>
      </c>
      <c r="B993" s="219">
        <v>43620</v>
      </c>
      <c r="C993" s="117">
        <v>56464</v>
      </c>
      <c r="D993" s="117" t="s">
        <v>3495</v>
      </c>
      <c r="E993" s="117" t="s">
        <v>3491</v>
      </c>
      <c r="F993" s="117" t="s">
        <v>3475</v>
      </c>
      <c r="G993" s="117">
        <v>1</v>
      </c>
      <c r="I993"/>
      <c r="J993"/>
    </row>
    <row r="994" spans="1:10" ht="15" x14ac:dyDescent="0.25">
      <c r="A994" s="120">
        <v>17235580</v>
      </c>
      <c r="B994" s="220">
        <v>43743</v>
      </c>
      <c r="C994" s="119">
        <v>52956</v>
      </c>
      <c r="D994" s="119" t="s">
        <v>3490</v>
      </c>
      <c r="E994" s="119" t="s">
        <v>3479</v>
      </c>
      <c r="F994" s="119" t="s">
        <v>3480</v>
      </c>
      <c r="G994" s="119">
        <v>26</v>
      </c>
      <c r="I994"/>
      <c r="J994"/>
    </row>
    <row r="995" spans="1:10" ht="15" x14ac:dyDescent="0.25">
      <c r="A995" s="118">
        <v>17235581</v>
      </c>
      <c r="B995" s="219">
        <v>43699</v>
      </c>
      <c r="C995" s="117">
        <v>50244</v>
      </c>
      <c r="D995" s="117" t="s">
        <v>3496</v>
      </c>
      <c r="E995" s="117" t="s">
        <v>3482</v>
      </c>
      <c r="F995" s="117" t="s">
        <v>3483</v>
      </c>
      <c r="G995" s="117">
        <v>64</v>
      </c>
      <c r="I995"/>
      <c r="J995"/>
    </row>
    <row r="996" spans="1:10" ht="15" x14ac:dyDescent="0.25">
      <c r="A996" s="120">
        <v>17235582</v>
      </c>
      <c r="B996" s="220">
        <v>43650</v>
      </c>
      <c r="C996" s="119">
        <v>53654</v>
      </c>
      <c r="D996" s="119" t="s">
        <v>3478</v>
      </c>
      <c r="E996" s="119" t="s">
        <v>3491</v>
      </c>
      <c r="F996" s="119" t="s">
        <v>3475</v>
      </c>
      <c r="G996" s="119">
        <v>20</v>
      </c>
      <c r="I996"/>
      <c r="J996"/>
    </row>
    <row r="997" spans="1:10" ht="15" x14ac:dyDescent="0.25">
      <c r="A997" s="118">
        <v>17235583</v>
      </c>
      <c r="B997" s="219">
        <v>43788</v>
      </c>
      <c r="C997" s="117">
        <v>51197</v>
      </c>
      <c r="D997" s="117" t="s">
        <v>84</v>
      </c>
      <c r="E997" s="117" t="s">
        <v>3479</v>
      </c>
      <c r="F997" s="117" t="s">
        <v>3480</v>
      </c>
      <c r="G997" s="117">
        <v>39</v>
      </c>
      <c r="I997"/>
      <c r="J997"/>
    </row>
    <row r="998" spans="1:10" ht="15" x14ac:dyDescent="0.25">
      <c r="A998" s="120">
        <v>17235584</v>
      </c>
      <c r="B998" s="220">
        <v>43592</v>
      </c>
      <c r="C998" s="119">
        <v>52956</v>
      </c>
      <c r="D998" s="119" t="s">
        <v>3490</v>
      </c>
      <c r="E998" s="119" t="s">
        <v>3477</v>
      </c>
      <c r="F998" s="119" t="s">
        <v>3475</v>
      </c>
      <c r="G998" s="119">
        <v>34</v>
      </c>
      <c r="I998"/>
      <c r="J998"/>
    </row>
    <row r="999" spans="1:10" ht="15" x14ac:dyDescent="0.25">
      <c r="A999" s="118">
        <v>17235585</v>
      </c>
      <c r="B999" s="219">
        <v>43521</v>
      </c>
      <c r="C999" s="117">
        <v>56464</v>
      </c>
      <c r="D999" s="117" t="s">
        <v>3495</v>
      </c>
      <c r="E999" s="117" t="s">
        <v>3498</v>
      </c>
      <c r="F999" s="117" t="s">
        <v>3475</v>
      </c>
      <c r="G999" s="117">
        <v>49</v>
      </c>
      <c r="I999"/>
      <c r="J999"/>
    </row>
    <row r="1000" spans="1:10" ht="15" x14ac:dyDescent="0.25">
      <c r="A1000" s="120">
        <v>17235586</v>
      </c>
      <c r="B1000" s="220">
        <v>43640</v>
      </c>
      <c r="C1000" s="119">
        <v>52380</v>
      </c>
      <c r="D1000" s="119" t="s">
        <v>3497</v>
      </c>
      <c r="E1000" s="119" t="s">
        <v>3492</v>
      </c>
      <c r="F1000" s="119" t="s">
        <v>3485</v>
      </c>
      <c r="G1000" s="119">
        <v>27</v>
      </c>
      <c r="I1000"/>
      <c r="J1000"/>
    </row>
    <row r="1001" spans="1:10" ht="15" x14ac:dyDescent="0.25">
      <c r="A1001" s="118">
        <v>17235587</v>
      </c>
      <c r="B1001" s="219">
        <v>43591</v>
      </c>
      <c r="C1001" s="117">
        <v>55916</v>
      </c>
      <c r="D1001" s="117" t="s">
        <v>3494</v>
      </c>
      <c r="E1001" s="117" t="s">
        <v>3487</v>
      </c>
      <c r="F1001" s="117" t="s">
        <v>3475</v>
      </c>
      <c r="G1001" s="117">
        <v>66</v>
      </c>
      <c r="I1001"/>
      <c r="J1001"/>
    </row>
    <row r="1002" spans="1:10" ht="15" x14ac:dyDescent="0.25">
      <c r="A1002" s="120">
        <v>17235588</v>
      </c>
      <c r="B1002" s="220">
        <v>43585</v>
      </c>
      <c r="C1002" s="119">
        <v>52380</v>
      </c>
      <c r="D1002" s="119" t="s">
        <v>3497</v>
      </c>
      <c r="E1002" s="119" t="s">
        <v>3474</v>
      </c>
      <c r="F1002" s="119" t="s">
        <v>3475</v>
      </c>
      <c r="G1002" s="119">
        <v>64</v>
      </c>
      <c r="I1002"/>
      <c r="J1002"/>
    </row>
    <row r="1003" spans="1:10" ht="15" x14ac:dyDescent="0.25">
      <c r="A1003" s="118">
        <v>17235589</v>
      </c>
      <c r="B1003" s="219">
        <v>43751</v>
      </c>
      <c r="C1003" s="117">
        <v>52065</v>
      </c>
      <c r="D1003" s="117" t="s">
        <v>3488</v>
      </c>
      <c r="E1003" s="117" t="s">
        <v>3498</v>
      </c>
      <c r="F1003" s="117" t="s">
        <v>3475</v>
      </c>
      <c r="G1003" s="117">
        <v>9</v>
      </c>
      <c r="I1003"/>
      <c r="J1003"/>
    </row>
    <row r="1004" spans="1:10" ht="15" x14ac:dyDescent="0.25">
      <c r="A1004" s="120">
        <v>17235590</v>
      </c>
      <c r="B1004" s="220">
        <v>43514</v>
      </c>
      <c r="C1004" s="119">
        <v>55904</v>
      </c>
      <c r="D1004" s="119" t="s">
        <v>3486</v>
      </c>
      <c r="E1004" s="119" t="s">
        <v>3491</v>
      </c>
      <c r="F1004" s="119" t="s">
        <v>3475</v>
      </c>
      <c r="G1004" s="119">
        <v>54</v>
      </c>
      <c r="I1004"/>
      <c r="J1004"/>
    </row>
    <row r="1005" spans="1:10" ht="15" x14ac:dyDescent="0.25">
      <c r="A1005" s="118">
        <v>17235591</v>
      </c>
      <c r="B1005" s="219">
        <v>43516</v>
      </c>
      <c r="C1005" s="117">
        <v>50244</v>
      </c>
      <c r="D1005" s="117" t="s">
        <v>3496</v>
      </c>
      <c r="E1005" s="117" t="s">
        <v>3479</v>
      </c>
      <c r="F1005" s="117" t="s">
        <v>3480</v>
      </c>
      <c r="G1005" s="117">
        <v>58</v>
      </c>
      <c r="I1005"/>
      <c r="J1005"/>
    </row>
    <row r="1006" spans="1:10" ht="15" x14ac:dyDescent="0.25">
      <c r="A1006" s="120">
        <v>17235592</v>
      </c>
      <c r="B1006" s="220">
        <v>43476</v>
      </c>
      <c r="C1006" s="119">
        <v>53654</v>
      </c>
      <c r="D1006" s="119" t="s">
        <v>3478</v>
      </c>
      <c r="E1006" s="119" t="s">
        <v>3489</v>
      </c>
      <c r="F1006" s="119" t="s">
        <v>3475</v>
      </c>
      <c r="G1006" s="119">
        <v>13</v>
      </c>
      <c r="I1006"/>
      <c r="J1006"/>
    </row>
    <row r="1007" spans="1:10" ht="15" x14ac:dyDescent="0.25">
      <c r="A1007" s="118">
        <v>17235593</v>
      </c>
      <c r="B1007" s="219">
        <v>43573</v>
      </c>
      <c r="C1007" s="117">
        <v>55807</v>
      </c>
      <c r="D1007" s="117" t="s">
        <v>3476</v>
      </c>
      <c r="E1007" s="117" t="s">
        <v>3474</v>
      </c>
      <c r="F1007" s="117" t="s">
        <v>3475</v>
      </c>
      <c r="G1007" s="117">
        <v>16</v>
      </c>
      <c r="I1007"/>
      <c r="J1007"/>
    </row>
    <row r="1008" spans="1:10" ht="15" x14ac:dyDescent="0.25">
      <c r="A1008" s="120">
        <v>17235594</v>
      </c>
      <c r="B1008" s="220">
        <v>43766</v>
      </c>
      <c r="C1008" s="119">
        <v>57624</v>
      </c>
      <c r="D1008" s="119" t="s">
        <v>3500</v>
      </c>
      <c r="E1008" s="119" t="s">
        <v>3489</v>
      </c>
      <c r="F1008" s="119" t="s">
        <v>3475</v>
      </c>
      <c r="G1008" s="119">
        <v>42</v>
      </c>
      <c r="I1008"/>
      <c r="J1008"/>
    </row>
    <row r="1009" spans="1:10" ht="15" x14ac:dyDescent="0.25">
      <c r="A1009" s="118">
        <v>17235595</v>
      </c>
      <c r="B1009" s="219">
        <v>43525</v>
      </c>
      <c r="C1009" s="117">
        <v>56464</v>
      </c>
      <c r="D1009" s="117" t="s">
        <v>3495</v>
      </c>
      <c r="E1009" s="117" t="s">
        <v>3482</v>
      </c>
      <c r="F1009" s="117" t="s">
        <v>3483</v>
      </c>
      <c r="G1009" s="117">
        <v>51</v>
      </c>
      <c r="I1009"/>
      <c r="J1009"/>
    </row>
    <row r="1010" spans="1:10" ht="15" x14ac:dyDescent="0.25">
      <c r="A1010" s="120">
        <v>17235596</v>
      </c>
      <c r="B1010" s="220">
        <v>43776</v>
      </c>
      <c r="C1010" s="119">
        <v>50244</v>
      </c>
      <c r="D1010" s="119" t="s">
        <v>3496</v>
      </c>
      <c r="E1010" s="119" t="s">
        <v>3489</v>
      </c>
      <c r="F1010" s="119" t="s">
        <v>3475</v>
      </c>
      <c r="G1010" s="119">
        <v>61</v>
      </c>
      <c r="I1010"/>
      <c r="J1010"/>
    </row>
    <row r="1011" spans="1:10" ht="15" x14ac:dyDescent="0.25">
      <c r="A1011" s="118">
        <v>17235597</v>
      </c>
      <c r="B1011" s="219">
        <v>43596</v>
      </c>
      <c r="C1011" s="117">
        <v>56047</v>
      </c>
      <c r="D1011" s="117" t="s">
        <v>3499</v>
      </c>
      <c r="E1011" s="117" t="s">
        <v>3498</v>
      </c>
      <c r="F1011" s="117" t="s">
        <v>3475</v>
      </c>
      <c r="G1011" s="117">
        <v>32</v>
      </c>
      <c r="I1011"/>
      <c r="J1011"/>
    </row>
    <row r="1012" spans="1:10" ht="15" x14ac:dyDescent="0.25">
      <c r="A1012" s="120">
        <v>17235598</v>
      </c>
      <c r="B1012" s="220">
        <v>43641</v>
      </c>
      <c r="C1012" s="119">
        <v>55807</v>
      </c>
      <c r="D1012" s="119" t="s">
        <v>3476</v>
      </c>
      <c r="E1012" s="119" t="s">
        <v>3479</v>
      </c>
      <c r="F1012" s="119" t="s">
        <v>3480</v>
      </c>
      <c r="G1012" s="119">
        <v>8</v>
      </c>
      <c r="I1012"/>
      <c r="J1012"/>
    </row>
    <row r="1013" spans="1:10" ht="15" x14ac:dyDescent="0.25">
      <c r="A1013" s="118">
        <v>17235599</v>
      </c>
      <c r="B1013" s="219">
        <v>43475</v>
      </c>
      <c r="C1013" s="117">
        <v>51197</v>
      </c>
      <c r="D1013" s="117" t="s">
        <v>84</v>
      </c>
      <c r="E1013" s="117" t="s">
        <v>3479</v>
      </c>
      <c r="F1013" s="117" t="s">
        <v>3480</v>
      </c>
      <c r="G1013" s="117">
        <v>66</v>
      </c>
      <c r="I1013"/>
      <c r="J1013"/>
    </row>
    <row r="1014" spans="1:10" ht="15" x14ac:dyDescent="0.25">
      <c r="A1014" s="120">
        <v>17235600</v>
      </c>
      <c r="B1014" s="220">
        <v>43783</v>
      </c>
      <c r="C1014" s="119">
        <v>50244</v>
      </c>
      <c r="D1014" s="119" t="s">
        <v>3496</v>
      </c>
      <c r="E1014" s="119" t="s">
        <v>3492</v>
      </c>
      <c r="F1014" s="119" t="s">
        <v>3485</v>
      </c>
      <c r="G1014" s="119">
        <v>24</v>
      </c>
      <c r="I1014"/>
      <c r="J1014"/>
    </row>
    <row r="1015" spans="1:10" ht="15" x14ac:dyDescent="0.25">
      <c r="A1015" s="118">
        <v>17235601</v>
      </c>
      <c r="B1015" s="219">
        <v>43776</v>
      </c>
      <c r="C1015" s="117">
        <v>54672</v>
      </c>
      <c r="D1015" s="117" t="s">
        <v>3473</v>
      </c>
      <c r="E1015" s="117" t="s">
        <v>3489</v>
      </c>
      <c r="F1015" s="117" t="s">
        <v>3475</v>
      </c>
      <c r="G1015" s="117">
        <v>60</v>
      </c>
      <c r="I1015"/>
      <c r="J1015"/>
    </row>
    <row r="1016" spans="1:10" ht="15" x14ac:dyDescent="0.25">
      <c r="A1016" s="120">
        <v>17235602</v>
      </c>
      <c r="B1016" s="220">
        <v>43532</v>
      </c>
      <c r="C1016" s="119">
        <v>57624</v>
      </c>
      <c r="D1016" s="119" t="s">
        <v>3500</v>
      </c>
      <c r="E1016" s="119" t="s">
        <v>3474</v>
      </c>
      <c r="F1016" s="119" t="s">
        <v>3475</v>
      </c>
      <c r="G1016" s="119">
        <v>63</v>
      </c>
      <c r="I1016"/>
      <c r="J1016"/>
    </row>
    <row r="1017" spans="1:10" ht="15" x14ac:dyDescent="0.25">
      <c r="A1017" s="118">
        <v>17235603</v>
      </c>
      <c r="B1017" s="219">
        <v>43686</v>
      </c>
      <c r="C1017" s="117">
        <v>56464</v>
      </c>
      <c r="D1017" s="117" t="s">
        <v>3495</v>
      </c>
      <c r="E1017" s="117" t="s">
        <v>3487</v>
      </c>
      <c r="F1017" s="117" t="s">
        <v>3475</v>
      </c>
      <c r="G1017" s="117">
        <v>55</v>
      </c>
      <c r="I1017"/>
      <c r="J1017"/>
    </row>
    <row r="1018" spans="1:10" ht="15" x14ac:dyDescent="0.25">
      <c r="A1018" s="120">
        <v>17235604</v>
      </c>
      <c r="B1018" s="220">
        <v>43791</v>
      </c>
      <c r="C1018" s="119">
        <v>54672</v>
      </c>
      <c r="D1018" s="119" t="s">
        <v>3473</v>
      </c>
      <c r="E1018" s="119" t="s">
        <v>3492</v>
      </c>
      <c r="F1018" s="119" t="s">
        <v>3485</v>
      </c>
      <c r="G1018" s="119">
        <v>36</v>
      </c>
      <c r="I1018"/>
      <c r="J1018"/>
    </row>
    <row r="1019" spans="1:10" ht="15" x14ac:dyDescent="0.25">
      <c r="A1019" s="118">
        <v>17235605</v>
      </c>
      <c r="B1019" s="219">
        <v>43530</v>
      </c>
      <c r="C1019" s="117">
        <v>56464</v>
      </c>
      <c r="D1019" s="117" t="s">
        <v>3495</v>
      </c>
      <c r="E1019" s="117" t="s">
        <v>3492</v>
      </c>
      <c r="F1019" s="117" t="s">
        <v>3485</v>
      </c>
      <c r="G1019" s="117">
        <v>35</v>
      </c>
      <c r="I1019"/>
      <c r="J1019"/>
    </row>
    <row r="1020" spans="1:10" ht="15" x14ac:dyDescent="0.25">
      <c r="A1020" s="120">
        <v>17235606</v>
      </c>
      <c r="B1020" s="220">
        <v>43827</v>
      </c>
      <c r="C1020" s="119">
        <v>52380</v>
      </c>
      <c r="D1020" s="119" t="s">
        <v>3497</v>
      </c>
      <c r="E1020" s="119" t="s">
        <v>3492</v>
      </c>
      <c r="F1020" s="119" t="s">
        <v>3485</v>
      </c>
      <c r="G1020" s="119">
        <v>55</v>
      </c>
      <c r="I1020"/>
      <c r="J1020"/>
    </row>
    <row r="1021" spans="1:10" ht="15" x14ac:dyDescent="0.25">
      <c r="A1021" s="118">
        <v>17235607</v>
      </c>
      <c r="B1021" s="219">
        <v>43491</v>
      </c>
      <c r="C1021" s="117">
        <v>56047</v>
      </c>
      <c r="D1021" s="117" t="s">
        <v>3499</v>
      </c>
      <c r="E1021" s="117" t="s">
        <v>3477</v>
      </c>
      <c r="F1021" s="117" t="s">
        <v>3475</v>
      </c>
      <c r="G1021" s="117">
        <v>27</v>
      </c>
      <c r="I1021"/>
      <c r="J1021"/>
    </row>
    <row r="1022" spans="1:10" ht="15" x14ac:dyDescent="0.25">
      <c r="A1022" s="120">
        <v>17235608</v>
      </c>
      <c r="B1022" s="220">
        <v>43713</v>
      </c>
      <c r="C1022" s="119">
        <v>52187</v>
      </c>
      <c r="D1022" s="119" t="s">
        <v>3493</v>
      </c>
      <c r="E1022" s="119" t="s">
        <v>3482</v>
      </c>
      <c r="F1022" s="119" t="s">
        <v>3483</v>
      </c>
      <c r="G1022" s="119">
        <v>9</v>
      </c>
      <c r="I1022"/>
      <c r="J1022"/>
    </row>
    <row r="1023" spans="1:10" ht="15" x14ac:dyDescent="0.25">
      <c r="A1023" s="118">
        <v>17235609</v>
      </c>
      <c r="B1023" s="219">
        <v>43796</v>
      </c>
      <c r="C1023" s="117">
        <v>56047</v>
      </c>
      <c r="D1023" s="117" t="s">
        <v>3499</v>
      </c>
      <c r="E1023" s="117" t="s">
        <v>3477</v>
      </c>
      <c r="F1023" s="117" t="s">
        <v>3475</v>
      </c>
      <c r="G1023" s="117">
        <v>12</v>
      </c>
      <c r="I1023"/>
      <c r="J1023"/>
    </row>
    <row r="1024" spans="1:10" ht="15" x14ac:dyDescent="0.25">
      <c r="A1024" s="120">
        <v>17235610</v>
      </c>
      <c r="B1024" s="220">
        <v>43780</v>
      </c>
      <c r="C1024" s="119">
        <v>59518</v>
      </c>
      <c r="D1024" s="119" t="s">
        <v>3501</v>
      </c>
      <c r="E1024" s="119" t="s">
        <v>3479</v>
      </c>
      <c r="F1024" s="119" t="s">
        <v>3480</v>
      </c>
      <c r="G1024" s="119">
        <v>30</v>
      </c>
      <c r="I1024"/>
      <c r="J1024"/>
    </row>
    <row r="1025" spans="1:10" ht="15" x14ac:dyDescent="0.25">
      <c r="A1025" s="118">
        <v>17235611</v>
      </c>
      <c r="B1025" s="219">
        <v>43817</v>
      </c>
      <c r="C1025" s="117">
        <v>52956</v>
      </c>
      <c r="D1025" s="117" t="s">
        <v>3490</v>
      </c>
      <c r="E1025" s="117" t="s">
        <v>3477</v>
      </c>
      <c r="F1025" s="117" t="s">
        <v>3475</v>
      </c>
      <c r="G1025" s="117">
        <v>3</v>
      </c>
      <c r="I1025"/>
      <c r="J1025"/>
    </row>
    <row r="1026" spans="1:10" ht="15" x14ac:dyDescent="0.25">
      <c r="A1026" s="120">
        <v>17235612</v>
      </c>
      <c r="B1026" s="220">
        <v>43710</v>
      </c>
      <c r="C1026" s="119">
        <v>52065</v>
      </c>
      <c r="D1026" s="119" t="s">
        <v>3488</v>
      </c>
      <c r="E1026" s="119" t="s">
        <v>3492</v>
      </c>
      <c r="F1026" s="119" t="s">
        <v>3485</v>
      </c>
      <c r="G1026" s="119">
        <v>17</v>
      </c>
      <c r="I1026"/>
      <c r="J1026"/>
    </row>
    <row r="1027" spans="1:10" ht="15" x14ac:dyDescent="0.25">
      <c r="A1027" s="118">
        <v>17235613</v>
      </c>
      <c r="B1027" s="219">
        <v>43570</v>
      </c>
      <c r="C1027" s="117">
        <v>54672</v>
      </c>
      <c r="D1027" s="117" t="s">
        <v>3473</v>
      </c>
      <c r="E1027" s="117" t="s">
        <v>3491</v>
      </c>
      <c r="F1027" s="117" t="s">
        <v>3475</v>
      </c>
      <c r="G1027" s="117">
        <v>63</v>
      </c>
      <c r="I1027"/>
      <c r="J1027"/>
    </row>
    <row r="1028" spans="1:10" ht="15" x14ac:dyDescent="0.25">
      <c r="A1028" s="120">
        <v>17235614</v>
      </c>
      <c r="B1028" s="220">
        <v>43603</v>
      </c>
      <c r="C1028" s="119">
        <v>52065</v>
      </c>
      <c r="D1028" s="119" t="s">
        <v>3488</v>
      </c>
      <c r="E1028" s="119" t="s">
        <v>3498</v>
      </c>
      <c r="F1028" s="119" t="s">
        <v>3475</v>
      </c>
      <c r="G1028" s="119">
        <v>28</v>
      </c>
      <c r="I1028"/>
      <c r="J1028"/>
    </row>
    <row r="1029" spans="1:10" ht="15" x14ac:dyDescent="0.25">
      <c r="A1029" s="118">
        <v>17235615</v>
      </c>
      <c r="B1029" s="219">
        <v>43539</v>
      </c>
      <c r="C1029" s="117">
        <v>51197</v>
      </c>
      <c r="D1029" s="117" t="s">
        <v>84</v>
      </c>
      <c r="E1029" s="117" t="s">
        <v>3479</v>
      </c>
      <c r="F1029" s="117" t="s">
        <v>3480</v>
      </c>
      <c r="G1029" s="117">
        <v>65</v>
      </c>
      <c r="I1029"/>
      <c r="J1029"/>
    </row>
    <row r="1030" spans="1:10" ht="15" x14ac:dyDescent="0.25">
      <c r="A1030" s="120">
        <v>17235616</v>
      </c>
      <c r="B1030" s="220">
        <v>43690</v>
      </c>
      <c r="C1030" s="119">
        <v>52380</v>
      </c>
      <c r="D1030" s="119" t="s">
        <v>3497</v>
      </c>
      <c r="E1030" s="119" t="s">
        <v>3492</v>
      </c>
      <c r="F1030" s="119" t="s">
        <v>3485</v>
      </c>
      <c r="G1030" s="119">
        <v>51</v>
      </c>
      <c r="I1030"/>
      <c r="J1030"/>
    </row>
    <row r="1031" spans="1:10" ht="15" x14ac:dyDescent="0.25">
      <c r="A1031" s="118">
        <v>17235617</v>
      </c>
      <c r="B1031" s="219">
        <v>43591</v>
      </c>
      <c r="C1031" s="117">
        <v>50244</v>
      </c>
      <c r="D1031" s="117" t="s">
        <v>3496</v>
      </c>
      <c r="E1031" s="117" t="s">
        <v>3489</v>
      </c>
      <c r="F1031" s="117" t="s">
        <v>3475</v>
      </c>
      <c r="G1031" s="117">
        <v>66</v>
      </c>
      <c r="I1031"/>
      <c r="J1031"/>
    </row>
    <row r="1032" spans="1:10" ht="15" x14ac:dyDescent="0.25">
      <c r="A1032" s="120">
        <v>17235618</v>
      </c>
      <c r="B1032" s="220">
        <v>43613</v>
      </c>
      <c r="C1032" s="119">
        <v>52065</v>
      </c>
      <c r="D1032" s="119" t="s">
        <v>3488</v>
      </c>
      <c r="E1032" s="119" t="s">
        <v>3482</v>
      </c>
      <c r="F1032" s="119" t="s">
        <v>3483</v>
      </c>
      <c r="G1032" s="119">
        <v>31</v>
      </c>
      <c r="I1032"/>
      <c r="J1032"/>
    </row>
    <row r="1033" spans="1:10" ht="15" x14ac:dyDescent="0.25">
      <c r="A1033" s="118">
        <v>17235619</v>
      </c>
      <c r="B1033" s="219">
        <v>43638</v>
      </c>
      <c r="C1033" s="117">
        <v>55916</v>
      </c>
      <c r="D1033" s="117" t="s">
        <v>3494</v>
      </c>
      <c r="E1033" s="117" t="s">
        <v>3498</v>
      </c>
      <c r="F1033" s="117" t="s">
        <v>3475</v>
      </c>
      <c r="G1033" s="117">
        <v>16</v>
      </c>
      <c r="I1033"/>
      <c r="J1033"/>
    </row>
    <row r="1034" spans="1:10" ht="15" x14ac:dyDescent="0.25">
      <c r="A1034" s="120">
        <v>17235620</v>
      </c>
      <c r="B1034" s="220">
        <v>43744</v>
      </c>
      <c r="C1034" s="119">
        <v>56047</v>
      </c>
      <c r="D1034" s="119" t="s">
        <v>3499</v>
      </c>
      <c r="E1034" s="119" t="s">
        <v>3482</v>
      </c>
      <c r="F1034" s="119" t="s">
        <v>3483</v>
      </c>
      <c r="G1034" s="119">
        <v>20</v>
      </c>
      <c r="I1034"/>
      <c r="J1034"/>
    </row>
    <row r="1035" spans="1:10" ht="15" x14ac:dyDescent="0.25">
      <c r="A1035" s="118">
        <v>17235621</v>
      </c>
      <c r="B1035" s="219">
        <v>43511</v>
      </c>
      <c r="C1035" s="117">
        <v>55807</v>
      </c>
      <c r="D1035" s="117" t="s">
        <v>3476</v>
      </c>
      <c r="E1035" s="117" t="s">
        <v>3498</v>
      </c>
      <c r="F1035" s="117" t="s">
        <v>3475</v>
      </c>
      <c r="G1035" s="117">
        <v>49</v>
      </c>
      <c r="I1035"/>
      <c r="J1035"/>
    </row>
    <row r="1036" spans="1:10" ht="15" x14ac:dyDescent="0.25">
      <c r="A1036" s="120">
        <v>17235622</v>
      </c>
      <c r="B1036" s="220">
        <v>43592</v>
      </c>
      <c r="C1036" s="119">
        <v>55916</v>
      </c>
      <c r="D1036" s="119" t="s">
        <v>3494</v>
      </c>
      <c r="E1036" s="119" t="s">
        <v>3477</v>
      </c>
      <c r="F1036" s="119" t="s">
        <v>3475</v>
      </c>
      <c r="G1036" s="119">
        <v>50</v>
      </c>
      <c r="I1036"/>
      <c r="J1036"/>
    </row>
    <row r="1037" spans="1:10" ht="15" x14ac:dyDescent="0.25">
      <c r="A1037" s="118">
        <v>17235623</v>
      </c>
      <c r="B1037" s="219">
        <v>43527</v>
      </c>
      <c r="C1037" s="117">
        <v>52380</v>
      </c>
      <c r="D1037" s="117" t="s">
        <v>3497</v>
      </c>
      <c r="E1037" s="117" t="s">
        <v>3474</v>
      </c>
      <c r="F1037" s="117" t="s">
        <v>3475</v>
      </c>
      <c r="G1037" s="117">
        <v>59</v>
      </c>
      <c r="I1037"/>
      <c r="J1037"/>
    </row>
    <row r="1038" spans="1:10" ht="15" x14ac:dyDescent="0.25">
      <c r="A1038" s="120">
        <v>17235624</v>
      </c>
      <c r="B1038" s="220">
        <v>43764</v>
      </c>
      <c r="C1038" s="119">
        <v>52380</v>
      </c>
      <c r="D1038" s="119" t="s">
        <v>3497</v>
      </c>
      <c r="E1038" s="119" t="s">
        <v>3482</v>
      </c>
      <c r="F1038" s="119" t="s">
        <v>3483</v>
      </c>
      <c r="G1038" s="119">
        <v>39</v>
      </c>
      <c r="I1038"/>
      <c r="J1038"/>
    </row>
    <row r="1039" spans="1:10" ht="15" x14ac:dyDescent="0.25">
      <c r="A1039" s="118">
        <v>17235625</v>
      </c>
      <c r="B1039" s="219">
        <v>43614</v>
      </c>
      <c r="C1039" s="117">
        <v>56464</v>
      </c>
      <c r="D1039" s="117" t="s">
        <v>3495</v>
      </c>
      <c r="E1039" s="117" t="s">
        <v>3487</v>
      </c>
      <c r="F1039" s="117" t="s">
        <v>3475</v>
      </c>
      <c r="G1039" s="117">
        <v>26</v>
      </c>
      <c r="I1039"/>
      <c r="J1039"/>
    </row>
    <row r="1040" spans="1:10" ht="15" x14ac:dyDescent="0.25">
      <c r="A1040" s="120">
        <v>17235626</v>
      </c>
      <c r="B1040" s="220">
        <v>43744</v>
      </c>
      <c r="C1040" s="119">
        <v>52187</v>
      </c>
      <c r="D1040" s="119" t="s">
        <v>3493</v>
      </c>
      <c r="E1040" s="119" t="s">
        <v>3479</v>
      </c>
      <c r="F1040" s="119" t="s">
        <v>3480</v>
      </c>
      <c r="G1040" s="119">
        <v>62</v>
      </c>
      <c r="I1040"/>
      <c r="J1040"/>
    </row>
    <row r="1041" spans="1:10" ht="15" x14ac:dyDescent="0.25">
      <c r="A1041" s="118">
        <v>17235627</v>
      </c>
      <c r="B1041" s="219">
        <v>43681</v>
      </c>
      <c r="C1041" s="117">
        <v>50244</v>
      </c>
      <c r="D1041" s="117" t="s">
        <v>3496</v>
      </c>
      <c r="E1041" s="117" t="s">
        <v>3477</v>
      </c>
      <c r="F1041" s="117" t="s">
        <v>3475</v>
      </c>
      <c r="G1041" s="117">
        <v>30</v>
      </c>
      <c r="I1041"/>
      <c r="J1041"/>
    </row>
    <row r="1042" spans="1:10" ht="15" x14ac:dyDescent="0.25">
      <c r="A1042" s="120">
        <v>17235628</v>
      </c>
      <c r="B1042" s="220">
        <v>43669</v>
      </c>
      <c r="C1042" s="119">
        <v>55807</v>
      </c>
      <c r="D1042" s="119" t="s">
        <v>3476</v>
      </c>
      <c r="E1042" s="119" t="s">
        <v>3492</v>
      </c>
      <c r="F1042" s="119" t="s">
        <v>3485</v>
      </c>
      <c r="G1042" s="119">
        <v>66</v>
      </c>
      <c r="I1042"/>
      <c r="J1042"/>
    </row>
    <row r="1043" spans="1:10" ht="15" x14ac:dyDescent="0.25">
      <c r="A1043" s="118">
        <v>17235629</v>
      </c>
      <c r="B1043" s="219">
        <v>43543</v>
      </c>
      <c r="C1043" s="117">
        <v>55807</v>
      </c>
      <c r="D1043" s="117" t="s">
        <v>3476</v>
      </c>
      <c r="E1043" s="117" t="s">
        <v>3479</v>
      </c>
      <c r="F1043" s="117" t="s">
        <v>3480</v>
      </c>
      <c r="G1043" s="117">
        <v>45</v>
      </c>
      <c r="I1043"/>
      <c r="J1043"/>
    </row>
    <row r="1044" spans="1:10" ht="15" x14ac:dyDescent="0.25">
      <c r="A1044" s="120">
        <v>17235630</v>
      </c>
      <c r="B1044" s="220">
        <v>43758</v>
      </c>
      <c r="C1044" s="119">
        <v>55904</v>
      </c>
      <c r="D1044" s="119" t="s">
        <v>3486</v>
      </c>
      <c r="E1044" s="119" t="s">
        <v>3474</v>
      </c>
      <c r="F1044" s="119" t="s">
        <v>3475</v>
      </c>
      <c r="G1044" s="119">
        <v>4</v>
      </c>
      <c r="I1044"/>
      <c r="J1044"/>
    </row>
    <row r="1045" spans="1:10" ht="15" x14ac:dyDescent="0.25">
      <c r="A1045" s="118">
        <v>17235631</v>
      </c>
      <c r="B1045" s="219">
        <v>43629</v>
      </c>
      <c r="C1045" s="117">
        <v>55916</v>
      </c>
      <c r="D1045" s="117" t="s">
        <v>3494</v>
      </c>
      <c r="E1045" s="117" t="s">
        <v>3474</v>
      </c>
      <c r="F1045" s="117" t="s">
        <v>3475</v>
      </c>
      <c r="G1045" s="117">
        <v>9</v>
      </c>
      <c r="I1045"/>
      <c r="J1045"/>
    </row>
    <row r="1046" spans="1:10" ht="15" x14ac:dyDescent="0.25">
      <c r="A1046" s="120">
        <v>17235632</v>
      </c>
      <c r="B1046" s="220">
        <v>43738</v>
      </c>
      <c r="C1046" s="119">
        <v>55916</v>
      </c>
      <c r="D1046" s="119" t="s">
        <v>3494</v>
      </c>
      <c r="E1046" s="119" t="s">
        <v>3489</v>
      </c>
      <c r="F1046" s="119" t="s">
        <v>3475</v>
      </c>
      <c r="G1046" s="119">
        <v>17</v>
      </c>
      <c r="I1046"/>
      <c r="J1046"/>
    </row>
    <row r="1047" spans="1:10" ht="15" x14ac:dyDescent="0.25">
      <c r="A1047" s="118">
        <v>17235633</v>
      </c>
      <c r="B1047" s="219">
        <v>43691</v>
      </c>
      <c r="C1047" s="117">
        <v>55916</v>
      </c>
      <c r="D1047" s="117" t="s">
        <v>3494</v>
      </c>
      <c r="E1047" s="117" t="s">
        <v>3479</v>
      </c>
      <c r="F1047" s="117" t="s">
        <v>3480</v>
      </c>
      <c r="G1047" s="117">
        <v>22</v>
      </c>
      <c r="I1047"/>
      <c r="J1047"/>
    </row>
    <row r="1048" spans="1:10" ht="15" x14ac:dyDescent="0.25">
      <c r="A1048" s="120">
        <v>17235634</v>
      </c>
      <c r="B1048" s="220">
        <v>43655</v>
      </c>
      <c r="C1048" s="119">
        <v>52065</v>
      </c>
      <c r="D1048" s="119" t="s">
        <v>3488</v>
      </c>
      <c r="E1048" s="119" t="s">
        <v>3498</v>
      </c>
      <c r="F1048" s="119" t="s">
        <v>3475</v>
      </c>
      <c r="G1048" s="119">
        <v>19</v>
      </c>
      <c r="I1048"/>
      <c r="J1048"/>
    </row>
    <row r="1049" spans="1:10" ht="15" x14ac:dyDescent="0.25">
      <c r="A1049" s="118">
        <v>17235635</v>
      </c>
      <c r="B1049" s="219">
        <v>43775</v>
      </c>
      <c r="C1049" s="117">
        <v>53654</v>
      </c>
      <c r="D1049" s="117" t="s">
        <v>3478</v>
      </c>
      <c r="E1049" s="117" t="s">
        <v>3479</v>
      </c>
      <c r="F1049" s="117" t="s">
        <v>3480</v>
      </c>
      <c r="G1049" s="117">
        <v>57</v>
      </c>
      <c r="I1049"/>
      <c r="J1049"/>
    </row>
    <row r="1050" spans="1:10" ht="15" x14ac:dyDescent="0.25">
      <c r="A1050" s="120">
        <v>17235636</v>
      </c>
      <c r="B1050" s="220">
        <v>43489</v>
      </c>
      <c r="C1050" s="119">
        <v>52187</v>
      </c>
      <c r="D1050" s="119" t="s">
        <v>3493</v>
      </c>
      <c r="E1050" s="119" t="s">
        <v>3491</v>
      </c>
      <c r="F1050" s="119" t="s">
        <v>3475</v>
      </c>
      <c r="G1050" s="119">
        <v>6</v>
      </c>
      <c r="I1050"/>
      <c r="J1050"/>
    </row>
    <row r="1051" spans="1:10" ht="15" x14ac:dyDescent="0.25">
      <c r="A1051" s="118">
        <v>17235637</v>
      </c>
      <c r="B1051" s="219">
        <v>43517</v>
      </c>
      <c r="C1051" s="117">
        <v>55807</v>
      </c>
      <c r="D1051" s="117" t="s">
        <v>3476</v>
      </c>
      <c r="E1051" s="117" t="s">
        <v>3477</v>
      </c>
      <c r="F1051" s="117" t="s">
        <v>3475</v>
      </c>
      <c r="G1051" s="117">
        <v>62</v>
      </c>
      <c r="I1051"/>
      <c r="J1051"/>
    </row>
    <row r="1052" spans="1:10" ht="15" x14ac:dyDescent="0.25">
      <c r="A1052" s="120">
        <v>17235638</v>
      </c>
      <c r="B1052" s="220">
        <v>43530</v>
      </c>
      <c r="C1052" s="119">
        <v>56047</v>
      </c>
      <c r="D1052" s="119" t="s">
        <v>3499</v>
      </c>
      <c r="E1052" s="119" t="s">
        <v>3482</v>
      </c>
      <c r="F1052" s="119" t="s">
        <v>3483</v>
      </c>
      <c r="G1052" s="119">
        <v>61</v>
      </c>
      <c r="I1052"/>
      <c r="J1052"/>
    </row>
    <row r="1053" spans="1:10" ht="15" x14ac:dyDescent="0.25">
      <c r="A1053" s="118">
        <v>17235639</v>
      </c>
      <c r="B1053" s="219">
        <v>43709</v>
      </c>
      <c r="C1053" s="117">
        <v>51197</v>
      </c>
      <c r="D1053" s="117" t="s">
        <v>84</v>
      </c>
      <c r="E1053" s="117" t="s">
        <v>3489</v>
      </c>
      <c r="F1053" s="117" t="s">
        <v>3475</v>
      </c>
      <c r="G1053" s="117">
        <v>34</v>
      </c>
      <c r="I1053"/>
      <c r="J1053"/>
    </row>
    <row r="1054" spans="1:10" ht="15" x14ac:dyDescent="0.25">
      <c r="A1054" s="120">
        <v>17235640</v>
      </c>
      <c r="B1054" s="220">
        <v>43591</v>
      </c>
      <c r="C1054" s="119">
        <v>56047</v>
      </c>
      <c r="D1054" s="119" t="s">
        <v>3499</v>
      </c>
      <c r="E1054" s="119" t="s">
        <v>3482</v>
      </c>
      <c r="F1054" s="119" t="s">
        <v>3483</v>
      </c>
      <c r="G1054" s="119">
        <v>18</v>
      </c>
      <c r="I1054"/>
      <c r="J1054"/>
    </row>
    <row r="1055" spans="1:10" ht="15" x14ac:dyDescent="0.25">
      <c r="A1055" s="118">
        <v>17235641</v>
      </c>
      <c r="B1055" s="219">
        <v>43615</v>
      </c>
      <c r="C1055" s="117">
        <v>51197</v>
      </c>
      <c r="D1055" s="117" t="s">
        <v>84</v>
      </c>
      <c r="E1055" s="117" t="s">
        <v>3492</v>
      </c>
      <c r="F1055" s="117" t="s">
        <v>3485</v>
      </c>
      <c r="G1055" s="117">
        <v>18</v>
      </c>
      <c r="I1055"/>
      <c r="J1055"/>
    </row>
    <row r="1056" spans="1:10" ht="15" x14ac:dyDescent="0.25">
      <c r="A1056" s="120">
        <v>17235642</v>
      </c>
      <c r="B1056" s="220">
        <v>43592</v>
      </c>
      <c r="C1056" s="119">
        <v>56464</v>
      </c>
      <c r="D1056" s="119" t="s">
        <v>3495</v>
      </c>
      <c r="E1056" s="119" t="s">
        <v>3498</v>
      </c>
      <c r="F1056" s="119" t="s">
        <v>3475</v>
      </c>
      <c r="G1056" s="119">
        <v>28</v>
      </c>
      <c r="I1056"/>
      <c r="J1056"/>
    </row>
    <row r="1057" spans="1:10" ht="15" x14ac:dyDescent="0.25">
      <c r="A1057" s="118">
        <v>17235643</v>
      </c>
      <c r="B1057" s="219">
        <v>43505</v>
      </c>
      <c r="C1057" s="117">
        <v>55807</v>
      </c>
      <c r="D1057" s="117" t="s">
        <v>3476</v>
      </c>
      <c r="E1057" s="117" t="s">
        <v>3477</v>
      </c>
      <c r="F1057" s="117" t="s">
        <v>3475</v>
      </c>
      <c r="G1057" s="117">
        <v>57</v>
      </c>
      <c r="I1057"/>
      <c r="J1057"/>
    </row>
    <row r="1058" spans="1:10" ht="15" x14ac:dyDescent="0.25">
      <c r="A1058" s="120">
        <v>17235644</v>
      </c>
      <c r="B1058" s="220">
        <v>43795</v>
      </c>
      <c r="C1058" s="119">
        <v>50643</v>
      </c>
      <c r="D1058" s="119" t="s">
        <v>3481</v>
      </c>
      <c r="E1058" s="119" t="s">
        <v>3474</v>
      </c>
      <c r="F1058" s="119" t="s">
        <v>3475</v>
      </c>
      <c r="G1058" s="119">
        <v>1</v>
      </c>
      <c r="I1058"/>
      <c r="J1058"/>
    </row>
    <row r="1059" spans="1:10" ht="15" x14ac:dyDescent="0.25">
      <c r="A1059" s="118">
        <v>17235645</v>
      </c>
      <c r="B1059" s="219">
        <v>43646</v>
      </c>
      <c r="C1059" s="117">
        <v>55807</v>
      </c>
      <c r="D1059" s="117" t="s">
        <v>3476</v>
      </c>
      <c r="E1059" s="117" t="s">
        <v>3491</v>
      </c>
      <c r="F1059" s="117" t="s">
        <v>3475</v>
      </c>
      <c r="G1059" s="117">
        <v>56</v>
      </c>
      <c r="I1059"/>
      <c r="J1059"/>
    </row>
    <row r="1060" spans="1:10" ht="15" x14ac:dyDescent="0.25">
      <c r="A1060" s="120">
        <v>17235646</v>
      </c>
      <c r="B1060" s="220">
        <v>43673</v>
      </c>
      <c r="C1060" s="119">
        <v>57624</v>
      </c>
      <c r="D1060" s="119" t="s">
        <v>3500</v>
      </c>
      <c r="E1060" s="119" t="s">
        <v>3474</v>
      </c>
      <c r="F1060" s="119" t="s">
        <v>3475</v>
      </c>
      <c r="G1060" s="119">
        <v>1</v>
      </c>
      <c r="I1060"/>
      <c r="J1060"/>
    </row>
    <row r="1061" spans="1:10" ht="15" x14ac:dyDescent="0.25">
      <c r="A1061" s="118">
        <v>17235647</v>
      </c>
      <c r="B1061" s="219">
        <v>43494</v>
      </c>
      <c r="C1061" s="117">
        <v>52065</v>
      </c>
      <c r="D1061" s="117" t="s">
        <v>3488</v>
      </c>
      <c r="E1061" s="117" t="s">
        <v>3498</v>
      </c>
      <c r="F1061" s="117" t="s">
        <v>3475</v>
      </c>
      <c r="G1061" s="117">
        <v>62</v>
      </c>
      <c r="I1061"/>
      <c r="J1061"/>
    </row>
    <row r="1062" spans="1:10" ht="15" x14ac:dyDescent="0.25">
      <c r="A1062" s="120">
        <v>17235648</v>
      </c>
      <c r="B1062" s="220">
        <v>43505</v>
      </c>
      <c r="C1062" s="119">
        <v>55916</v>
      </c>
      <c r="D1062" s="119" t="s">
        <v>3494</v>
      </c>
      <c r="E1062" s="119" t="s">
        <v>3487</v>
      </c>
      <c r="F1062" s="119" t="s">
        <v>3475</v>
      </c>
      <c r="G1062" s="119">
        <v>51</v>
      </c>
      <c r="I1062"/>
      <c r="J1062"/>
    </row>
    <row r="1063" spans="1:10" ht="15" x14ac:dyDescent="0.25">
      <c r="A1063" s="118">
        <v>17235649</v>
      </c>
      <c r="B1063" s="219">
        <v>43810</v>
      </c>
      <c r="C1063" s="117">
        <v>54672</v>
      </c>
      <c r="D1063" s="117" t="s">
        <v>3473</v>
      </c>
      <c r="E1063" s="117" t="s">
        <v>3491</v>
      </c>
      <c r="F1063" s="117" t="s">
        <v>3475</v>
      </c>
      <c r="G1063" s="117">
        <v>37</v>
      </c>
      <c r="I1063"/>
      <c r="J1063"/>
    </row>
    <row r="1064" spans="1:10" ht="15" x14ac:dyDescent="0.25">
      <c r="A1064" s="120">
        <v>17235650</v>
      </c>
      <c r="B1064" s="220">
        <v>43722</v>
      </c>
      <c r="C1064" s="119">
        <v>59518</v>
      </c>
      <c r="D1064" s="119" t="s">
        <v>3501</v>
      </c>
      <c r="E1064" s="119" t="s">
        <v>3482</v>
      </c>
      <c r="F1064" s="119" t="s">
        <v>3483</v>
      </c>
      <c r="G1064" s="119">
        <v>56</v>
      </c>
      <c r="I1064"/>
      <c r="J1064"/>
    </row>
    <row r="1065" spans="1:10" ht="15" x14ac:dyDescent="0.25">
      <c r="A1065" s="118">
        <v>17235651</v>
      </c>
      <c r="B1065" s="219">
        <v>43807</v>
      </c>
      <c r="C1065" s="117">
        <v>53654</v>
      </c>
      <c r="D1065" s="117" t="s">
        <v>3478</v>
      </c>
      <c r="E1065" s="117" t="s">
        <v>3498</v>
      </c>
      <c r="F1065" s="117" t="s">
        <v>3475</v>
      </c>
      <c r="G1065" s="117">
        <v>49</v>
      </c>
      <c r="I1065"/>
      <c r="J1065"/>
    </row>
    <row r="1066" spans="1:10" ht="15" x14ac:dyDescent="0.25">
      <c r="A1066" s="120">
        <v>17235652</v>
      </c>
      <c r="B1066" s="220">
        <v>43493</v>
      </c>
      <c r="C1066" s="119">
        <v>52380</v>
      </c>
      <c r="D1066" s="119" t="s">
        <v>3497</v>
      </c>
      <c r="E1066" s="119" t="s">
        <v>3482</v>
      </c>
      <c r="F1066" s="119" t="s">
        <v>3483</v>
      </c>
      <c r="G1066" s="119">
        <v>35</v>
      </c>
      <c r="I1066"/>
      <c r="J1066"/>
    </row>
    <row r="1067" spans="1:10" ht="15" x14ac:dyDescent="0.25">
      <c r="A1067" s="118">
        <v>17235653</v>
      </c>
      <c r="B1067" s="219">
        <v>43475</v>
      </c>
      <c r="C1067" s="117">
        <v>56464</v>
      </c>
      <c r="D1067" s="117" t="s">
        <v>3495</v>
      </c>
      <c r="E1067" s="117" t="s">
        <v>3489</v>
      </c>
      <c r="F1067" s="117" t="s">
        <v>3475</v>
      </c>
      <c r="G1067" s="117">
        <v>53</v>
      </c>
      <c r="I1067"/>
      <c r="J1067"/>
    </row>
    <row r="1068" spans="1:10" ht="15" x14ac:dyDescent="0.25">
      <c r="A1068" s="120">
        <v>17235654</v>
      </c>
      <c r="B1068" s="220">
        <v>43556</v>
      </c>
      <c r="C1068" s="119">
        <v>52187</v>
      </c>
      <c r="D1068" s="119" t="s">
        <v>3493</v>
      </c>
      <c r="E1068" s="119" t="s">
        <v>3489</v>
      </c>
      <c r="F1068" s="119" t="s">
        <v>3475</v>
      </c>
      <c r="G1068" s="119">
        <v>29</v>
      </c>
      <c r="I1068"/>
      <c r="J1068"/>
    </row>
    <row r="1069" spans="1:10" ht="15" x14ac:dyDescent="0.25">
      <c r="A1069" s="118">
        <v>17235655</v>
      </c>
      <c r="B1069" s="219">
        <v>43702</v>
      </c>
      <c r="C1069" s="117">
        <v>52187</v>
      </c>
      <c r="D1069" s="117" t="s">
        <v>3493</v>
      </c>
      <c r="E1069" s="117" t="s">
        <v>3487</v>
      </c>
      <c r="F1069" s="117" t="s">
        <v>3475</v>
      </c>
      <c r="G1069" s="117">
        <v>4</v>
      </c>
      <c r="I1069"/>
      <c r="J1069"/>
    </row>
    <row r="1070" spans="1:10" ht="15" x14ac:dyDescent="0.25">
      <c r="A1070" s="120">
        <v>17235656</v>
      </c>
      <c r="B1070" s="220">
        <v>43748</v>
      </c>
      <c r="C1070" s="119">
        <v>52380</v>
      </c>
      <c r="D1070" s="119" t="s">
        <v>3497</v>
      </c>
      <c r="E1070" s="119" t="s">
        <v>3489</v>
      </c>
      <c r="F1070" s="119" t="s">
        <v>3475</v>
      </c>
      <c r="G1070" s="119">
        <v>20</v>
      </c>
      <c r="I1070"/>
      <c r="J1070"/>
    </row>
    <row r="1071" spans="1:10" ht="15" x14ac:dyDescent="0.25">
      <c r="A1071" s="118">
        <v>17235657</v>
      </c>
      <c r="B1071" s="219">
        <v>43802</v>
      </c>
      <c r="C1071" s="117">
        <v>54672</v>
      </c>
      <c r="D1071" s="117" t="s">
        <v>3473</v>
      </c>
      <c r="E1071" s="117" t="s">
        <v>3491</v>
      </c>
      <c r="F1071" s="117" t="s">
        <v>3475</v>
      </c>
      <c r="G1071" s="117">
        <v>23</v>
      </c>
      <c r="I1071"/>
      <c r="J1071"/>
    </row>
    <row r="1072" spans="1:10" ht="15" x14ac:dyDescent="0.25">
      <c r="A1072" s="120">
        <v>17235658</v>
      </c>
      <c r="B1072" s="220">
        <v>43530</v>
      </c>
      <c r="C1072" s="119">
        <v>55916</v>
      </c>
      <c r="D1072" s="119" t="s">
        <v>3494</v>
      </c>
      <c r="E1072" s="119" t="s">
        <v>3491</v>
      </c>
      <c r="F1072" s="119" t="s">
        <v>3475</v>
      </c>
      <c r="G1072" s="119">
        <v>60</v>
      </c>
      <c r="I1072"/>
      <c r="J1072"/>
    </row>
    <row r="1073" spans="1:10" ht="15" x14ac:dyDescent="0.25">
      <c r="A1073" s="118">
        <v>17235659</v>
      </c>
      <c r="B1073" s="219">
        <v>43760</v>
      </c>
      <c r="C1073" s="117">
        <v>54672</v>
      </c>
      <c r="D1073" s="117" t="s">
        <v>3473</v>
      </c>
      <c r="E1073" s="117" t="s">
        <v>3479</v>
      </c>
      <c r="F1073" s="117" t="s">
        <v>3480</v>
      </c>
      <c r="G1073" s="117">
        <v>31</v>
      </c>
      <c r="I1073"/>
      <c r="J1073"/>
    </row>
    <row r="1074" spans="1:10" ht="15" x14ac:dyDescent="0.25">
      <c r="A1074" s="120">
        <v>17235660</v>
      </c>
      <c r="B1074" s="220">
        <v>43524</v>
      </c>
      <c r="C1074" s="119">
        <v>52065</v>
      </c>
      <c r="D1074" s="119" t="s">
        <v>3488</v>
      </c>
      <c r="E1074" s="119" t="s">
        <v>3477</v>
      </c>
      <c r="F1074" s="119" t="s">
        <v>3475</v>
      </c>
      <c r="G1074" s="119">
        <v>31</v>
      </c>
      <c r="I1074"/>
      <c r="J1074"/>
    </row>
    <row r="1075" spans="1:10" ht="15" x14ac:dyDescent="0.25">
      <c r="A1075" s="118">
        <v>17235661</v>
      </c>
      <c r="B1075" s="219">
        <v>43734</v>
      </c>
      <c r="C1075" s="117">
        <v>52065</v>
      </c>
      <c r="D1075" s="117" t="s">
        <v>3488</v>
      </c>
      <c r="E1075" s="117" t="s">
        <v>3474</v>
      </c>
      <c r="F1075" s="117" t="s">
        <v>3475</v>
      </c>
      <c r="G1075" s="117">
        <v>50</v>
      </c>
      <c r="I1075"/>
      <c r="J1075"/>
    </row>
    <row r="1076" spans="1:10" ht="15" x14ac:dyDescent="0.25">
      <c r="A1076" s="120">
        <v>17235662</v>
      </c>
      <c r="B1076" s="220">
        <v>43619</v>
      </c>
      <c r="C1076" s="119">
        <v>55807</v>
      </c>
      <c r="D1076" s="119" t="s">
        <v>3476</v>
      </c>
      <c r="E1076" s="119" t="s">
        <v>3474</v>
      </c>
      <c r="F1076" s="119" t="s">
        <v>3475</v>
      </c>
      <c r="G1076" s="119">
        <v>20</v>
      </c>
      <c r="I1076"/>
      <c r="J1076"/>
    </row>
    <row r="1077" spans="1:10" ht="15" x14ac:dyDescent="0.25">
      <c r="A1077" s="118">
        <v>17235663</v>
      </c>
      <c r="B1077" s="219">
        <v>43792</v>
      </c>
      <c r="C1077" s="117">
        <v>52956</v>
      </c>
      <c r="D1077" s="117" t="s">
        <v>3490</v>
      </c>
      <c r="E1077" s="117" t="s">
        <v>3492</v>
      </c>
      <c r="F1077" s="117" t="s">
        <v>3485</v>
      </c>
      <c r="G1077" s="117">
        <v>35</v>
      </c>
      <c r="I1077"/>
      <c r="J1077"/>
    </row>
    <row r="1078" spans="1:10" ht="15" x14ac:dyDescent="0.25">
      <c r="A1078" s="120">
        <v>17235664</v>
      </c>
      <c r="B1078" s="220">
        <v>43540</v>
      </c>
      <c r="C1078" s="119">
        <v>52065</v>
      </c>
      <c r="D1078" s="119" t="s">
        <v>3488</v>
      </c>
      <c r="E1078" s="119" t="s">
        <v>3491</v>
      </c>
      <c r="F1078" s="119" t="s">
        <v>3475</v>
      </c>
      <c r="G1078" s="119">
        <v>60</v>
      </c>
      <c r="I1078"/>
      <c r="J1078"/>
    </row>
    <row r="1079" spans="1:10" ht="15" x14ac:dyDescent="0.25">
      <c r="A1079" s="118">
        <v>17235665</v>
      </c>
      <c r="B1079" s="219">
        <v>43760</v>
      </c>
      <c r="C1079" s="117">
        <v>52956</v>
      </c>
      <c r="D1079" s="117" t="s">
        <v>3490</v>
      </c>
      <c r="E1079" s="117" t="s">
        <v>3498</v>
      </c>
      <c r="F1079" s="117" t="s">
        <v>3475</v>
      </c>
      <c r="G1079" s="117">
        <v>54</v>
      </c>
      <c r="I1079"/>
      <c r="J1079"/>
    </row>
    <row r="1080" spans="1:10" ht="15" x14ac:dyDescent="0.25">
      <c r="A1080" s="120">
        <v>17235666</v>
      </c>
      <c r="B1080" s="220">
        <v>43639</v>
      </c>
      <c r="C1080" s="119">
        <v>52380</v>
      </c>
      <c r="D1080" s="119" t="s">
        <v>3497</v>
      </c>
      <c r="E1080" s="119" t="s">
        <v>3487</v>
      </c>
      <c r="F1080" s="119" t="s">
        <v>3475</v>
      </c>
      <c r="G1080" s="119">
        <v>15</v>
      </c>
      <c r="I1080"/>
      <c r="J1080"/>
    </row>
    <row r="1081" spans="1:10" ht="15" x14ac:dyDescent="0.25">
      <c r="A1081" s="118">
        <v>17235667</v>
      </c>
      <c r="B1081" s="219">
        <v>43505</v>
      </c>
      <c r="C1081" s="117">
        <v>52380</v>
      </c>
      <c r="D1081" s="117" t="s">
        <v>3497</v>
      </c>
      <c r="E1081" s="117" t="s">
        <v>3491</v>
      </c>
      <c r="F1081" s="117" t="s">
        <v>3475</v>
      </c>
      <c r="G1081" s="117">
        <v>5</v>
      </c>
      <c r="I1081"/>
      <c r="J1081"/>
    </row>
    <row r="1082" spans="1:10" ht="15" x14ac:dyDescent="0.25">
      <c r="A1082" s="120">
        <v>17235668</v>
      </c>
      <c r="B1082" s="220">
        <v>43783</v>
      </c>
      <c r="C1082" s="119">
        <v>50643</v>
      </c>
      <c r="D1082" s="119" t="s">
        <v>3481</v>
      </c>
      <c r="E1082" s="119" t="s">
        <v>3474</v>
      </c>
      <c r="F1082" s="119" t="s">
        <v>3475</v>
      </c>
      <c r="G1082" s="119">
        <v>51</v>
      </c>
      <c r="I1082"/>
      <c r="J1082"/>
    </row>
    <row r="1083" spans="1:10" ht="15" x14ac:dyDescent="0.25">
      <c r="A1083" s="118">
        <v>17235669</v>
      </c>
      <c r="B1083" s="219">
        <v>43657</v>
      </c>
      <c r="C1083" s="117">
        <v>55916</v>
      </c>
      <c r="D1083" s="117" t="s">
        <v>3494</v>
      </c>
      <c r="E1083" s="117" t="s">
        <v>3491</v>
      </c>
      <c r="F1083" s="117" t="s">
        <v>3475</v>
      </c>
      <c r="G1083" s="117">
        <v>20</v>
      </c>
      <c r="I1083"/>
      <c r="J1083"/>
    </row>
    <row r="1084" spans="1:10" ht="15" x14ac:dyDescent="0.25">
      <c r="A1084" s="120">
        <v>17235670</v>
      </c>
      <c r="B1084" s="220">
        <v>43814</v>
      </c>
      <c r="C1084" s="119">
        <v>52380</v>
      </c>
      <c r="D1084" s="119" t="s">
        <v>3497</v>
      </c>
      <c r="E1084" s="119" t="s">
        <v>3489</v>
      </c>
      <c r="F1084" s="119" t="s">
        <v>3475</v>
      </c>
      <c r="G1084" s="119">
        <v>15</v>
      </c>
      <c r="I1084"/>
      <c r="J1084"/>
    </row>
    <row r="1085" spans="1:10" ht="15" x14ac:dyDescent="0.25">
      <c r="A1085" s="118">
        <v>17235671</v>
      </c>
      <c r="B1085" s="219">
        <v>43554</v>
      </c>
      <c r="C1085" s="117">
        <v>56464</v>
      </c>
      <c r="D1085" s="117" t="s">
        <v>3495</v>
      </c>
      <c r="E1085" s="117" t="s">
        <v>3479</v>
      </c>
      <c r="F1085" s="117" t="s">
        <v>3480</v>
      </c>
      <c r="G1085" s="117">
        <v>44</v>
      </c>
      <c r="I1085"/>
      <c r="J1085"/>
    </row>
    <row r="1086" spans="1:10" ht="15" x14ac:dyDescent="0.25">
      <c r="A1086" s="120">
        <v>17235672</v>
      </c>
      <c r="B1086" s="220">
        <v>43773</v>
      </c>
      <c r="C1086" s="119">
        <v>52380</v>
      </c>
      <c r="D1086" s="119" t="s">
        <v>3497</v>
      </c>
      <c r="E1086" s="119" t="s">
        <v>3482</v>
      </c>
      <c r="F1086" s="119" t="s">
        <v>3483</v>
      </c>
      <c r="G1086" s="119">
        <v>12</v>
      </c>
      <c r="I1086"/>
      <c r="J1086"/>
    </row>
    <row r="1087" spans="1:10" ht="15" x14ac:dyDescent="0.25">
      <c r="A1087" s="118">
        <v>17235673</v>
      </c>
      <c r="B1087" s="219">
        <v>43627</v>
      </c>
      <c r="C1087" s="117">
        <v>59518</v>
      </c>
      <c r="D1087" s="117" t="s">
        <v>3501</v>
      </c>
      <c r="E1087" s="117" t="s">
        <v>3498</v>
      </c>
      <c r="F1087" s="117" t="s">
        <v>3475</v>
      </c>
      <c r="G1087" s="117">
        <v>12</v>
      </c>
      <c r="I1087"/>
      <c r="J1087"/>
    </row>
    <row r="1088" spans="1:10" ht="15" x14ac:dyDescent="0.25">
      <c r="A1088" s="120">
        <v>17235674</v>
      </c>
      <c r="B1088" s="220">
        <v>43603</v>
      </c>
      <c r="C1088" s="119">
        <v>52187</v>
      </c>
      <c r="D1088" s="119" t="s">
        <v>3493</v>
      </c>
      <c r="E1088" s="119" t="s">
        <v>3477</v>
      </c>
      <c r="F1088" s="119" t="s">
        <v>3475</v>
      </c>
      <c r="G1088" s="119">
        <v>26</v>
      </c>
      <c r="I1088"/>
      <c r="J1088"/>
    </row>
    <row r="1089" spans="1:10" ht="15" x14ac:dyDescent="0.25">
      <c r="A1089" s="118">
        <v>17235675</v>
      </c>
      <c r="B1089" s="219">
        <v>43636</v>
      </c>
      <c r="C1089" s="117">
        <v>52065</v>
      </c>
      <c r="D1089" s="117" t="s">
        <v>3488</v>
      </c>
      <c r="E1089" s="117" t="s">
        <v>3482</v>
      </c>
      <c r="F1089" s="117" t="s">
        <v>3483</v>
      </c>
      <c r="G1089" s="117">
        <v>31</v>
      </c>
      <c r="I1089"/>
      <c r="J1089"/>
    </row>
    <row r="1090" spans="1:10" ht="15" x14ac:dyDescent="0.25">
      <c r="A1090" s="120">
        <v>17235676</v>
      </c>
      <c r="B1090" s="220">
        <v>43605</v>
      </c>
      <c r="C1090" s="119">
        <v>55916</v>
      </c>
      <c r="D1090" s="119" t="s">
        <v>3494</v>
      </c>
      <c r="E1090" s="119" t="s">
        <v>3477</v>
      </c>
      <c r="F1090" s="119" t="s">
        <v>3475</v>
      </c>
      <c r="G1090" s="119">
        <v>44</v>
      </c>
      <c r="I1090"/>
      <c r="J1090"/>
    </row>
    <row r="1091" spans="1:10" ht="15" x14ac:dyDescent="0.25">
      <c r="A1091" s="118">
        <v>17235677</v>
      </c>
      <c r="B1091" s="219">
        <v>43503</v>
      </c>
      <c r="C1091" s="117">
        <v>51197</v>
      </c>
      <c r="D1091" s="117" t="s">
        <v>84</v>
      </c>
      <c r="E1091" s="117" t="s">
        <v>3491</v>
      </c>
      <c r="F1091" s="117" t="s">
        <v>3475</v>
      </c>
      <c r="G1091" s="117">
        <v>65</v>
      </c>
      <c r="I1091"/>
      <c r="J1091"/>
    </row>
    <row r="1092" spans="1:10" ht="15" x14ac:dyDescent="0.25">
      <c r="A1092" s="120">
        <v>17235678</v>
      </c>
      <c r="B1092" s="220">
        <v>43741</v>
      </c>
      <c r="C1092" s="119">
        <v>50244</v>
      </c>
      <c r="D1092" s="119" t="s">
        <v>3496</v>
      </c>
      <c r="E1092" s="119" t="s">
        <v>3474</v>
      </c>
      <c r="F1092" s="119" t="s">
        <v>3475</v>
      </c>
      <c r="G1092" s="119">
        <v>16</v>
      </c>
      <c r="I1092"/>
      <c r="J1092"/>
    </row>
    <row r="1093" spans="1:10" ht="15" x14ac:dyDescent="0.25">
      <c r="A1093" s="118">
        <v>17235679</v>
      </c>
      <c r="B1093" s="219">
        <v>43749</v>
      </c>
      <c r="C1093" s="117">
        <v>52065</v>
      </c>
      <c r="D1093" s="117" t="s">
        <v>3488</v>
      </c>
      <c r="E1093" s="117" t="s">
        <v>3491</v>
      </c>
      <c r="F1093" s="117" t="s">
        <v>3475</v>
      </c>
      <c r="G1093" s="117">
        <v>33</v>
      </c>
      <c r="I1093"/>
      <c r="J1093"/>
    </row>
    <row r="1094" spans="1:10" ht="15" x14ac:dyDescent="0.25">
      <c r="A1094" s="120">
        <v>17235680</v>
      </c>
      <c r="B1094" s="220">
        <v>43725</v>
      </c>
      <c r="C1094" s="119">
        <v>50244</v>
      </c>
      <c r="D1094" s="119" t="s">
        <v>3496</v>
      </c>
      <c r="E1094" s="119" t="s">
        <v>3498</v>
      </c>
      <c r="F1094" s="119" t="s">
        <v>3475</v>
      </c>
      <c r="G1094" s="119">
        <v>36</v>
      </c>
      <c r="I1094"/>
      <c r="J1094"/>
    </row>
    <row r="1095" spans="1:10" ht="15" x14ac:dyDescent="0.25">
      <c r="A1095" s="118">
        <v>17235681</v>
      </c>
      <c r="B1095" s="219">
        <v>43489</v>
      </c>
      <c r="C1095" s="117">
        <v>54672</v>
      </c>
      <c r="D1095" s="117" t="s">
        <v>3473</v>
      </c>
      <c r="E1095" s="117" t="s">
        <v>3498</v>
      </c>
      <c r="F1095" s="117" t="s">
        <v>3475</v>
      </c>
      <c r="G1095" s="117">
        <v>40</v>
      </c>
      <c r="I1095"/>
      <c r="J1095"/>
    </row>
    <row r="1096" spans="1:10" ht="15" x14ac:dyDescent="0.25">
      <c r="A1096" s="120">
        <v>17235682</v>
      </c>
      <c r="B1096" s="220">
        <v>43662</v>
      </c>
      <c r="C1096" s="119">
        <v>52065</v>
      </c>
      <c r="D1096" s="119" t="s">
        <v>3488</v>
      </c>
      <c r="E1096" s="119" t="s">
        <v>3477</v>
      </c>
      <c r="F1096" s="119" t="s">
        <v>3475</v>
      </c>
      <c r="G1096" s="119">
        <v>5</v>
      </c>
      <c r="I1096"/>
      <c r="J1096"/>
    </row>
    <row r="1097" spans="1:10" ht="15" x14ac:dyDescent="0.25">
      <c r="A1097" s="118">
        <v>17235683</v>
      </c>
      <c r="B1097" s="219">
        <v>43653</v>
      </c>
      <c r="C1097" s="117">
        <v>55807</v>
      </c>
      <c r="D1097" s="117" t="s">
        <v>3476</v>
      </c>
      <c r="E1097" s="117" t="s">
        <v>3498</v>
      </c>
      <c r="F1097" s="117" t="s">
        <v>3475</v>
      </c>
      <c r="G1097" s="117">
        <v>49</v>
      </c>
      <c r="I1097"/>
      <c r="J1097"/>
    </row>
    <row r="1098" spans="1:10" ht="15" x14ac:dyDescent="0.25">
      <c r="A1098" s="120">
        <v>17235684</v>
      </c>
      <c r="B1098" s="220">
        <v>43553</v>
      </c>
      <c r="C1098" s="119">
        <v>50244</v>
      </c>
      <c r="D1098" s="119" t="s">
        <v>3496</v>
      </c>
      <c r="E1098" s="119" t="s">
        <v>3479</v>
      </c>
      <c r="F1098" s="119" t="s">
        <v>3480</v>
      </c>
      <c r="G1098" s="119">
        <v>10</v>
      </c>
      <c r="I1098"/>
      <c r="J1098"/>
    </row>
    <row r="1099" spans="1:10" ht="15" x14ac:dyDescent="0.25">
      <c r="A1099" s="118">
        <v>17235685</v>
      </c>
      <c r="B1099" s="219">
        <v>43607</v>
      </c>
      <c r="C1099" s="117">
        <v>50643</v>
      </c>
      <c r="D1099" s="117" t="s">
        <v>3481</v>
      </c>
      <c r="E1099" s="117" t="s">
        <v>3498</v>
      </c>
      <c r="F1099" s="117" t="s">
        <v>3475</v>
      </c>
      <c r="G1099" s="117">
        <v>15</v>
      </c>
      <c r="I1099"/>
      <c r="J1099"/>
    </row>
    <row r="1100" spans="1:10" ht="15" x14ac:dyDescent="0.25">
      <c r="A1100" s="120">
        <v>17235686</v>
      </c>
      <c r="B1100" s="220">
        <v>43721</v>
      </c>
      <c r="C1100" s="119">
        <v>50244</v>
      </c>
      <c r="D1100" s="119" t="s">
        <v>3496</v>
      </c>
      <c r="E1100" s="119" t="s">
        <v>3479</v>
      </c>
      <c r="F1100" s="119" t="s">
        <v>3480</v>
      </c>
      <c r="G1100" s="119">
        <v>45</v>
      </c>
      <c r="I1100"/>
      <c r="J1100"/>
    </row>
    <row r="1101" spans="1:10" ht="15" x14ac:dyDescent="0.25">
      <c r="A1101" s="118">
        <v>17235687</v>
      </c>
      <c r="B1101" s="219">
        <v>43696</v>
      </c>
      <c r="C1101" s="117">
        <v>55904</v>
      </c>
      <c r="D1101" s="117" t="s">
        <v>3486</v>
      </c>
      <c r="E1101" s="117" t="s">
        <v>3477</v>
      </c>
      <c r="F1101" s="117" t="s">
        <v>3475</v>
      </c>
      <c r="G1101" s="117">
        <v>25</v>
      </c>
      <c r="I1101"/>
      <c r="J1101"/>
    </row>
    <row r="1102" spans="1:10" ht="15" x14ac:dyDescent="0.25">
      <c r="A1102" s="120">
        <v>17235688</v>
      </c>
      <c r="B1102" s="220">
        <v>43630</v>
      </c>
      <c r="C1102" s="119">
        <v>55904</v>
      </c>
      <c r="D1102" s="119" t="s">
        <v>3486</v>
      </c>
      <c r="E1102" s="119" t="s">
        <v>3474</v>
      </c>
      <c r="F1102" s="119" t="s">
        <v>3475</v>
      </c>
      <c r="G1102" s="119">
        <v>50</v>
      </c>
      <c r="I1102"/>
      <c r="J1102"/>
    </row>
    <row r="1103" spans="1:10" ht="15" x14ac:dyDescent="0.25">
      <c r="A1103" s="118">
        <v>17235689</v>
      </c>
      <c r="B1103" s="219">
        <v>43699</v>
      </c>
      <c r="C1103" s="117">
        <v>57624</v>
      </c>
      <c r="D1103" s="117" t="s">
        <v>3500</v>
      </c>
      <c r="E1103" s="117" t="s">
        <v>3487</v>
      </c>
      <c r="F1103" s="117" t="s">
        <v>3475</v>
      </c>
      <c r="G1103" s="117">
        <v>38</v>
      </c>
      <c r="I1103"/>
      <c r="J1103"/>
    </row>
    <row r="1104" spans="1:10" ht="15" x14ac:dyDescent="0.25">
      <c r="A1104" s="120">
        <v>17235690</v>
      </c>
      <c r="B1104" s="220">
        <v>43697</v>
      </c>
      <c r="C1104" s="119">
        <v>52380</v>
      </c>
      <c r="D1104" s="119" t="s">
        <v>3497</v>
      </c>
      <c r="E1104" s="119" t="s">
        <v>3487</v>
      </c>
      <c r="F1104" s="119" t="s">
        <v>3475</v>
      </c>
      <c r="G1104" s="119">
        <v>5</v>
      </c>
      <c r="I1104"/>
      <c r="J1104"/>
    </row>
    <row r="1105" spans="1:10" ht="15" x14ac:dyDescent="0.25">
      <c r="A1105" s="118">
        <v>17235691</v>
      </c>
      <c r="B1105" s="219">
        <v>43779</v>
      </c>
      <c r="C1105" s="117">
        <v>50643</v>
      </c>
      <c r="D1105" s="117" t="s">
        <v>3481</v>
      </c>
      <c r="E1105" s="117" t="s">
        <v>3487</v>
      </c>
      <c r="F1105" s="117" t="s">
        <v>3475</v>
      </c>
      <c r="G1105" s="117">
        <v>58</v>
      </c>
      <c r="I1105"/>
      <c r="J1105"/>
    </row>
    <row r="1106" spans="1:10" ht="15" x14ac:dyDescent="0.25">
      <c r="A1106" s="120">
        <v>17235692</v>
      </c>
      <c r="B1106" s="220">
        <v>43534</v>
      </c>
      <c r="C1106" s="119">
        <v>59518</v>
      </c>
      <c r="D1106" s="119" t="s">
        <v>3501</v>
      </c>
      <c r="E1106" s="119" t="s">
        <v>3498</v>
      </c>
      <c r="F1106" s="119" t="s">
        <v>3475</v>
      </c>
      <c r="G1106" s="119">
        <v>5</v>
      </c>
      <c r="I1106"/>
      <c r="J1106"/>
    </row>
    <row r="1107" spans="1:10" ht="15" x14ac:dyDescent="0.25">
      <c r="A1107" s="118">
        <v>17235693</v>
      </c>
      <c r="B1107" s="219">
        <v>43578</v>
      </c>
      <c r="C1107" s="117">
        <v>55916</v>
      </c>
      <c r="D1107" s="117" t="s">
        <v>3494</v>
      </c>
      <c r="E1107" s="117" t="s">
        <v>3482</v>
      </c>
      <c r="F1107" s="117" t="s">
        <v>3483</v>
      </c>
      <c r="G1107" s="117">
        <v>4</v>
      </c>
      <c r="I1107"/>
      <c r="J1107"/>
    </row>
    <row r="1108" spans="1:10" ht="15" x14ac:dyDescent="0.25">
      <c r="A1108" s="120">
        <v>17235694</v>
      </c>
      <c r="B1108" s="220">
        <v>43544</v>
      </c>
      <c r="C1108" s="119">
        <v>56047</v>
      </c>
      <c r="D1108" s="119" t="s">
        <v>3499</v>
      </c>
      <c r="E1108" s="119" t="s">
        <v>3474</v>
      </c>
      <c r="F1108" s="119" t="s">
        <v>3475</v>
      </c>
      <c r="G1108" s="119">
        <v>3</v>
      </c>
      <c r="I1108"/>
      <c r="J1108"/>
    </row>
    <row r="1109" spans="1:10" ht="15" x14ac:dyDescent="0.25">
      <c r="A1109" s="118">
        <v>17235695</v>
      </c>
      <c r="B1109" s="219">
        <v>43491</v>
      </c>
      <c r="C1109" s="117">
        <v>52065</v>
      </c>
      <c r="D1109" s="117" t="s">
        <v>3488</v>
      </c>
      <c r="E1109" s="117" t="s">
        <v>3487</v>
      </c>
      <c r="F1109" s="117" t="s">
        <v>3475</v>
      </c>
      <c r="G1109" s="117">
        <v>18</v>
      </c>
      <c r="I1109"/>
      <c r="J1109"/>
    </row>
    <row r="1110" spans="1:10" ht="15" x14ac:dyDescent="0.25">
      <c r="A1110" s="120">
        <v>17235696</v>
      </c>
      <c r="B1110" s="220">
        <v>43720</v>
      </c>
      <c r="C1110" s="119">
        <v>52187</v>
      </c>
      <c r="D1110" s="119" t="s">
        <v>3493</v>
      </c>
      <c r="E1110" s="119" t="s">
        <v>3474</v>
      </c>
      <c r="F1110" s="119" t="s">
        <v>3475</v>
      </c>
      <c r="G1110" s="119">
        <v>44</v>
      </c>
      <c r="I1110"/>
      <c r="J1110"/>
    </row>
    <row r="1111" spans="1:10" ht="15" x14ac:dyDescent="0.25">
      <c r="A1111" s="118">
        <v>17235697</v>
      </c>
      <c r="B1111" s="219">
        <v>43827</v>
      </c>
      <c r="C1111" s="117">
        <v>50643</v>
      </c>
      <c r="D1111" s="117" t="s">
        <v>3481</v>
      </c>
      <c r="E1111" s="117" t="s">
        <v>3498</v>
      </c>
      <c r="F1111" s="117" t="s">
        <v>3475</v>
      </c>
      <c r="G1111" s="117">
        <v>37</v>
      </c>
      <c r="I1111"/>
      <c r="J1111"/>
    </row>
    <row r="1112" spans="1:10" ht="15" x14ac:dyDescent="0.25">
      <c r="A1112" s="120">
        <v>17235698</v>
      </c>
      <c r="B1112" s="220">
        <v>43508</v>
      </c>
      <c r="C1112" s="119">
        <v>52187</v>
      </c>
      <c r="D1112" s="119" t="s">
        <v>3493</v>
      </c>
      <c r="E1112" s="119" t="s">
        <v>3477</v>
      </c>
      <c r="F1112" s="119" t="s">
        <v>3475</v>
      </c>
      <c r="G1112" s="119">
        <v>18</v>
      </c>
      <c r="I1112"/>
      <c r="J1112"/>
    </row>
    <row r="1113" spans="1:10" ht="15" x14ac:dyDescent="0.25">
      <c r="A1113" s="118">
        <v>17235699</v>
      </c>
      <c r="B1113" s="219">
        <v>43533</v>
      </c>
      <c r="C1113" s="117">
        <v>52956</v>
      </c>
      <c r="D1113" s="117" t="s">
        <v>3490</v>
      </c>
      <c r="E1113" s="117" t="s">
        <v>3489</v>
      </c>
      <c r="F1113" s="117" t="s">
        <v>3475</v>
      </c>
      <c r="G1113" s="117">
        <v>37</v>
      </c>
      <c r="I1113"/>
      <c r="J1113"/>
    </row>
    <row r="1114" spans="1:10" ht="15" x14ac:dyDescent="0.25">
      <c r="A1114" s="120">
        <v>17235700</v>
      </c>
      <c r="B1114" s="220">
        <v>43605</v>
      </c>
      <c r="C1114" s="119">
        <v>56047</v>
      </c>
      <c r="D1114" s="119" t="s">
        <v>3499</v>
      </c>
      <c r="E1114" s="119" t="s">
        <v>3477</v>
      </c>
      <c r="F1114" s="119" t="s">
        <v>3475</v>
      </c>
      <c r="G1114" s="119">
        <v>54</v>
      </c>
      <c r="I1114"/>
      <c r="J1114"/>
    </row>
    <row r="1115" spans="1:10" ht="15" x14ac:dyDescent="0.25">
      <c r="A1115" s="118">
        <v>17235701</v>
      </c>
      <c r="B1115" s="219">
        <v>43775</v>
      </c>
      <c r="C1115" s="117">
        <v>53654</v>
      </c>
      <c r="D1115" s="117" t="s">
        <v>3478</v>
      </c>
      <c r="E1115" s="117" t="s">
        <v>3487</v>
      </c>
      <c r="F1115" s="117" t="s">
        <v>3475</v>
      </c>
      <c r="G1115" s="117">
        <v>10</v>
      </c>
      <c r="I1115"/>
      <c r="J1115"/>
    </row>
    <row r="1116" spans="1:10" ht="15" x14ac:dyDescent="0.25">
      <c r="A1116" s="120">
        <v>17235702</v>
      </c>
      <c r="B1116" s="220">
        <v>43772</v>
      </c>
      <c r="C1116" s="119">
        <v>55916</v>
      </c>
      <c r="D1116" s="119" t="s">
        <v>3494</v>
      </c>
      <c r="E1116" s="119" t="s">
        <v>3487</v>
      </c>
      <c r="F1116" s="119" t="s">
        <v>3475</v>
      </c>
      <c r="G1116" s="119">
        <v>9</v>
      </c>
      <c r="I1116"/>
      <c r="J1116"/>
    </row>
    <row r="1117" spans="1:10" ht="15" x14ac:dyDescent="0.25">
      <c r="A1117" s="118">
        <v>17235703</v>
      </c>
      <c r="B1117" s="219">
        <v>43702</v>
      </c>
      <c r="C1117" s="117">
        <v>55807</v>
      </c>
      <c r="D1117" s="117" t="s">
        <v>3476</v>
      </c>
      <c r="E1117" s="117" t="s">
        <v>3474</v>
      </c>
      <c r="F1117" s="117" t="s">
        <v>3475</v>
      </c>
      <c r="G1117" s="117">
        <v>41</v>
      </c>
      <c r="I1117"/>
      <c r="J1117"/>
    </row>
    <row r="1118" spans="1:10" ht="15" x14ac:dyDescent="0.25">
      <c r="A1118" s="120">
        <v>17235704</v>
      </c>
      <c r="B1118" s="220">
        <v>43828</v>
      </c>
      <c r="C1118" s="119">
        <v>52187</v>
      </c>
      <c r="D1118" s="119" t="s">
        <v>3493</v>
      </c>
      <c r="E1118" s="119" t="s">
        <v>3482</v>
      </c>
      <c r="F1118" s="119" t="s">
        <v>3483</v>
      </c>
      <c r="G1118" s="119">
        <v>3</v>
      </c>
      <c r="I1118"/>
      <c r="J1118"/>
    </row>
    <row r="1119" spans="1:10" ht="15" x14ac:dyDescent="0.25">
      <c r="A1119" s="118">
        <v>17235705</v>
      </c>
      <c r="B1119" s="219">
        <v>43523</v>
      </c>
      <c r="C1119" s="117">
        <v>55807</v>
      </c>
      <c r="D1119" s="117" t="s">
        <v>3476</v>
      </c>
      <c r="E1119" s="117" t="s">
        <v>3489</v>
      </c>
      <c r="F1119" s="117" t="s">
        <v>3475</v>
      </c>
      <c r="G1119" s="117">
        <v>10</v>
      </c>
      <c r="I1119"/>
      <c r="J1119"/>
    </row>
    <row r="1120" spans="1:10" ht="15" x14ac:dyDescent="0.25">
      <c r="A1120" s="120">
        <v>17235706</v>
      </c>
      <c r="B1120" s="220">
        <v>43731</v>
      </c>
      <c r="C1120" s="119">
        <v>50643</v>
      </c>
      <c r="D1120" s="119" t="s">
        <v>3481</v>
      </c>
      <c r="E1120" s="119" t="s">
        <v>3491</v>
      </c>
      <c r="F1120" s="119" t="s">
        <v>3475</v>
      </c>
      <c r="G1120" s="119">
        <v>59</v>
      </c>
      <c r="I1120"/>
      <c r="J1120"/>
    </row>
    <row r="1121" spans="1:10" ht="15" x14ac:dyDescent="0.25">
      <c r="A1121" s="118">
        <v>17235707</v>
      </c>
      <c r="B1121" s="219">
        <v>43793</v>
      </c>
      <c r="C1121" s="117">
        <v>59518</v>
      </c>
      <c r="D1121" s="117" t="s">
        <v>3501</v>
      </c>
      <c r="E1121" s="117" t="s">
        <v>3477</v>
      </c>
      <c r="F1121" s="117" t="s">
        <v>3475</v>
      </c>
      <c r="G1121" s="117">
        <v>51</v>
      </c>
      <c r="I1121"/>
      <c r="J1121"/>
    </row>
    <row r="1122" spans="1:10" ht="15" x14ac:dyDescent="0.25">
      <c r="A1122" s="120">
        <v>17235708</v>
      </c>
      <c r="B1122" s="220">
        <v>43770</v>
      </c>
      <c r="C1122" s="119">
        <v>57624</v>
      </c>
      <c r="D1122" s="119" t="s">
        <v>3500</v>
      </c>
      <c r="E1122" s="119" t="s">
        <v>3479</v>
      </c>
      <c r="F1122" s="119" t="s">
        <v>3480</v>
      </c>
      <c r="G1122" s="119">
        <v>6</v>
      </c>
      <c r="I1122"/>
      <c r="J1122"/>
    </row>
    <row r="1123" spans="1:10" ht="15" x14ac:dyDescent="0.25">
      <c r="A1123" s="118">
        <v>17235709</v>
      </c>
      <c r="B1123" s="219">
        <v>43720</v>
      </c>
      <c r="C1123" s="117">
        <v>50244</v>
      </c>
      <c r="D1123" s="117" t="s">
        <v>3496</v>
      </c>
      <c r="E1123" s="117" t="s">
        <v>3487</v>
      </c>
      <c r="F1123" s="117" t="s">
        <v>3475</v>
      </c>
      <c r="G1123" s="117">
        <v>45</v>
      </c>
      <c r="I1123"/>
      <c r="J1123"/>
    </row>
    <row r="1124" spans="1:10" ht="15" x14ac:dyDescent="0.25">
      <c r="A1124" s="120">
        <v>17235710</v>
      </c>
      <c r="B1124" s="220">
        <v>43719</v>
      </c>
      <c r="C1124" s="119">
        <v>54672</v>
      </c>
      <c r="D1124" s="119" t="s">
        <v>3473</v>
      </c>
      <c r="E1124" s="119" t="s">
        <v>3482</v>
      </c>
      <c r="F1124" s="119" t="s">
        <v>3483</v>
      </c>
      <c r="G1124" s="119">
        <v>15</v>
      </c>
      <c r="I1124"/>
      <c r="J1124"/>
    </row>
    <row r="1125" spans="1:10" ht="15" x14ac:dyDescent="0.25">
      <c r="A1125" s="118">
        <v>17235711</v>
      </c>
      <c r="B1125" s="219">
        <v>43489</v>
      </c>
      <c r="C1125" s="117">
        <v>54672</v>
      </c>
      <c r="D1125" s="117" t="s">
        <v>3473</v>
      </c>
      <c r="E1125" s="117" t="s">
        <v>3477</v>
      </c>
      <c r="F1125" s="117" t="s">
        <v>3475</v>
      </c>
      <c r="G1125" s="117">
        <v>29</v>
      </c>
      <c r="I1125"/>
      <c r="J1125"/>
    </row>
    <row r="1126" spans="1:10" ht="15" x14ac:dyDescent="0.25">
      <c r="A1126" s="120">
        <v>17235712</v>
      </c>
      <c r="B1126" s="220">
        <v>43546</v>
      </c>
      <c r="C1126" s="119">
        <v>50643</v>
      </c>
      <c r="D1126" s="119" t="s">
        <v>3481</v>
      </c>
      <c r="E1126" s="119" t="s">
        <v>3491</v>
      </c>
      <c r="F1126" s="119" t="s">
        <v>3475</v>
      </c>
      <c r="G1126" s="119">
        <v>5</v>
      </c>
      <c r="I1126"/>
      <c r="J1126"/>
    </row>
    <row r="1127" spans="1:10" ht="15" x14ac:dyDescent="0.25">
      <c r="A1127" s="118">
        <v>17235713</v>
      </c>
      <c r="B1127" s="219">
        <v>43781</v>
      </c>
      <c r="C1127" s="117">
        <v>52380</v>
      </c>
      <c r="D1127" s="117" t="s">
        <v>3497</v>
      </c>
      <c r="E1127" s="117" t="s">
        <v>3491</v>
      </c>
      <c r="F1127" s="117" t="s">
        <v>3475</v>
      </c>
      <c r="G1127" s="117">
        <v>63</v>
      </c>
      <c r="I1127"/>
      <c r="J1127"/>
    </row>
    <row r="1128" spans="1:10" ht="15" x14ac:dyDescent="0.25">
      <c r="A1128" s="120">
        <v>17235714</v>
      </c>
      <c r="B1128" s="220">
        <v>43593</v>
      </c>
      <c r="C1128" s="119">
        <v>50244</v>
      </c>
      <c r="D1128" s="119" t="s">
        <v>3496</v>
      </c>
      <c r="E1128" s="119" t="s">
        <v>3482</v>
      </c>
      <c r="F1128" s="119" t="s">
        <v>3483</v>
      </c>
      <c r="G1128" s="119">
        <v>49</v>
      </c>
      <c r="I1128"/>
      <c r="J1128"/>
    </row>
    <row r="1129" spans="1:10" ht="15" x14ac:dyDescent="0.25">
      <c r="A1129" s="118">
        <v>17235715</v>
      </c>
      <c r="B1129" s="219">
        <v>43661</v>
      </c>
      <c r="C1129" s="117">
        <v>52187</v>
      </c>
      <c r="D1129" s="117" t="s">
        <v>3493</v>
      </c>
      <c r="E1129" s="117" t="s">
        <v>3479</v>
      </c>
      <c r="F1129" s="117" t="s">
        <v>3480</v>
      </c>
      <c r="G1129" s="117">
        <v>58</v>
      </c>
      <c r="I1129"/>
      <c r="J1129"/>
    </row>
    <row r="1130" spans="1:10" ht="15" x14ac:dyDescent="0.25">
      <c r="A1130" s="120">
        <v>17235716</v>
      </c>
      <c r="B1130" s="220">
        <v>43784</v>
      </c>
      <c r="C1130" s="119">
        <v>55904</v>
      </c>
      <c r="D1130" s="119" t="s">
        <v>3486</v>
      </c>
      <c r="E1130" s="119" t="s">
        <v>3491</v>
      </c>
      <c r="F1130" s="119" t="s">
        <v>3475</v>
      </c>
      <c r="G1130" s="119">
        <v>41</v>
      </c>
      <c r="I1130"/>
      <c r="J1130"/>
    </row>
    <row r="1131" spans="1:10" ht="15" x14ac:dyDescent="0.25">
      <c r="A1131" s="118">
        <v>17235717</v>
      </c>
      <c r="B1131" s="219">
        <v>43567</v>
      </c>
      <c r="C1131" s="117">
        <v>52380</v>
      </c>
      <c r="D1131" s="117" t="s">
        <v>3497</v>
      </c>
      <c r="E1131" s="117" t="s">
        <v>3482</v>
      </c>
      <c r="F1131" s="117" t="s">
        <v>3483</v>
      </c>
      <c r="G1131" s="117">
        <v>40</v>
      </c>
      <c r="I1131"/>
      <c r="J1131"/>
    </row>
    <row r="1132" spans="1:10" ht="15" x14ac:dyDescent="0.25">
      <c r="A1132" s="120">
        <v>17235718</v>
      </c>
      <c r="B1132" s="220">
        <v>43709</v>
      </c>
      <c r="C1132" s="119">
        <v>57624</v>
      </c>
      <c r="D1132" s="119" t="s">
        <v>3500</v>
      </c>
      <c r="E1132" s="119" t="s">
        <v>3479</v>
      </c>
      <c r="F1132" s="119" t="s">
        <v>3480</v>
      </c>
      <c r="G1132" s="119">
        <v>20</v>
      </c>
      <c r="I1132"/>
      <c r="J1132"/>
    </row>
    <row r="1133" spans="1:10" ht="15" x14ac:dyDescent="0.25">
      <c r="A1133" s="118">
        <v>17235719</v>
      </c>
      <c r="B1133" s="219">
        <v>43697</v>
      </c>
      <c r="C1133" s="117">
        <v>57624</v>
      </c>
      <c r="D1133" s="117" t="s">
        <v>3500</v>
      </c>
      <c r="E1133" s="117" t="s">
        <v>3489</v>
      </c>
      <c r="F1133" s="117" t="s">
        <v>3475</v>
      </c>
      <c r="G1133" s="117">
        <v>36</v>
      </c>
      <c r="I1133"/>
      <c r="J1133"/>
    </row>
    <row r="1134" spans="1:10" ht="15" x14ac:dyDescent="0.25">
      <c r="A1134" s="120">
        <v>17235720</v>
      </c>
      <c r="B1134" s="220">
        <v>43603</v>
      </c>
      <c r="C1134" s="119">
        <v>53654</v>
      </c>
      <c r="D1134" s="119" t="s">
        <v>3478</v>
      </c>
      <c r="E1134" s="119" t="s">
        <v>3477</v>
      </c>
      <c r="F1134" s="119" t="s">
        <v>3475</v>
      </c>
      <c r="G1134" s="119">
        <v>9</v>
      </c>
      <c r="I1134"/>
      <c r="J1134"/>
    </row>
    <row r="1135" spans="1:10" ht="15" x14ac:dyDescent="0.25">
      <c r="A1135" s="118">
        <v>17235721</v>
      </c>
      <c r="B1135" s="219">
        <v>43761</v>
      </c>
      <c r="C1135" s="117">
        <v>55916</v>
      </c>
      <c r="D1135" s="117" t="s">
        <v>3494</v>
      </c>
      <c r="E1135" s="117" t="s">
        <v>3474</v>
      </c>
      <c r="F1135" s="117" t="s">
        <v>3475</v>
      </c>
      <c r="G1135" s="117">
        <v>4</v>
      </c>
      <c r="I1135"/>
      <c r="J1135"/>
    </row>
    <row r="1136" spans="1:10" ht="15" x14ac:dyDescent="0.25">
      <c r="A1136" s="120">
        <v>17235722</v>
      </c>
      <c r="B1136" s="220">
        <v>43620</v>
      </c>
      <c r="C1136" s="119">
        <v>55807</v>
      </c>
      <c r="D1136" s="119" t="s">
        <v>3476</v>
      </c>
      <c r="E1136" s="119" t="s">
        <v>3474</v>
      </c>
      <c r="F1136" s="119" t="s">
        <v>3475</v>
      </c>
      <c r="G1136" s="119">
        <v>25</v>
      </c>
      <c r="I1136"/>
      <c r="J1136"/>
    </row>
    <row r="1137" spans="1:10" ht="15" x14ac:dyDescent="0.25">
      <c r="A1137" s="118">
        <v>17235723</v>
      </c>
      <c r="B1137" s="219">
        <v>43528</v>
      </c>
      <c r="C1137" s="117">
        <v>50643</v>
      </c>
      <c r="D1137" s="117" t="s">
        <v>3481</v>
      </c>
      <c r="E1137" s="117" t="s">
        <v>3489</v>
      </c>
      <c r="F1137" s="117" t="s">
        <v>3475</v>
      </c>
      <c r="G1137" s="117">
        <v>59</v>
      </c>
      <c r="I1137"/>
      <c r="J1137"/>
    </row>
    <row r="1138" spans="1:10" ht="15" x14ac:dyDescent="0.25">
      <c r="A1138" s="120">
        <v>17235724</v>
      </c>
      <c r="B1138" s="220">
        <v>43587</v>
      </c>
      <c r="C1138" s="119">
        <v>53654</v>
      </c>
      <c r="D1138" s="119" t="s">
        <v>3478</v>
      </c>
      <c r="E1138" s="119" t="s">
        <v>3491</v>
      </c>
      <c r="F1138" s="119" t="s">
        <v>3475</v>
      </c>
      <c r="G1138" s="119">
        <v>4</v>
      </c>
      <c r="I1138"/>
      <c r="J1138"/>
    </row>
    <row r="1139" spans="1:10" ht="15" x14ac:dyDescent="0.25">
      <c r="A1139" s="118">
        <v>17235725</v>
      </c>
      <c r="B1139" s="219">
        <v>43784</v>
      </c>
      <c r="C1139" s="117">
        <v>53654</v>
      </c>
      <c r="D1139" s="117" t="s">
        <v>3478</v>
      </c>
      <c r="E1139" s="117" t="s">
        <v>3489</v>
      </c>
      <c r="F1139" s="117" t="s">
        <v>3475</v>
      </c>
      <c r="G1139" s="117">
        <v>59</v>
      </c>
      <c r="I1139"/>
      <c r="J1139"/>
    </row>
    <row r="1140" spans="1:10" ht="15" x14ac:dyDescent="0.25">
      <c r="A1140" s="120">
        <v>17235726</v>
      </c>
      <c r="B1140" s="220">
        <v>43816</v>
      </c>
      <c r="C1140" s="119">
        <v>52380</v>
      </c>
      <c r="D1140" s="119" t="s">
        <v>3497</v>
      </c>
      <c r="E1140" s="119" t="s">
        <v>3479</v>
      </c>
      <c r="F1140" s="119" t="s">
        <v>3480</v>
      </c>
      <c r="G1140" s="119">
        <v>40</v>
      </c>
      <c r="I1140"/>
      <c r="J1140"/>
    </row>
    <row r="1141" spans="1:10" ht="15" x14ac:dyDescent="0.25">
      <c r="A1141" s="118">
        <v>17235727</v>
      </c>
      <c r="B1141" s="219">
        <v>43732</v>
      </c>
      <c r="C1141" s="117">
        <v>50643</v>
      </c>
      <c r="D1141" s="117" t="s">
        <v>3481</v>
      </c>
      <c r="E1141" s="117" t="s">
        <v>3492</v>
      </c>
      <c r="F1141" s="117" t="s">
        <v>3485</v>
      </c>
      <c r="G1141" s="117">
        <v>23</v>
      </c>
      <c r="I1141"/>
      <c r="J1141"/>
    </row>
    <row r="1142" spans="1:10" ht="15" x14ac:dyDescent="0.25">
      <c r="A1142" s="120">
        <v>17235728</v>
      </c>
      <c r="B1142" s="220">
        <v>43674</v>
      </c>
      <c r="C1142" s="119">
        <v>50643</v>
      </c>
      <c r="D1142" s="119" t="s">
        <v>3481</v>
      </c>
      <c r="E1142" s="119" t="s">
        <v>3477</v>
      </c>
      <c r="F1142" s="119" t="s">
        <v>3475</v>
      </c>
      <c r="G1142" s="119">
        <v>23</v>
      </c>
      <c r="I1142"/>
      <c r="J1142"/>
    </row>
    <row r="1143" spans="1:10" ht="15" x14ac:dyDescent="0.25">
      <c r="A1143" s="118">
        <v>17235729</v>
      </c>
      <c r="B1143" s="219">
        <v>43482</v>
      </c>
      <c r="C1143" s="117">
        <v>56047</v>
      </c>
      <c r="D1143" s="117" t="s">
        <v>3499</v>
      </c>
      <c r="E1143" s="117" t="s">
        <v>3479</v>
      </c>
      <c r="F1143" s="117" t="s">
        <v>3480</v>
      </c>
      <c r="G1143" s="117">
        <v>37</v>
      </c>
      <c r="I1143"/>
      <c r="J1143"/>
    </row>
    <row r="1144" spans="1:10" ht="15" x14ac:dyDescent="0.25">
      <c r="A1144" s="120">
        <v>17235730</v>
      </c>
      <c r="B1144" s="220">
        <v>43610</v>
      </c>
      <c r="C1144" s="119">
        <v>56047</v>
      </c>
      <c r="D1144" s="119" t="s">
        <v>3499</v>
      </c>
      <c r="E1144" s="119" t="s">
        <v>3477</v>
      </c>
      <c r="F1144" s="119" t="s">
        <v>3475</v>
      </c>
      <c r="G1144" s="119">
        <v>13</v>
      </c>
      <c r="I1144"/>
      <c r="J1144"/>
    </row>
    <row r="1145" spans="1:10" ht="15" x14ac:dyDescent="0.25">
      <c r="A1145" s="118">
        <v>17235731</v>
      </c>
      <c r="B1145" s="219">
        <v>43743</v>
      </c>
      <c r="C1145" s="117">
        <v>52956</v>
      </c>
      <c r="D1145" s="117" t="s">
        <v>3490</v>
      </c>
      <c r="E1145" s="117" t="s">
        <v>3482</v>
      </c>
      <c r="F1145" s="117" t="s">
        <v>3483</v>
      </c>
      <c r="G1145" s="117">
        <v>21</v>
      </c>
      <c r="I1145"/>
      <c r="J1145"/>
    </row>
    <row r="1146" spans="1:10" ht="15" x14ac:dyDescent="0.25">
      <c r="A1146" s="120">
        <v>17235732</v>
      </c>
      <c r="B1146" s="220">
        <v>43535</v>
      </c>
      <c r="C1146" s="119">
        <v>57624</v>
      </c>
      <c r="D1146" s="119" t="s">
        <v>3500</v>
      </c>
      <c r="E1146" s="119" t="s">
        <v>3489</v>
      </c>
      <c r="F1146" s="119" t="s">
        <v>3475</v>
      </c>
      <c r="G1146" s="119">
        <v>45</v>
      </c>
      <c r="I1146"/>
      <c r="J1146"/>
    </row>
    <row r="1147" spans="1:10" ht="15" x14ac:dyDescent="0.25">
      <c r="A1147" s="118">
        <v>17235733</v>
      </c>
      <c r="B1147" s="219">
        <v>43685</v>
      </c>
      <c r="C1147" s="117">
        <v>53654</v>
      </c>
      <c r="D1147" s="117" t="s">
        <v>3478</v>
      </c>
      <c r="E1147" s="117" t="s">
        <v>3492</v>
      </c>
      <c r="F1147" s="117" t="s">
        <v>3485</v>
      </c>
      <c r="G1147" s="117">
        <v>39</v>
      </c>
      <c r="I1147"/>
      <c r="J1147"/>
    </row>
    <row r="1148" spans="1:10" ht="15" x14ac:dyDescent="0.25">
      <c r="A1148" s="120">
        <v>17235734</v>
      </c>
      <c r="B1148" s="220">
        <v>43652</v>
      </c>
      <c r="C1148" s="119">
        <v>56047</v>
      </c>
      <c r="D1148" s="119" t="s">
        <v>3499</v>
      </c>
      <c r="E1148" s="119" t="s">
        <v>3477</v>
      </c>
      <c r="F1148" s="119" t="s">
        <v>3475</v>
      </c>
      <c r="G1148" s="119">
        <v>51</v>
      </c>
      <c r="I1148"/>
      <c r="J1148"/>
    </row>
    <row r="1149" spans="1:10" ht="15" x14ac:dyDescent="0.25">
      <c r="A1149" s="118">
        <v>17235735</v>
      </c>
      <c r="B1149" s="219">
        <v>43734</v>
      </c>
      <c r="C1149" s="117">
        <v>50643</v>
      </c>
      <c r="D1149" s="117" t="s">
        <v>3481</v>
      </c>
      <c r="E1149" s="117" t="s">
        <v>3482</v>
      </c>
      <c r="F1149" s="117" t="s">
        <v>3483</v>
      </c>
      <c r="G1149" s="117">
        <v>24</v>
      </c>
      <c r="I1149"/>
      <c r="J1149"/>
    </row>
    <row r="1150" spans="1:10" ht="15" x14ac:dyDescent="0.25">
      <c r="A1150" s="120">
        <v>17235736</v>
      </c>
      <c r="B1150" s="220">
        <v>43726</v>
      </c>
      <c r="C1150" s="119">
        <v>50643</v>
      </c>
      <c r="D1150" s="119" t="s">
        <v>3481</v>
      </c>
      <c r="E1150" s="119" t="s">
        <v>3477</v>
      </c>
      <c r="F1150" s="119" t="s">
        <v>3475</v>
      </c>
      <c r="G1150" s="119">
        <v>11</v>
      </c>
      <c r="I1150"/>
      <c r="J1150"/>
    </row>
    <row r="1151" spans="1:10" ht="15" x14ac:dyDescent="0.25">
      <c r="A1151" s="118">
        <v>17235737</v>
      </c>
      <c r="B1151" s="219">
        <v>43713</v>
      </c>
      <c r="C1151" s="117">
        <v>53654</v>
      </c>
      <c r="D1151" s="117" t="s">
        <v>3478</v>
      </c>
      <c r="E1151" s="117" t="s">
        <v>3492</v>
      </c>
      <c r="F1151" s="117" t="s">
        <v>3485</v>
      </c>
      <c r="G1151" s="117">
        <v>26</v>
      </c>
      <c r="I1151"/>
      <c r="J1151"/>
    </row>
    <row r="1152" spans="1:10" ht="15" x14ac:dyDescent="0.25">
      <c r="A1152" s="120">
        <v>17235738</v>
      </c>
      <c r="B1152" s="220">
        <v>43594</v>
      </c>
      <c r="C1152" s="119">
        <v>55916</v>
      </c>
      <c r="D1152" s="119" t="s">
        <v>3494</v>
      </c>
      <c r="E1152" s="119" t="s">
        <v>3498</v>
      </c>
      <c r="F1152" s="119" t="s">
        <v>3475</v>
      </c>
      <c r="G1152" s="119">
        <v>20</v>
      </c>
      <c r="I1152"/>
      <c r="J1152"/>
    </row>
    <row r="1153" spans="1:10" ht="15" x14ac:dyDescent="0.25">
      <c r="A1153" s="118">
        <v>17235739</v>
      </c>
      <c r="B1153" s="219">
        <v>43573</v>
      </c>
      <c r="C1153" s="117">
        <v>50643</v>
      </c>
      <c r="D1153" s="117" t="s">
        <v>3481</v>
      </c>
      <c r="E1153" s="117" t="s">
        <v>3492</v>
      </c>
      <c r="F1153" s="117" t="s">
        <v>3485</v>
      </c>
      <c r="G1153" s="117">
        <v>28</v>
      </c>
      <c r="I1153"/>
      <c r="J1153"/>
    </row>
    <row r="1154" spans="1:10" ht="15" x14ac:dyDescent="0.25">
      <c r="A1154" s="120">
        <v>17235740</v>
      </c>
      <c r="B1154" s="220">
        <v>43793</v>
      </c>
      <c r="C1154" s="119">
        <v>53654</v>
      </c>
      <c r="D1154" s="119" t="s">
        <v>3478</v>
      </c>
      <c r="E1154" s="119" t="s">
        <v>3479</v>
      </c>
      <c r="F1154" s="119" t="s">
        <v>3480</v>
      </c>
      <c r="G1154" s="119">
        <v>67</v>
      </c>
      <c r="I1154"/>
      <c r="J1154"/>
    </row>
    <row r="1155" spans="1:10" ht="15" x14ac:dyDescent="0.25">
      <c r="A1155" s="118">
        <v>17235741</v>
      </c>
      <c r="B1155" s="219">
        <v>43803</v>
      </c>
      <c r="C1155" s="117">
        <v>50643</v>
      </c>
      <c r="D1155" s="117" t="s">
        <v>3481</v>
      </c>
      <c r="E1155" s="117" t="s">
        <v>3487</v>
      </c>
      <c r="F1155" s="117" t="s">
        <v>3475</v>
      </c>
      <c r="G1155" s="117">
        <v>59</v>
      </c>
      <c r="I1155"/>
      <c r="J1155"/>
    </row>
    <row r="1156" spans="1:10" ht="15" x14ac:dyDescent="0.25">
      <c r="A1156" s="120">
        <v>17235742</v>
      </c>
      <c r="B1156" s="220">
        <v>43770</v>
      </c>
      <c r="C1156" s="119">
        <v>55916</v>
      </c>
      <c r="D1156" s="119" t="s">
        <v>3494</v>
      </c>
      <c r="E1156" s="119" t="s">
        <v>3482</v>
      </c>
      <c r="F1156" s="119" t="s">
        <v>3483</v>
      </c>
      <c r="G1156" s="119">
        <v>13</v>
      </c>
      <c r="I1156"/>
      <c r="J1156"/>
    </row>
    <row r="1157" spans="1:10" ht="15" x14ac:dyDescent="0.25">
      <c r="A1157" s="118">
        <v>17235743</v>
      </c>
      <c r="B1157" s="219">
        <v>43502</v>
      </c>
      <c r="C1157" s="117">
        <v>50643</v>
      </c>
      <c r="D1157" s="117" t="s">
        <v>3481</v>
      </c>
      <c r="E1157" s="117" t="s">
        <v>3482</v>
      </c>
      <c r="F1157" s="117" t="s">
        <v>3483</v>
      </c>
      <c r="G1157" s="117">
        <v>20</v>
      </c>
      <c r="I1157"/>
      <c r="J1157"/>
    </row>
    <row r="1158" spans="1:10" ht="15" x14ac:dyDescent="0.25">
      <c r="A1158" s="120">
        <v>17235744</v>
      </c>
      <c r="B1158" s="220">
        <v>43474</v>
      </c>
      <c r="C1158" s="119">
        <v>55916</v>
      </c>
      <c r="D1158" s="119" t="s">
        <v>3494</v>
      </c>
      <c r="E1158" s="119" t="s">
        <v>3491</v>
      </c>
      <c r="F1158" s="119" t="s">
        <v>3475</v>
      </c>
      <c r="G1158" s="119">
        <v>6</v>
      </c>
      <c r="I1158"/>
      <c r="J1158"/>
    </row>
    <row r="1159" spans="1:10" ht="15" x14ac:dyDescent="0.25">
      <c r="A1159" s="118">
        <v>17235745</v>
      </c>
      <c r="B1159" s="219">
        <v>43572</v>
      </c>
      <c r="C1159" s="117">
        <v>54672</v>
      </c>
      <c r="D1159" s="117" t="s">
        <v>3473</v>
      </c>
      <c r="E1159" s="117" t="s">
        <v>3477</v>
      </c>
      <c r="F1159" s="117" t="s">
        <v>3475</v>
      </c>
      <c r="G1159" s="117">
        <v>3</v>
      </c>
      <c r="I1159"/>
      <c r="J1159"/>
    </row>
    <row r="1160" spans="1:10" ht="15" x14ac:dyDescent="0.25">
      <c r="A1160" s="120">
        <v>17235746</v>
      </c>
      <c r="B1160" s="220">
        <v>43794</v>
      </c>
      <c r="C1160" s="119">
        <v>55807</v>
      </c>
      <c r="D1160" s="119" t="s">
        <v>3476</v>
      </c>
      <c r="E1160" s="119" t="s">
        <v>3498</v>
      </c>
      <c r="F1160" s="119" t="s">
        <v>3475</v>
      </c>
      <c r="G1160" s="119">
        <v>8</v>
      </c>
      <c r="I1160"/>
      <c r="J1160"/>
    </row>
    <row r="1161" spans="1:10" ht="15" x14ac:dyDescent="0.25">
      <c r="A1161" s="118">
        <v>17235747</v>
      </c>
      <c r="B1161" s="219">
        <v>43800</v>
      </c>
      <c r="C1161" s="117">
        <v>52956</v>
      </c>
      <c r="D1161" s="117" t="s">
        <v>3490</v>
      </c>
      <c r="E1161" s="117" t="s">
        <v>3487</v>
      </c>
      <c r="F1161" s="117" t="s">
        <v>3475</v>
      </c>
      <c r="G1161" s="117">
        <v>13</v>
      </c>
      <c r="I1161"/>
      <c r="J1161"/>
    </row>
    <row r="1162" spans="1:10" ht="15" x14ac:dyDescent="0.25">
      <c r="A1162" s="120">
        <v>17235748</v>
      </c>
      <c r="B1162" s="220">
        <v>43572</v>
      </c>
      <c r="C1162" s="119">
        <v>57624</v>
      </c>
      <c r="D1162" s="119" t="s">
        <v>3500</v>
      </c>
      <c r="E1162" s="119" t="s">
        <v>3477</v>
      </c>
      <c r="F1162" s="119" t="s">
        <v>3475</v>
      </c>
      <c r="G1162" s="119">
        <v>19</v>
      </c>
      <c r="I1162"/>
      <c r="J1162"/>
    </row>
    <row r="1163" spans="1:10" ht="15" x14ac:dyDescent="0.25">
      <c r="A1163" s="118">
        <v>17235749</v>
      </c>
      <c r="B1163" s="219">
        <v>43747</v>
      </c>
      <c r="C1163" s="117">
        <v>55916</v>
      </c>
      <c r="D1163" s="117" t="s">
        <v>3494</v>
      </c>
      <c r="E1163" s="117" t="s">
        <v>3477</v>
      </c>
      <c r="F1163" s="117" t="s">
        <v>3475</v>
      </c>
      <c r="G1163" s="117">
        <v>43</v>
      </c>
      <c r="I1163"/>
      <c r="J1163"/>
    </row>
    <row r="1164" spans="1:10" ht="15" x14ac:dyDescent="0.25">
      <c r="A1164" s="120">
        <v>17235750</v>
      </c>
      <c r="B1164" s="220">
        <v>43786</v>
      </c>
      <c r="C1164" s="119">
        <v>57624</v>
      </c>
      <c r="D1164" s="119" t="s">
        <v>3500</v>
      </c>
      <c r="E1164" s="119" t="s">
        <v>3482</v>
      </c>
      <c r="F1164" s="119" t="s">
        <v>3483</v>
      </c>
      <c r="G1164" s="119">
        <v>49</v>
      </c>
      <c r="I1164"/>
      <c r="J1164"/>
    </row>
    <row r="1165" spans="1:10" ht="15" x14ac:dyDescent="0.25">
      <c r="A1165" s="118">
        <v>17235751</v>
      </c>
      <c r="B1165" s="219">
        <v>43484</v>
      </c>
      <c r="C1165" s="117">
        <v>52380</v>
      </c>
      <c r="D1165" s="117" t="s">
        <v>3497</v>
      </c>
      <c r="E1165" s="117" t="s">
        <v>3498</v>
      </c>
      <c r="F1165" s="117" t="s">
        <v>3475</v>
      </c>
      <c r="G1165" s="117">
        <v>13</v>
      </c>
      <c r="I1165"/>
      <c r="J1165"/>
    </row>
    <row r="1166" spans="1:10" ht="15" x14ac:dyDescent="0.25">
      <c r="A1166" s="120">
        <v>17235752</v>
      </c>
      <c r="B1166" s="220">
        <v>43807</v>
      </c>
      <c r="C1166" s="119">
        <v>55807</v>
      </c>
      <c r="D1166" s="119" t="s">
        <v>3476</v>
      </c>
      <c r="E1166" s="119" t="s">
        <v>3491</v>
      </c>
      <c r="F1166" s="119" t="s">
        <v>3475</v>
      </c>
      <c r="G1166" s="119">
        <v>11</v>
      </c>
      <c r="I1166"/>
      <c r="J1166"/>
    </row>
    <row r="1167" spans="1:10" ht="15" x14ac:dyDescent="0.25">
      <c r="A1167" s="118">
        <v>17235753</v>
      </c>
      <c r="B1167" s="219">
        <v>43646</v>
      </c>
      <c r="C1167" s="117">
        <v>52065</v>
      </c>
      <c r="D1167" s="117" t="s">
        <v>3488</v>
      </c>
      <c r="E1167" s="117" t="s">
        <v>3474</v>
      </c>
      <c r="F1167" s="117" t="s">
        <v>3475</v>
      </c>
      <c r="G1167" s="117">
        <v>4</v>
      </c>
      <c r="I1167"/>
      <c r="J1167"/>
    </row>
    <row r="1168" spans="1:10" ht="15" x14ac:dyDescent="0.25">
      <c r="A1168" s="120">
        <v>17235754</v>
      </c>
      <c r="B1168" s="220">
        <v>43731</v>
      </c>
      <c r="C1168" s="119">
        <v>59518</v>
      </c>
      <c r="D1168" s="119" t="s">
        <v>3501</v>
      </c>
      <c r="E1168" s="119" t="s">
        <v>3477</v>
      </c>
      <c r="F1168" s="119" t="s">
        <v>3475</v>
      </c>
      <c r="G1168" s="119">
        <v>49</v>
      </c>
      <c r="I1168"/>
      <c r="J1168"/>
    </row>
    <row r="1169" spans="1:10" ht="15" x14ac:dyDescent="0.25">
      <c r="A1169" s="118">
        <v>17235755</v>
      </c>
      <c r="B1169" s="219">
        <v>43504</v>
      </c>
      <c r="C1169" s="117">
        <v>50643</v>
      </c>
      <c r="D1169" s="117" t="s">
        <v>3481</v>
      </c>
      <c r="E1169" s="117" t="s">
        <v>3474</v>
      </c>
      <c r="F1169" s="117" t="s">
        <v>3475</v>
      </c>
      <c r="G1169" s="117">
        <v>67</v>
      </c>
      <c r="I1169"/>
      <c r="J1169"/>
    </row>
    <row r="1170" spans="1:10" ht="15" x14ac:dyDescent="0.25">
      <c r="A1170" s="120">
        <v>17235756</v>
      </c>
      <c r="B1170" s="220">
        <v>43770</v>
      </c>
      <c r="C1170" s="119">
        <v>52065</v>
      </c>
      <c r="D1170" s="119" t="s">
        <v>3488</v>
      </c>
      <c r="E1170" s="119" t="s">
        <v>3482</v>
      </c>
      <c r="F1170" s="119" t="s">
        <v>3483</v>
      </c>
      <c r="G1170" s="119">
        <v>52</v>
      </c>
      <c r="I1170"/>
      <c r="J1170"/>
    </row>
    <row r="1171" spans="1:10" ht="15" x14ac:dyDescent="0.25">
      <c r="A1171" s="118">
        <v>17235757</v>
      </c>
      <c r="B1171" s="219">
        <v>43537</v>
      </c>
      <c r="C1171" s="117">
        <v>50244</v>
      </c>
      <c r="D1171" s="117" t="s">
        <v>3496</v>
      </c>
      <c r="E1171" s="117" t="s">
        <v>3474</v>
      </c>
      <c r="F1171" s="117" t="s">
        <v>3475</v>
      </c>
      <c r="G1171" s="117">
        <v>55</v>
      </c>
      <c r="I1171"/>
      <c r="J1171"/>
    </row>
    <row r="1172" spans="1:10" ht="15" x14ac:dyDescent="0.25">
      <c r="A1172" s="120">
        <v>17235758</v>
      </c>
      <c r="B1172" s="220">
        <v>43549</v>
      </c>
      <c r="C1172" s="119">
        <v>51197</v>
      </c>
      <c r="D1172" s="119" t="s">
        <v>84</v>
      </c>
      <c r="E1172" s="119" t="s">
        <v>3482</v>
      </c>
      <c r="F1172" s="119" t="s">
        <v>3483</v>
      </c>
      <c r="G1172" s="119">
        <v>32</v>
      </c>
      <c r="I1172"/>
      <c r="J1172"/>
    </row>
    <row r="1173" spans="1:10" ht="15" x14ac:dyDescent="0.25">
      <c r="A1173" s="118">
        <v>17235759</v>
      </c>
      <c r="B1173" s="219">
        <v>43470</v>
      </c>
      <c r="C1173" s="117">
        <v>52956</v>
      </c>
      <c r="D1173" s="117" t="s">
        <v>3490</v>
      </c>
      <c r="E1173" s="117" t="s">
        <v>3477</v>
      </c>
      <c r="F1173" s="117" t="s">
        <v>3475</v>
      </c>
      <c r="G1173" s="117">
        <v>21</v>
      </c>
      <c r="I1173"/>
      <c r="J1173"/>
    </row>
    <row r="1174" spans="1:10" ht="15" x14ac:dyDescent="0.25">
      <c r="A1174" s="120">
        <v>17235760</v>
      </c>
      <c r="B1174" s="220">
        <v>43555</v>
      </c>
      <c r="C1174" s="119">
        <v>53654</v>
      </c>
      <c r="D1174" s="119" t="s">
        <v>3478</v>
      </c>
      <c r="E1174" s="119" t="s">
        <v>3489</v>
      </c>
      <c r="F1174" s="119" t="s">
        <v>3475</v>
      </c>
      <c r="G1174" s="119">
        <v>42</v>
      </c>
      <c r="I1174"/>
      <c r="J1174"/>
    </row>
    <row r="1175" spans="1:10" ht="15" x14ac:dyDescent="0.25">
      <c r="A1175" s="118">
        <v>17235761</v>
      </c>
      <c r="B1175" s="219">
        <v>43773</v>
      </c>
      <c r="C1175" s="117">
        <v>52187</v>
      </c>
      <c r="D1175" s="117" t="s">
        <v>3493</v>
      </c>
      <c r="E1175" s="117" t="s">
        <v>3498</v>
      </c>
      <c r="F1175" s="117" t="s">
        <v>3475</v>
      </c>
      <c r="G1175" s="117">
        <v>18</v>
      </c>
      <c r="I1175"/>
      <c r="J1175"/>
    </row>
    <row r="1176" spans="1:10" ht="15" x14ac:dyDescent="0.25">
      <c r="A1176" s="120">
        <v>17235762</v>
      </c>
      <c r="B1176" s="220">
        <v>43731</v>
      </c>
      <c r="C1176" s="119">
        <v>57624</v>
      </c>
      <c r="D1176" s="119" t="s">
        <v>3500</v>
      </c>
      <c r="E1176" s="119" t="s">
        <v>3487</v>
      </c>
      <c r="F1176" s="119" t="s">
        <v>3475</v>
      </c>
      <c r="G1176" s="119">
        <v>16</v>
      </c>
      <c r="I1176"/>
      <c r="J1176"/>
    </row>
    <row r="1177" spans="1:10" ht="15" x14ac:dyDescent="0.25">
      <c r="A1177" s="118">
        <v>17235763</v>
      </c>
      <c r="B1177" s="219">
        <v>43643</v>
      </c>
      <c r="C1177" s="117">
        <v>52187</v>
      </c>
      <c r="D1177" s="117" t="s">
        <v>3493</v>
      </c>
      <c r="E1177" s="117" t="s">
        <v>3474</v>
      </c>
      <c r="F1177" s="117" t="s">
        <v>3475</v>
      </c>
      <c r="G1177" s="117">
        <v>26</v>
      </c>
      <c r="I1177"/>
      <c r="J1177"/>
    </row>
    <row r="1178" spans="1:10" ht="15" x14ac:dyDescent="0.25">
      <c r="A1178" s="120">
        <v>17235764</v>
      </c>
      <c r="B1178" s="220">
        <v>43587</v>
      </c>
      <c r="C1178" s="119">
        <v>53654</v>
      </c>
      <c r="D1178" s="119" t="s">
        <v>3478</v>
      </c>
      <c r="E1178" s="119" t="s">
        <v>3477</v>
      </c>
      <c r="F1178" s="119" t="s">
        <v>3475</v>
      </c>
      <c r="G1178" s="119">
        <v>57</v>
      </c>
      <c r="I1178"/>
      <c r="J1178"/>
    </row>
    <row r="1179" spans="1:10" ht="15" x14ac:dyDescent="0.25">
      <c r="A1179" s="118">
        <v>17235765</v>
      </c>
      <c r="B1179" s="219">
        <v>43732</v>
      </c>
      <c r="C1179" s="117">
        <v>52956</v>
      </c>
      <c r="D1179" s="117" t="s">
        <v>3490</v>
      </c>
      <c r="E1179" s="117" t="s">
        <v>3477</v>
      </c>
      <c r="F1179" s="117" t="s">
        <v>3475</v>
      </c>
      <c r="G1179" s="117">
        <v>59</v>
      </c>
      <c r="I1179"/>
      <c r="J1179"/>
    </row>
    <row r="1180" spans="1:10" ht="15" x14ac:dyDescent="0.25">
      <c r="A1180" s="120">
        <v>17235766</v>
      </c>
      <c r="B1180" s="220">
        <v>43625</v>
      </c>
      <c r="C1180" s="119">
        <v>51197</v>
      </c>
      <c r="D1180" s="119" t="s">
        <v>84</v>
      </c>
      <c r="E1180" s="119" t="s">
        <v>3474</v>
      </c>
      <c r="F1180" s="119" t="s">
        <v>3475</v>
      </c>
      <c r="G1180" s="119">
        <v>49</v>
      </c>
      <c r="I1180"/>
      <c r="J1180"/>
    </row>
    <row r="1181" spans="1:10" ht="15" x14ac:dyDescent="0.25">
      <c r="A1181" s="118">
        <v>17235767</v>
      </c>
      <c r="B1181" s="219">
        <v>43511</v>
      </c>
      <c r="C1181" s="117">
        <v>51197</v>
      </c>
      <c r="D1181" s="117" t="s">
        <v>84</v>
      </c>
      <c r="E1181" s="117" t="s">
        <v>3477</v>
      </c>
      <c r="F1181" s="117" t="s">
        <v>3475</v>
      </c>
      <c r="G1181" s="117">
        <v>1</v>
      </c>
      <c r="I1181"/>
      <c r="J1181"/>
    </row>
    <row r="1182" spans="1:10" ht="15" x14ac:dyDescent="0.25">
      <c r="A1182" s="120">
        <v>17235768</v>
      </c>
      <c r="B1182" s="220">
        <v>43732</v>
      </c>
      <c r="C1182" s="119">
        <v>55904</v>
      </c>
      <c r="D1182" s="119" t="s">
        <v>3486</v>
      </c>
      <c r="E1182" s="119" t="s">
        <v>3474</v>
      </c>
      <c r="F1182" s="119" t="s">
        <v>3475</v>
      </c>
      <c r="G1182" s="119">
        <v>12</v>
      </c>
      <c r="I1182"/>
      <c r="J1182"/>
    </row>
    <row r="1183" spans="1:10" ht="15" x14ac:dyDescent="0.25">
      <c r="A1183" s="118">
        <v>17235769</v>
      </c>
      <c r="B1183" s="219">
        <v>43785</v>
      </c>
      <c r="C1183" s="117">
        <v>59518</v>
      </c>
      <c r="D1183" s="117" t="s">
        <v>3501</v>
      </c>
      <c r="E1183" s="117" t="s">
        <v>3482</v>
      </c>
      <c r="F1183" s="117" t="s">
        <v>3483</v>
      </c>
      <c r="G1183" s="117">
        <v>50</v>
      </c>
      <c r="I1183"/>
      <c r="J1183"/>
    </row>
    <row r="1184" spans="1:10" ht="15" x14ac:dyDescent="0.25">
      <c r="A1184" s="120">
        <v>17235770</v>
      </c>
      <c r="B1184" s="220">
        <v>43653</v>
      </c>
      <c r="C1184" s="119">
        <v>55807</v>
      </c>
      <c r="D1184" s="119" t="s">
        <v>3476</v>
      </c>
      <c r="E1184" s="119" t="s">
        <v>3487</v>
      </c>
      <c r="F1184" s="119" t="s">
        <v>3475</v>
      </c>
      <c r="G1184" s="119">
        <v>31</v>
      </c>
      <c r="I1184"/>
      <c r="J1184"/>
    </row>
    <row r="1185" spans="1:10" ht="15" x14ac:dyDescent="0.25">
      <c r="A1185" s="118">
        <v>17235771</v>
      </c>
      <c r="B1185" s="219">
        <v>43812</v>
      </c>
      <c r="C1185" s="117">
        <v>56047</v>
      </c>
      <c r="D1185" s="117" t="s">
        <v>3499</v>
      </c>
      <c r="E1185" s="117" t="s">
        <v>3498</v>
      </c>
      <c r="F1185" s="117" t="s">
        <v>3475</v>
      </c>
      <c r="G1185" s="117">
        <v>12</v>
      </c>
      <c r="I1185"/>
      <c r="J1185"/>
    </row>
    <row r="1186" spans="1:10" ht="15" x14ac:dyDescent="0.25">
      <c r="A1186" s="120">
        <v>17235772</v>
      </c>
      <c r="B1186" s="220">
        <v>43724</v>
      </c>
      <c r="C1186" s="119">
        <v>53654</v>
      </c>
      <c r="D1186" s="119" t="s">
        <v>3478</v>
      </c>
      <c r="E1186" s="119" t="s">
        <v>3492</v>
      </c>
      <c r="F1186" s="119" t="s">
        <v>3485</v>
      </c>
      <c r="G1186" s="119">
        <v>16</v>
      </c>
      <c r="I1186"/>
      <c r="J1186"/>
    </row>
    <row r="1187" spans="1:10" ht="15" x14ac:dyDescent="0.25">
      <c r="A1187" s="118">
        <v>17235773</v>
      </c>
      <c r="B1187" s="219">
        <v>43530</v>
      </c>
      <c r="C1187" s="117">
        <v>50643</v>
      </c>
      <c r="D1187" s="117" t="s">
        <v>3481</v>
      </c>
      <c r="E1187" s="117" t="s">
        <v>3489</v>
      </c>
      <c r="F1187" s="117" t="s">
        <v>3475</v>
      </c>
      <c r="G1187" s="117">
        <v>7</v>
      </c>
      <c r="I1187"/>
      <c r="J1187"/>
    </row>
    <row r="1188" spans="1:10" ht="15" x14ac:dyDescent="0.25">
      <c r="A1188" s="120">
        <v>17235774</v>
      </c>
      <c r="B1188" s="220">
        <v>43595</v>
      </c>
      <c r="C1188" s="119">
        <v>52065</v>
      </c>
      <c r="D1188" s="119" t="s">
        <v>3488</v>
      </c>
      <c r="E1188" s="119" t="s">
        <v>3482</v>
      </c>
      <c r="F1188" s="119" t="s">
        <v>3483</v>
      </c>
      <c r="G1188" s="119">
        <v>53</v>
      </c>
      <c r="I1188"/>
      <c r="J1188"/>
    </row>
    <row r="1189" spans="1:10" ht="15" x14ac:dyDescent="0.25">
      <c r="A1189" s="118">
        <v>17235775</v>
      </c>
      <c r="B1189" s="219">
        <v>43717</v>
      </c>
      <c r="C1189" s="117">
        <v>50244</v>
      </c>
      <c r="D1189" s="117" t="s">
        <v>3496</v>
      </c>
      <c r="E1189" s="117" t="s">
        <v>3498</v>
      </c>
      <c r="F1189" s="117" t="s">
        <v>3475</v>
      </c>
      <c r="G1189" s="117">
        <v>24</v>
      </c>
      <c r="I1189"/>
      <c r="J1189"/>
    </row>
    <row r="1190" spans="1:10" ht="15" x14ac:dyDescent="0.25">
      <c r="A1190" s="120">
        <v>17235776</v>
      </c>
      <c r="B1190" s="220">
        <v>43772</v>
      </c>
      <c r="C1190" s="119">
        <v>50244</v>
      </c>
      <c r="D1190" s="119" t="s">
        <v>3496</v>
      </c>
      <c r="E1190" s="119" t="s">
        <v>3492</v>
      </c>
      <c r="F1190" s="119" t="s">
        <v>3485</v>
      </c>
      <c r="G1190" s="119">
        <v>47</v>
      </c>
      <c r="I1190"/>
      <c r="J1190"/>
    </row>
    <row r="1191" spans="1:10" ht="15" x14ac:dyDescent="0.25">
      <c r="A1191" s="118">
        <v>17235777</v>
      </c>
      <c r="B1191" s="219">
        <v>43557</v>
      </c>
      <c r="C1191" s="117">
        <v>54672</v>
      </c>
      <c r="D1191" s="117" t="s">
        <v>3473</v>
      </c>
      <c r="E1191" s="117" t="s">
        <v>3492</v>
      </c>
      <c r="F1191" s="117" t="s">
        <v>3485</v>
      </c>
      <c r="G1191" s="117">
        <v>13</v>
      </c>
      <c r="I1191"/>
      <c r="J1191"/>
    </row>
    <row r="1192" spans="1:10" ht="15" x14ac:dyDescent="0.25">
      <c r="A1192" s="120">
        <v>17235778</v>
      </c>
      <c r="B1192" s="220">
        <v>43791</v>
      </c>
      <c r="C1192" s="119">
        <v>54672</v>
      </c>
      <c r="D1192" s="119" t="s">
        <v>3473</v>
      </c>
      <c r="E1192" s="119" t="s">
        <v>3491</v>
      </c>
      <c r="F1192" s="119" t="s">
        <v>3475</v>
      </c>
      <c r="G1192" s="119">
        <v>37</v>
      </c>
      <c r="I1192"/>
      <c r="J1192"/>
    </row>
    <row r="1193" spans="1:10" ht="15" x14ac:dyDescent="0.25">
      <c r="A1193" s="118">
        <v>17235779</v>
      </c>
      <c r="B1193" s="219">
        <v>43614</v>
      </c>
      <c r="C1193" s="117">
        <v>52187</v>
      </c>
      <c r="D1193" s="117" t="s">
        <v>3493</v>
      </c>
      <c r="E1193" s="117" t="s">
        <v>3492</v>
      </c>
      <c r="F1193" s="117" t="s">
        <v>3485</v>
      </c>
      <c r="G1193" s="117">
        <v>17</v>
      </c>
      <c r="I1193"/>
      <c r="J1193"/>
    </row>
    <row r="1194" spans="1:10" ht="15" x14ac:dyDescent="0.25">
      <c r="A1194" s="120">
        <v>17235780</v>
      </c>
      <c r="B1194" s="220">
        <v>43641</v>
      </c>
      <c r="C1194" s="119">
        <v>55904</v>
      </c>
      <c r="D1194" s="119" t="s">
        <v>3486</v>
      </c>
      <c r="E1194" s="119" t="s">
        <v>3474</v>
      </c>
      <c r="F1194" s="119" t="s">
        <v>3475</v>
      </c>
      <c r="G1194" s="119">
        <v>61</v>
      </c>
      <c r="I1194"/>
      <c r="J1194"/>
    </row>
    <row r="1195" spans="1:10" ht="15" x14ac:dyDescent="0.25">
      <c r="A1195" s="118">
        <v>17235781</v>
      </c>
      <c r="B1195" s="219">
        <v>43595</v>
      </c>
      <c r="C1195" s="117">
        <v>52380</v>
      </c>
      <c r="D1195" s="117" t="s">
        <v>3497</v>
      </c>
      <c r="E1195" s="117" t="s">
        <v>3477</v>
      </c>
      <c r="F1195" s="117" t="s">
        <v>3475</v>
      </c>
      <c r="G1195" s="117">
        <v>34</v>
      </c>
      <c r="I1195"/>
      <c r="J1195"/>
    </row>
    <row r="1196" spans="1:10" ht="15" x14ac:dyDescent="0.25">
      <c r="A1196" s="120">
        <v>17235782</v>
      </c>
      <c r="B1196" s="220">
        <v>43576</v>
      </c>
      <c r="C1196" s="119">
        <v>55916</v>
      </c>
      <c r="D1196" s="119" t="s">
        <v>3494</v>
      </c>
      <c r="E1196" s="119" t="s">
        <v>3482</v>
      </c>
      <c r="F1196" s="119" t="s">
        <v>3483</v>
      </c>
      <c r="G1196" s="119">
        <v>7</v>
      </c>
      <c r="I1196"/>
      <c r="J1196"/>
    </row>
    <row r="1197" spans="1:10" ht="15" x14ac:dyDescent="0.25">
      <c r="A1197" s="118">
        <v>17235783</v>
      </c>
      <c r="B1197" s="219">
        <v>43609</v>
      </c>
      <c r="C1197" s="117">
        <v>52956</v>
      </c>
      <c r="D1197" s="117" t="s">
        <v>3490</v>
      </c>
      <c r="E1197" s="117" t="s">
        <v>3487</v>
      </c>
      <c r="F1197" s="117" t="s">
        <v>3475</v>
      </c>
      <c r="G1197" s="117">
        <v>51</v>
      </c>
      <c r="I1197"/>
      <c r="J1197"/>
    </row>
    <row r="1198" spans="1:10" ht="15" x14ac:dyDescent="0.25">
      <c r="A1198" s="120">
        <v>17235784</v>
      </c>
      <c r="B1198" s="220">
        <v>43763</v>
      </c>
      <c r="C1198" s="119">
        <v>53654</v>
      </c>
      <c r="D1198" s="119" t="s">
        <v>3478</v>
      </c>
      <c r="E1198" s="119" t="s">
        <v>3474</v>
      </c>
      <c r="F1198" s="119" t="s">
        <v>3475</v>
      </c>
      <c r="G1198" s="119">
        <v>1</v>
      </c>
      <c r="I1198"/>
      <c r="J1198"/>
    </row>
    <row r="1199" spans="1:10" ht="15" x14ac:dyDescent="0.25">
      <c r="A1199" s="118">
        <v>17235785</v>
      </c>
      <c r="B1199" s="219">
        <v>43481</v>
      </c>
      <c r="C1199" s="117">
        <v>59518</v>
      </c>
      <c r="D1199" s="117" t="s">
        <v>3501</v>
      </c>
      <c r="E1199" s="117" t="s">
        <v>3489</v>
      </c>
      <c r="F1199" s="117" t="s">
        <v>3475</v>
      </c>
      <c r="G1199" s="117">
        <v>52</v>
      </c>
      <c r="I1199"/>
      <c r="J1199"/>
    </row>
    <row r="1200" spans="1:10" ht="15" x14ac:dyDescent="0.25">
      <c r="A1200" s="120">
        <v>17235786</v>
      </c>
      <c r="B1200" s="220">
        <v>43624</v>
      </c>
      <c r="C1200" s="119">
        <v>53654</v>
      </c>
      <c r="D1200" s="119" t="s">
        <v>3478</v>
      </c>
      <c r="E1200" s="119" t="s">
        <v>3479</v>
      </c>
      <c r="F1200" s="119" t="s">
        <v>3480</v>
      </c>
      <c r="G1200" s="119">
        <v>4</v>
      </c>
      <c r="I1200"/>
      <c r="J1200"/>
    </row>
    <row r="1201" spans="1:10" ht="15" x14ac:dyDescent="0.25">
      <c r="A1201" s="118">
        <v>17235787</v>
      </c>
      <c r="B1201" s="219">
        <v>43723</v>
      </c>
      <c r="C1201" s="117">
        <v>52956</v>
      </c>
      <c r="D1201" s="117" t="s">
        <v>3490</v>
      </c>
      <c r="E1201" s="117" t="s">
        <v>3479</v>
      </c>
      <c r="F1201" s="117" t="s">
        <v>3480</v>
      </c>
      <c r="G1201" s="117">
        <v>24</v>
      </c>
      <c r="I1201"/>
      <c r="J1201"/>
    </row>
    <row r="1202" spans="1:10" ht="15" x14ac:dyDescent="0.25">
      <c r="A1202" s="120">
        <v>17235788</v>
      </c>
      <c r="B1202" s="220">
        <v>43513</v>
      </c>
      <c r="C1202" s="119">
        <v>50244</v>
      </c>
      <c r="D1202" s="119" t="s">
        <v>3496</v>
      </c>
      <c r="E1202" s="119" t="s">
        <v>3492</v>
      </c>
      <c r="F1202" s="119" t="s">
        <v>3485</v>
      </c>
      <c r="G1202" s="119">
        <v>65</v>
      </c>
      <c r="I1202"/>
      <c r="J1202"/>
    </row>
    <row r="1203" spans="1:10" ht="15" x14ac:dyDescent="0.25">
      <c r="A1203" s="118">
        <v>17235789</v>
      </c>
      <c r="B1203" s="219">
        <v>43749</v>
      </c>
      <c r="C1203" s="117">
        <v>53654</v>
      </c>
      <c r="D1203" s="117" t="s">
        <v>3478</v>
      </c>
      <c r="E1203" s="117" t="s">
        <v>3487</v>
      </c>
      <c r="F1203" s="117" t="s">
        <v>3475</v>
      </c>
      <c r="G1203" s="117">
        <v>56</v>
      </c>
      <c r="I1203"/>
      <c r="J1203"/>
    </row>
    <row r="1204" spans="1:10" ht="15" x14ac:dyDescent="0.25">
      <c r="A1204" s="120">
        <v>17235790</v>
      </c>
      <c r="B1204" s="220">
        <v>43552</v>
      </c>
      <c r="C1204" s="119">
        <v>51197</v>
      </c>
      <c r="D1204" s="119" t="s">
        <v>84</v>
      </c>
      <c r="E1204" s="119" t="s">
        <v>3498</v>
      </c>
      <c r="F1204" s="119" t="s">
        <v>3475</v>
      </c>
      <c r="G1204" s="119">
        <v>34</v>
      </c>
      <c r="I1204"/>
      <c r="J1204"/>
    </row>
    <row r="1205" spans="1:10" ht="15" x14ac:dyDescent="0.25">
      <c r="A1205" s="118">
        <v>17235791</v>
      </c>
      <c r="B1205" s="219">
        <v>43644</v>
      </c>
      <c r="C1205" s="117">
        <v>52956</v>
      </c>
      <c r="D1205" s="117" t="s">
        <v>3490</v>
      </c>
      <c r="E1205" s="117" t="s">
        <v>3482</v>
      </c>
      <c r="F1205" s="117" t="s">
        <v>3483</v>
      </c>
      <c r="G1205" s="117">
        <v>43</v>
      </c>
      <c r="I1205"/>
      <c r="J1205"/>
    </row>
    <row r="1206" spans="1:10" ht="15" x14ac:dyDescent="0.25">
      <c r="A1206" s="120">
        <v>17235792</v>
      </c>
      <c r="B1206" s="220">
        <v>43717</v>
      </c>
      <c r="C1206" s="119">
        <v>55904</v>
      </c>
      <c r="D1206" s="119" t="s">
        <v>3486</v>
      </c>
      <c r="E1206" s="119" t="s">
        <v>3479</v>
      </c>
      <c r="F1206" s="119" t="s">
        <v>3480</v>
      </c>
      <c r="G1206" s="119">
        <v>45</v>
      </c>
      <c r="I1206"/>
      <c r="J1206"/>
    </row>
    <row r="1207" spans="1:10" ht="15" x14ac:dyDescent="0.25">
      <c r="A1207" s="118">
        <v>17235793</v>
      </c>
      <c r="B1207" s="219">
        <v>43495</v>
      </c>
      <c r="C1207" s="117">
        <v>52187</v>
      </c>
      <c r="D1207" s="117" t="s">
        <v>3493</v>
      </c>
      <c r="E1207" s="117" t="s">
        <v>3487</v>
      </c>
      <c r="F1207" s="117" t="s">
        <v>3475</v>
      </c>
      <c r="G1207" s="117">
        <v>26</v>
      </c>
      <c r="I1207"/>
      <c r="J1207"/>
    </row>
    <row r="1208" spans="1:10" ht="15" x14ac:dyDescent="0.25">
      <c r="A1208" s="120">
        <v>17235794</v>
      </c>
      <c r="B1208" s="220">
        <v>43561</v>
      </c>
      <c r="C1208" s="119">
        <v>55904</v>
      </c>
      <c r="D1208" s="119" t="s">
        <v>3486</v>
      </c>
      <c r="E1208" s="119" t="s">
        <v>3492</v>
      </c>
      <c r="F1208" s="119" t="s">
        <v>3485</v>
      </c>
      <c r="G1208" s="119">
        <v>43</v>
      </c>
      <c r="I1208"/>
      <c r="J1208"/>
    </row>
    <row r="1209" spans="1:10" ht="15" x14ac:dyDescent="0.25">
      <c r="A1209" s="118">
        <v>17235795</v>
      </c>
      <c r="B1209" s="219">
        <v>43526</v>
      </c>
      <c r="C1209" s="117">
        <v>50643</v>
      </c>
      <c r="D1209" s="117" t="s">
        <v>3481</v>
      </c>
      <c r="E1209" s="117" t="s">
        <v>3487</v>
      </c>
      <c r="F1209" s="117" t="s">
        <v>3475</v>
      </c>
      <c r="G1209" s="117">
        <v>27</v>
      </c>
      <c r="I1209"/>
      <c r="J1209"/>
    </row>
    <row r="1210" spans="1:10" ht="15" x14ac:dyDescent="0.25">
      <c r="A1210" s="120">
        <v>17235796</v>
      </c>
      <c r="B1210" s="220">
        <v>43686</v>
      </c>
      <c r="C1210" s="119">
        <v>51197</v>
      </c>
      <c r="D1210" s="119" t="s">
        <v>84</v>
      </c>
      <c r="E1210" s="119" t="s">
        <v>3479</v>
      </c>
      <c r="F1210" s="119" t="s">
        <v>3480</v>
      </c>
      <c r="G1210" s="119">
        <v>66</v>
      </c>
      <c r="I1210"/>
      <c r="J1210"/>
    </row>
    <row r="1211" spans="1:10" ht="15" x14ac:dyDescent="0.25">
      <c r="A1211" s="118">
        <v>17235797</v>
      </c>
      <c r="B1211" s="219">
        <v>43674</v>
      </c>
      <c r="C1211" s="117">
        <v>55904</v>
      </c>
      <c r="D1211" s="117" t="s">
        <v>3486</v>
      </c>
      <c r="E1211" s="117" t="s">
        <v>3482</v>
      </c>
      <c r="F1211" s="117" t="s">
        <v>3483</v>
      </c>
      <c r="G1211" s="117">
        <v>54</v>
      </c>
      <c r="I1211"/>
      <c r="J1211"/>
    </row>
    <row r="1212" spans="1:10" ht="15" x14ac:dyDescent="0.25">
      <c r="A1212" s="120">
        <v>17235798</v>
      </c>
      <c r="B1212" s="220">
        <v>43587</v>
      </c>
      <c r="C1212" s="119">
        <v>52380</v>
      </c>
      <c r="D1212" s="119" t="s">
        <v>3497</v>
      </c>
      <c r="E1212" s="119" t="s">
        <v>3487</v>
      </c>
      <c r="F1212" s="119" t="s">
        <v>3475</v>
      </c>
      <c r="G1212" s="119">
        <v>25</v>
      </c>
      <c r="I1212"/>
      <c r="J1212"/>
    </row>
    <row r="1213" spans="1:10" ht="15" x14ac:dyDescent="0.25">
      <c r="A1213" s="118">
        <v>17235799</v>
      </c>
      <c r="B1213" s="219">
        <v>43771</v>
      </c>
      <c r="C1213" s="117">
        <v>57624</v>
      </c>
      <c r="D1213" s="117" t="s">
        <v>3500</v>
      </c>
      <c r="E1213" s="117" t="s">
        <v>3489</v>
      </c>
      <c r="F1213" s="117" t="s">
        <v>3475</v>
      </c>
      <c r="G1213" s="117">
        <v>23</v>
      </c>
      <c r="I1213"/>
      <c r="J1213"/>
    </row>
    <row r="1214" spans="1:10" ht="15" x14ac:dyDescent="0.25">
      <c r="A1214" s="120">
        <v>17235800</v>
      </c>
      <c r="B1214" s="220">
        <v>43740</v>
      </c>
      <c r="C1214" s="119">
        <v>54672</v>
      </c>
      <c r="D1214" s="119" t="s">
        <v>3473</v>
      </c>
      <c r="E1214" s="119" t="s">
        <v>3498</v>
      </c>
      <c r="F1214" s="119" t="s">
        <v>3475</v>
      </c>
      <c r="G1214" s="119">
        <v>58</v>
      </c>
      <c r="I1214"/>
      <c r="J1214"/>
    </row>
    <row r="1215" spans="1:10" ht="15" x14ac:dyDescent="0.25">
      <c r="A1215" s="118">
        <v>17235801</v>
      </c>
      <c r="B1215" s="219">
        <v>43566</v>
      </c>
      <c r="C1215" s="117">
        <v>54672</v>
      </c>
      <c r="D1215" s="117" t="s">
        <v>3473</v>
      </c>
      <c r="E1215" s="117" t="s">
        <v>3479</v>
      </c>
      <c r="F1215" s="117" t="s">
        <v>3480</v>
      </c>
      <c r="G1215" s="117">
        <v>59</v>
      </c>
      <c r="I1215"/>
      <c r="J1215"/>
    </row>
    <row r="1216" spans="1:10" ht="15" x14ac:dyDescent="0.25">
      <c r="A1216" s="120">
        <v>17235802</v>
      </c>
      <c r="B1216" s="220">
        <v>43648</v>
      </c>
      <c r="C1216" s="119">
        <v>50244</v>
      </c>
      <c r="D1216" s="119" t="s">
        <v>3496</v>
      </c>
      <c r="E1216" s="119" t="s">
        <v>3482</v>
      </c>
      <c r="F1216" s="119" t="s">
        <v>3483</v>
      </c>
      <c r="G1216" s="119">
        <v>62</v>
      </c>
      <c r="I1216"/>
      <c r="J1216"/>
    </row>
    <row r="1217" spans="1:10" ht="15" x14ac:dyDescent="0.25">
      <c r="A1217" s="118">
        <v>17235803</v>
      </c>
      <c r="B1217" s="219">
        <v>43763</v>
      </c>
      <c r="C1217" s="117">
        <v>59518</v>
      </c>
      <c r="D1217" s="117" t="s">
        <v>3501</v>
      </c>
      <c r="E1217" s="117" t="s">
        <v>3477</v>
      </c>
      <c r="F1217" s="117" t="s">
        <v>3475</v>
      </c>
      <c r="G1217" s="117">
        <v>51</v>
      </c>
      <c r="I1217"/>
      <c r="J1217"/>
    </row>
    <row r="1218" spans="1:10" ht="15" x14ac:dyDescent="0.25">
      <c r="A1218" s="120">
        <v>17235804</v>
      </c>
      <c r="B1218" s="220">
        <v>43570</v>
      </c>
      <c r="C1218" s="119">
        <v>50244</v>
      </c>
      <c r="D1218" s="119" t="s">
        <v>3496</v>
      </c>
      <c r="E1218" s="119" t="s">
        <v>3479</v>
      </c>
      <c r="F1218" s="119" t="s">
        <v>3480</v>
      </c>
      <c r="G1218" s="119">
        <v>30</v>
      </c>
      <c r="I1218"/>
      <c r="J1218"/>
    </row>
    <row r="1219" spans="1:10" ht="15" x14ac:dyDescent="0.25">
      <c r="A1219" s="118">
        <v>17235805</v>
      </c>
      <c r="B1219" s="219">
        <v>43776</v>
      </c>
      <c r="C1219" s="117">
        <v>52187</v>
      </c>
      <c r="D1219" s="117" t="s">
        <v>3493</v>
      </c>
      <c r="E1219" s="117" t="s">
        <v>3479</v>
      </c>
      <c r="F1219" s="117" t="s">
        <v>3480</v>
      </c>
      <c r="G1219" s="117">
        <v>21</v>
      </c>
      <c r="I1219"/>
      <c r="J1219"/>
    </row>
    <row r="1220" spans="1:10" ht="15" x14ac:dyDescent="0.25">
      <c r="A1220" s="120">
        <v>17235806</v>
      </c>
      <c r="B1220" s="220">
        <v>43520</v>
      </c>
      <c r="C1220" s="119">
        <v>55904</v>
      </c>
      <c r="D1220" s="119" t="s">
        <v>3486</v>
      </c>
      <c r="E1220" s="119" t="s">
        <v>3474</v>
      </c>
      <c r="F1220" s="119" t="s">
        <v>3475</v>
      </c>
      <c r="G1220" s="119">
        <v>60</v>
      </c>
      <c r="I1220"/>
      <c r="J1220"/>
    </row>
    <row r="1221" spans="1:10" ht="15" x14ac:dyDescent="0.25">
      <c r="A1221" s="118">
        <v>17235807</v>
      </c>
      <c r="B1221" s="219">
        <v>43717</v>
      </c>
      <c r="C1221" s="117">
        <v>52380</v>
      </c>
      <c r="D1221" s="117" t="s">
        <v>3497</v>
      </c>
      <c r="E1221" s="117" t="s">
        <v>3487</v>
      </c>
      <c r="F1221" s="117" t="s">
        <v>3475</v>
      </c>
      <c r="G1221" s="117">
        <v>9</v>
      </c>
      <c r="I1221"/>
      <c r="J1221"/>
    </row>
    <row r="1222" spans="1:10" ht="15" x14ac:dyDescent="0.25">
      <c r="A1222" s="120">
        <v>17235808</v>
      </c>
      <c r="B1222" s="220">
        <v>43469</v>
      </c>
      <c r="C1222" s="119">
        <v>52380</v>
      </c>
      <c r="D1222" s="119" t="s">
        <v>3497</v>
      </c>
      <c r="E1222" s="119" t="s">
        <v>3492</v>
      </c>
      <c r="F1222" s="119" t="s">
        <v>3485</v>
      </c>
      <c r="G1222" s="119">
        <v>45</v>
      </c>
      <c r="I1222"/>
      <c r="J1222"/>
    </row>
    <row r="1223" spans="1:10" ht="15" x14ac:dyDescent="0.25">
      <c r="A1223" s="118">
        <v>17235809</v>
      </c>
      <c r="B1223" s="219">
        <v>43784</v>
      </c>
      <c r="C1223" s="117">
        <v>57624</v>
      </c>
      <c r="D1223" s="117" t="s">
        <v>3500</v>
      </c>
      <c r="E1223" s="117" t="s">
        <v>3491</v>
      </c>
      <c r="F1223" s="117" t="s">
        <v>3475</v>
      </c>
      <c r="G1223" s="117">
        <v>29</v>
      </c>
      <c r="I1223"/>
      <c r="J1223"/>
    </row>
    <row r="1224" spans="1:10" ht="15" x14ac:dyDescent="0.25">
      <c r="A1224" s="120">
        <v>17235810</v>
      </c>
      <c r="B1224" s="220">
        <v>43477</v>
      </c>
      <c r="C1224" s="119">
        <v>59518</v>
      </c>
      <c r="D1224" s="119" t="s">
        <v>3501</v>
      </c>
      <c r="E1224" s="119" t="s">
        <v>3487</v>
      </c>
      <c r="F1224" s="119" t="s">
        <v>3475</v>
      </c>
      <c r="G1224" s="119">
        <v>2</v>
      </c>
      <c r="I1224"/>
      <c r="J1224"/>
    </row>
    <row r="1225" spans="1:10" ht="15" x14ac:dyDescent="0.25">
      <c r="A1225" s="118">
        <v>17235811</v>
      </c>
      <c r="B1225" s="219">
        <v>43612</v>
      </c>
      <c r="C1225" s="117">
        <v>53654</v>
      </c>
      <c r="D1225" s="117" t="s">
        <v>3478</v>
      </c>
      <c r="E1225" s="117" t="s">
        <v>3492</v>
      </c>
      <c r="F1225" s="117" t="s">
        <v>3485</v>
      </c>
      <c r="G1225" s="117">
        <v>21</v>
      </c>
      <c r="I1225"/>
      <c r="J1225"/>
    </row>
    <row r="1226" spans="1:10" ht="15" x14ac:dyDescent="0.25">
      <c r="A1226" s="120">
        <v>17235812</v>
      </c>
      <c r="B1226" s="220">
        <v>43535</v>
      </c>
      <c r="C1226" s="119">
        <v>52956</v>
      </c>
      <c r="D1226" s="119" t="s">
        <v>3490</v>
      </c>
      <c r="E1226" s="119" t="s">
        <v>3487</v>
      </c>
      <c r="F1226" s="119" t="s">
        <v>3475</v>
      </c>
      <c r="G1226" s="119">
        <v>40</v>
      </c>
      <c r="I1226"/>
      <c r="J1226"/>
    </row>
    <row r="1227" spans="1:10" ht="15" x14ac:dyDescent="0.25">
      <c r="A1227" s="118">
        <v>17235813</v>
      </c>
      <c r="B1227" s="219">
        <v>43667</v>
      </c>
      <c r="C1227" s="117">
        <v>50244</v>
      </c>
      <c r="D1227" s="117" t="s">
        <v>3496</v>
      </c>
      <c r="E1227" s="117" t="s">
        <v>3489</v>
      </c>
      <c r="F1227" s="117" t="s">
        <v>3475</v>
      </c>
      <c r="G1227" s="117">
        <v>20</v>
      </c>
      <c r="I1227"/>
      <c r="J1227"/>
    </row>
    <row r="1228" spans="1:10" ht="15" x14ac:dyDescent="0.25">
      <c r="A1228" s="120">
        <v>17235814</v>
      </c>
      <c r="B1228" s="220">
        <v>43776</v>
      </c>
      <c r="C1228" s="119">
        <v>56047</v>
      </c>
      <c r="D1228" s="119" t="s">
        <v>3499</v>
      </c>
      <c r="E1228" s="119" t="s">
        <v>3491</v>
      </c>
      <c r="F1228" s="119" t="s">
        <v>3475</v>
      </c>
      <c r="G1228" s="119">
        <v>35</v>
      </c>
      <c r="I1228"/>
      <c r="J1228"/>
    </row>
    <row r="1229" spans="1:10" ht="15" x14ac:dyDescent="0.25">
      <c r="A1229" s="118">
        <v>17235815</v>
      </c>
      <c r="B1229" s="219">
        <v>43665</v>
      </c>
      <c r="C1229" s="117">
        <v>54672</v>
      </c>
      <c r="D1229" s="117" t="s">
        <v>3473</v>
      </c>
      <c r="E1229" s="117" t="s">
        <v>3489</v>
      </c>
      <c r="F1229" s="117" t="s">
        <v>3475</v>
      </c>
      <c r="G1229" s="117">
        <v>50</v>
      </c>
      <c r="I1229"/>
      <c r="J1229"/>
    </row>
    <row r="1230" spans="1:10" ht="15" x14ac:dyDescent="0.25">
      <c r="A1230" s="120">
        <v>17235816</v>
      </c>
      <c r="B1230" s="220">
        <v>43718</v>
      </c>
      <c r="C1230" s="119">
        <v>54672</v>
      </c>
      <c r="D1230" s="119" t="s">
        <v>3473</v>
      </c>
      <c r="E1230" s="119" t="s">
        <v>3479</v>
      </c>
      <c r="F1230" s="119" t="s">
        <v>3480</v>
      </c>
      <c r="G1230" s="119">
        <v>36</v>
      </c>
      <c r="I1230"/>
      <c r="J1230"/>
    </row>
    <row r="1231" spans="1:10" ht="15" x14ac:dyDescent="0.25">
      <c r="A1231" s="118">
        <v>17235817</v>
      </c>
      <c r="B1231" s="219">
        <v>43727</v>
      </c>
      <c r="C1231" s="117">
        <v>52187</v>
      </c>
      <c r="D1231" s="117" t="s">
        <v>3493</v>
      </c>
      <c r="E1231" s="117" t="s">
        <v>3498</v>
      </c>
      <c r="F1231" s="117" t="s">
        <v>3475</v>
      </c>
      <c r="G1231" s="117">
        <v>53</v>
      </c>
      <c r="I1231"/>
      <c r="J1231"/>
    </row>
    <row r="1232" spans="1:10" ht="15" x14ac:dyDescent="0.25">
      <c r="A1232" s="120">
        <v>17235818</v>
      </c>
      <c r="B1232" s="220">
        <v>43791</v>
      </c>
      <c r="C1232" s="119">
        <v>56464</v>
      </c>
      <c r="D1232" s="119" t="s">
        <v>3495</v>
      </c>
      <c r="E1232" s="119" t="s">
        <v>3492</v>
      </c>
      <c r="F1232" s="119" t="s">
        <v>3485</v>
      </c>
      <c r="G1232" s="119">
        <v>35</v>
      </c>
      <c r="I1232"/>
      <c r="J1232"/>
    </row>
    <row r="1233" spans="1:10" ht="15" x14ac:dyDescent="0.25">
      <c r="A1233" s="118">
        <v>17235819</v>
      </c>
      <c r="B1233" s="219">
        <v>43472</v>
      </c>
      <c r="C1233" s="117">
        <v>56047</v>
      </c>
      <c r="D1233" s="117" t="s">
        <v>3499</v>
      </c>
      <c r="E1233" s="117" t="s">
        <v>3492</v>
      </c>
      <c r="F1233" s="117" t="s">
        <v>3485</v>
      </c>
      <c r="G1233" s="117">
        <v>31</v>
      </c>
      <c r="I1233"/>
      <c r="J1233"/>
    </row>
    <row r="1234" spans="1:10" ht="15" x14ac:dyDescent="0.25">
      <c r="A1234" s="120">
        <v>17235820</v>
      </c>
      <c r="B1234" s="220">
        <v>43508</v>
      </c>
      <c r="C1234" s="119">
        <v>50244</v>
      </c>
      <c r="D1234" s="119" t="s">
        <v>3496</v>
      </c>
      <c r="E1234" s="119" t="s">
        <v>3487</v>
      </c>
      <c r="F1234" s="119" t="s">
        <v>3475</v>
      </c>
      <c r="G1234" s="119">
        <v>36</v>
      </c>
      <c r="I1234"/>
      <c r="J1234"/>
    </row>
    <row r="1235" spans="1:10" ht="15" x14ac:dyDescent="0.25">
      <c r="A1235" s="118">
        <v>17235821</v>
      </c>
      <c r="B1235" s="219">
        <v>43726</v>
      </c>
      <c r="C1235" s="117">
        <v>53654</v>
      </c>
      <c r="D1235" s="117" t="s">
        <v>3478</v>
      </c>
      <c r="E1235" s="117" t="s">
        <v>3477</v>
      </c>
      <c r="F1235" s="117" t="s">
        <v>3475</v>
      </c>
      <c r="G1235" s="117">
        <v>27</v>
      </c>
      <c r="I1235"/>
      <c r="J1235"/>
    </row>
    <row r="1236" spans="1:10" ht="15" x14ac:dyDescent="0.25">
      <c r="A1236" s="120">
        <v>17235822</v>
      </c>
      <c r="B1236" s="220">
        <v>43733</v>
      </c>
      <c r="C1236" s="119">
        <v>52956</v>
      </c>
      <c r="D1236" s="119" t="s">
        <v>3490</v>
      </c>
      <c r="E1236" s="119" t="s">
        <v>3489</v>
      </c>
      <c r="F1236" s="119" t="s">
        <v>3475</v>
      </c>
      <c r="G1236" s="119">
        <v>24</v>
      </c>
      <c r="I1236"/>
      <c r="J1236"/>
    </row>
    <row r="1237" spans="1:10" ht="15" x14ac:dyDescent="0.25">
      <c r="A1237" s="118">
        <v>17235823</v>
      </c>
      <c r="B1237" s="219">
        <v>43553</v>
      </c>
      <c r="C1237" s="117">
        <v>52380</v>
      </c>
      <c r="D1237" s="117" t="s">
        <v>3497</v>
      </c>
      <c r="E1237" s="117" t="s">
        <v>3477</v>
      </c>
      <c r="F1237" s="117" t="s">
        <v>3475</v>
      </c>
      <c r="G1237" s="117">
        <v>56</v>
      </c>
      <c r="I1237"/>
      <c r="J1237"/>
    </row>
    <row r="1238" spans="1:10" ht="15" x14ac:dyDescent="0.25">
      <c r="A1238" s="120">
        <v>17235824</v>
      </c>
      <c r="B1238" s="220">
        <v>43709</v>
      </c>
      <c r="C1238" s="119">
        <v>53654</v>
      </c>
      <c r="D1238" s="119" t="s">
        <v>3478</v>
      </c>
      <c r="E1238" s="119" t="s">
        <v>3491</v>
      </c>
      <c r="F1238" s="119" t="s">
        <v>3475</v>
      </c>
      <c r="G1238" s="119">
        <v>58</v>
      </c>
      <c r="I1238"/>
      <c r="J1238"/>
    </row>
    <row r="1239" spans="1:10" ht="15" x14ac:dyDescent="0.25">
      <c r="A1239" s="118">
        <v>17235825</v>
      </c>
      <c r="B1239" s="219">
        <v>43700</v>
      </c>
      <c r="C1239" s="117">
        <v>50643</v>
      </c>
      <c r="D1239" s="117" t="s">
        <v>3481</v>
      </c>
      <c r="E1239" s="117" t="s">
        <v>3492</v>
      </c>
      <c r="F1239" s="117" t="s">
        <v>3485</v>
      </c>
      <c r="G1239" s="117">
        <v>43</v>
      </c>
      <c r="I1239"/>
      <c r="J1239"/>
    </row>
    <row r="1240" spans="1:10" ht="15" x14ac:dyDescent="0.25">
      <c r="A1240" s="120">
        <v>17235826</v>
      </c>
      <c r="B1240" s="220">
        <v>43727</v>
      </c>
      <c r="C1240" s="119">
        <v>57624</v>
      </c>
      <c r="D1240" s="119" t="s">
        <v>3500</v>
      </c>
      <c r="E1240" s="119" t="s">
        <v>3477</v>
      </c>
      <c r="F1240" s="119" t="s">
        <v>3475</v>
      </c>
      <c r="G1240" s="119">
        <v>45</v>
      </c>
      <c r="I1240"/>
      <c r="J1240"/>
    </row>
    <row r="1241" spans="1:10" ht="15" x14ac:dyDescent="0.25">
      <c r="A1241" s="118">
        <v>17235827</v>
      </c>
      <c r="B1241" s="219">
        <v>43737</v>
      </c>
      <c r="C1241" s="117">
        <v>50244</v>
      </c>
      <c r="D1241" s="117" t="s">
        <v>3496</v>
      </c>
      <c r="E1241" s="117" t="s">
        <v>3487</v>
      </c>
      <c r="F1241" s="117" t="s">
        <v>3475</v>
      </c>
      <c r="G1241" s="117">
        <v>58</v>
      </c>
      <c r="I1241"/>
      <c r="J1241"/>
    </row>
    <row r="1242" spans="1:10" ht="15" x14ac:dyDescent="0.25">
      <c r="A1242" s="120">
        <v>17235828</v>
      </c>
      <c r="B1242" s="220">
        <v>43662</v>
      </c>
      <c r="C1242" s="119">
        <v>53654</v>
      </c>
      <c r="D1242" s="119" t="s">
        <v>3478</v>
      </c>
      <c r="E1242" s="119" t="s">
        <v>3492</v>
      </c>
      <c r="F1242" s="119" t="s">
        <v>3485</v>
      </c>
      <c r="G1242" s="119">
        <v>65</v>
      </c>
      <c r="I1242"/>
      <c r="J1242"/>
    </row>
    <row r="1243" spans="1:10" ht="15" x14ac:dyDescent="0.25">
      <c r="A1243" s="118">
        <v>17235829</v>
      </c>
      <c r="B1243" s="219">
        <v>43810</v>
      </c>
      <c r="C1243" s="117">
        <v>54672</v>
      </c>
      <c r="D1243" s="117" t="s">
        <v>3473</v>
      </c>
      <c r="E1243" s="117" t="s">
        <v>3492</v>
      </c>
      <c r="F1243" s="117" t="s">
        <v>3485</v>
      </c>
      <c r="G1243" s="117">
        <v>49</v>
      </c>
      <c r="I1243"/>
      <c r="J1243"/>
    </row>
    <row r="1244" spans="1:10" ht="15" x14ac:dyDescent="0.25">
      <c r="A1244" s="120">
        <v>17235830</v>
      </c>
      <c r="B1244" s="220">
        <v>43667</v>
      </c>
      <c r="C1244" s="119">
        <v>53654</v>
      </c>
      <c r="D1244" s="119" t="s">
        <v>3478</v>
      </c>
      <c r="E1244" s="119" t="s">
        <v>3492</v>
      </c>
      <c r="F1244" s="119" t="s">
        <v>3485</v>
      </c>
      <c r="G1244" s="119">
        <v>60</v>
      </c>
      <c r="I1244"/>
      <c r="J1244"/>
    </row>
    <row r="1245" spans="1:10" ht="15" x14ac:dyDescent="0.25">
      <c r="A1245" s="118">
        <v>17235831</v>
      </c>
      <c r="B1245" s="219">
        <v>43506</v>
      </c>
      <c r="C1245" s="117">
        <v>52956</v>
      </c>
      <c r="D1245" s="117" t="s">
        <v>3490</v>
      </c>
      <c r="E1245" s="117" t="s">
        <v>3491</v>
      </c>
      <c r="F1245" s="117" t="s">
        <v>3475</v>
      </c>
      <c r="G1245" s="117">
        <v>7</v>
      </c>
      <c r="I1245"/>
      <c r="J1245"/>
    </row>
    <row r="1246" spans="1:10" ht="15" x14ac:dyDescent="0.25">
      <c r="A1246" s="120">
        <v>17235832</v>
      </c>
      <c r="B1246" s="220">
        <v>43657</v>
      </c>
      <c r="C1246" s="119">
        <v>52187</v>
      </c>
      <c r="D1246" s="119" t="s">
        <v>3493</v>
      </c>
      <c r="E1246" s="119" t="s">
        <v>3482</v>
      </c>
      <c r="F1246" s="119" t="s">
        <v>3483</v>
      </c>
      <c r="G1246" s="119">
        <v>8</v>
      </c>
      <c r="I1246"/>
      <c r="J1246"/>
    </row>
    <row r="1247" spans="1:10" ht="15" x14ac:dyDescent="0.25">
      <c r="A1247" s="118">
        <v>17235833</v>
      </c>
      <c r="B1247" s="219">
        <v>43468</v>
      </c>
      <c r="C1247" s="117">
        <v>54672</v>
      </c>
      <c r="D1247" s="117" t="s">
        <v>3473</v>
      </c>
      <c r="E1247" s="117" t="s">
        <v>3498</v>
      </c>
      <c r="F1247" s="117" t="s">
        <v>3475</v>
      </c>
      <c r="G1247" s="117">
        <v>40</v>
      </c>
      <c r="I1247"/>
      <c r="J1247"/>
    </row>
    <row r="1248" spans="1:10" ht="15" x14ac:dyDescent="0.25">
      <c r="A1248" s="120">
        <v>17235834</v>
      </c>
      <c r="B1248" s="220">
        <v>43742</v>
      </c>
      <c r="C1248" s="119">
        <v>55916</v>
      </c>
      <c r="D1248" s="119" t="s">
        <v>3494</v>
      </c>
      <c r="E1248" s="119" t="s">
        <v>3487</v>
      </c>
      <c r="F1248" s="119" t="s">
        <v>3475</v>
      </c>
      <c r="G1248" s="119">
        <v>63</v>
      </c>
      <c r="I1248"/>
      <c r="J1248"/>
    </row>
    <row r="1249" spans="1:10" ht="15" x14ac:dyDescent="0.25">
      <c r="A1249" s="118">
        <v>17235835</v>
      </c>
      <c r="B1249" s="219">
        <v>43669</v>
      </c>
      <c r="C1249" s="117">
        <v>54672</v>
      </c>
      <c r="D1249" s="117" t="s">
        <v>3473</v>
      </c>
      <c r="E1249" s="117" t="s">
        <v>3487</v>
      </c>
      <c r="F1249" s="117" t="s">
        <v>3475</v>
      </c>
      <c r="G1249" s="117">
        <v>40</v>
      </c>
      <c r="I1249"/>
      <c r="J1249"/>
    </row>
    <row r="1250" spans="1:10" ht="15" x14ac:dyDescent="0.25">
      <c r="A1250" s="120">
        <v>17235836</v>
      </c>
      <c r="B1250" s="220">
        <v>43828</v>
      </c>
      <c r="C1250" s="119">
        <v>52380</v>
      </c>
      <c r="D1250" s="119" t="s">
        <v>3497</v>
      </c>
      <c r="E1250" s="119" t="s">
        <v>3477</v>
      </c>
      <c r="F1250" s="119" t="s">
        <v>3475</v>
      </c>
      <c r="G1250" s="119">
        <v>15</v>
      </c>
      <c r="I1250"/>
      <c r="J1250"/>
    </row>
    <row r="1251" spans="1:10" ht="15" x14ac:dyDescent="0.25">
      <c r="A1251" s="118">
        <v>17235837</v>
      </c>
      <c r="B1251" s="219">
        <v>43611</v>
      </c>
      <c r="C1251" s="117">
        <v>55807</v>
      </c>
      <c r="D1251" s="117" t="s">
        <v>3476</v>
      </c>
      <c r="E1251" s="117" t="s">
        <v>3477</v>
      </c>
      <c r="F1251" s="117" t="s">
        <v>3475</v>
      </c>
      <c r="G1251" s="117">
        <v>22</v>
      </c>
      <c r="I1251"/>
      <c r="J1251"/>
    </row>
    <row r="1252" spans="1:10" ht="15" x14ac:dyDescent="0.25">
      <c r="A1252" s="120">
        <v>17235838</v>
      </c>
      <c r="B1252" s="220">
        <v>43488</v>
      </c>
      <c r="C1252" s="119">
        <v>52956</v>
      </c>
      <c r="D1252" s="119" t="s">
        <v>3490</v>
      </c>
      <c r="E1252" s="119" t="s">
        <v>3479</v>
      </c>
      <c r="F1252" s="119" t="s">
        <v>3480</v>
      </c>
      <c r="G1252" s="119">
        <v>56</v>
      </c>
      <c r="I1252"/>
      <c r="J1252"/>
    </row>
    <row r="1253" spans="1:10" ht="15" x14ac:dyDescent="0.25">
      <c r="A1253" s="118">
        <v>17235839</v>
      </c>
      <c r="B1253" s="219">
        <v>43617</v>
      </c>
      <c r="C1253" s="117">
        <v>52065</v>
      </c>
      <c r="D1253" s="117" t="s">
        <v>3488</v>
      </c>
      <c r="E1253" s="117" t="s">
        <v>3477</v>
      </c>
      <c r="F1253" s="117" t="s">
        <v>3475</v>
      </c>
      <c r="G1253" s="117">
        <v>15</v>
      </c>
      <c r="I1253"/>
      <c r="J1253"/>
    </row>
    <row r="1254" spans="1:10" ht="15" x14ac:dyDescent="0.25">
      <c r="A1254" s="120">
        <v>17235840</v>
      </c>
      <c r="B1254" s="220">
        <v>43485</v>
      </c>
      <c r="C1254" s="119">
        <v>59518</v>
      </c>
      <c r="D1254" s="119" t="s">
        <v>3501</v>
      </c>
      <c r="E1254" s="119" t="s">
        <v>3477</v>
      </c>
      <c r="F1254" s="119" t="s">
        <v>3475</v>
      </c>
      <c r="G1254" s="119">
        <v>53</v>
      </c>
      <c r="I1254"/>
      <c r="J1254"/>
    </row>
    <row r="1255" spans="1:10" ht="15" x14ac:dyDescent="0.25">
      <c r="A1255" s="118">
        <v>17235841</v>
      </c>
      <c r="B1255" s="219">
        <v>43693</v>
      </c>
      <c r="C1255" s="117">
        <v>56047</v>
      </c>
      <c r="D1255" s="117" t="s">
        <v>3499</v>
      </c>
      <c r="E1255" s="117" t="s">
        <v>3492</v>
      </c>
      <c r="F1255" s="117" t="s">
        <v>3485</v>
      </c>
      <c r="G1255" s="117">
        <v>53</v>
      </c>
      <c r="I1255"/>
      <c r="J1255"/>
    </row>
    <row r="1256" spans="1:10" ht="15" x14ac:dyDescent="0.25">
      <c r="A1256" s="120">
        <v>17235842</v>
      </c>
      <c r="B1256" s="220">
        <v>43643</v>
      </c>
      <c r="C1256" s="119">
        <v>53654</v>
      </c>
      <c r="D1256" s="119" t="s">
        <v>3478</v>
      </c>
      <c r="E1256" s="119" t="s">
        <v>3477</v>
      </c>
      <c r="F1256" s="119" t="s">
        <v>3475</v>
      </c>
      <c r="G1256" s="119">
        <v>47</v>
      </c>
      <c r="I1256"/>
      <c r="J1256"/>
    </row>
    <row r="1257" spans="1:10" ht="15" x14ac:dyDescent="0.25">
      <c r="A1257" s="118">
        <v>17235843</v>
      </c>
      <c r="B1257" s="219">
        <v>43650</v>
      </c>
      <c r="C1257" s="117">
        <v>56047</v>
      </c>
      <c r="D1257" s="117" t="s">
        <v>3499</v>
      </c>
      <c r="E1257" s="117" t="s">
        <v>3477</v>
      </c>
      <c r="F1257" s="117" t="s">
        <v>3475</v>
      </c>
      <c r="G1257" s="117">
        <v>48</v>
      </c>
      <c r="I1257"/>
      <c r="J1257"/>
    </row>
    <row r="1258" spans="1:10" ht="15" x14ac:dyDescent="0.25">
      <c r="A1258" s="120">
        <v>17235844</v>
      </c>
      <c r="B1258" s="220">
        <v>43718</v>
      </c>
      <c r="C1258" s="119">
        <v>51197</v>
      </c>
      <c r="D1258" s="119" t="s">
        <v>84</v>
      </c>
      <c r="E1258" s="119" t="s">
        <v>3489</v>
      </c>
      <c r="F1258" s="119" t="s">
        <v>3475</v>
      </c>
      <c r="G1258" s="119">
        <v>3</v>
      </c>
      <c r="I1258"/>
      <c r="J1258"/>
    </row>
    <row r="1259" spans="1:10" ht="15" x14ac:dyDescent="0.25">
      <c r="A1259" s="118">
        <v>17235845</v>
      </c>
      <c r="B1259" s="219">
        <v>43771</v>
      </c>
      <c r="C1259" s="117">
        <v>52065</v>
      </c>
      <c r="D1259" s="117" t="s">
        <v>3488</v>
      </c>
      <c r="E1259" s="117" t="s">
        <v>3474</v>
      </c>
      <c r="F1259" s="117" t="s">
        <v>3475</v>
      </c>
      <c r="G1259" s="117">
        <v>4</v>
      </c>
      <c r="I1259"/>
      <c r="J1259"/>
    </row>
    <row r="1260" spans="1:10" ht="15" x14ac:dyDescent="0.25">
      <c r="A1260" s="120">
        <v>17235846</v>
      </c>
      <c r="B1260" s="220">
        <v>43504</v>
      </c>
      <c r="C1260" s="119">
        <v>59518</v>
      </c>
      <c r="D1260" s="119" t="s">
        <v>3501</v>
      </c>
      <c r="E1260" s="119" t="s">
        <v>3477</v>
      </c>
      <c r="F1260" s="119" t="s">
        <v>3475</v>
      </c>
      <c r="G1260" s="119">
        <v>32</v>
      </c>
      <c r="I1260"/>
      <c r="J1260"/>
    </row>
    <row r="1261" spans="1:10" ht="15" x14ac:dyDescent="0.25">
      <c r="A1261" s="118">
        <v>17235847</v>
      </c>
      <c r="B1261" s="219">
        <v>43748</v>
      </c>
      <c r="C1261" s="117">
        <v>55904</v>
      </c>
      <c r="D1261" s="117" t="s">
        <v>3486</v>
      </c>
      <c r="E1261" s="117" t="s">
        <v>3474</v>
      </c>
      <c r="F1261" s="117" t="s">
        <v>3475</v>
      </c>
      <c r="G1261" s="117">
        <v>16</v>
      </c>
      <c r="I1261"/>
      <c r="J1261"/>
    </row>
    <row r="1262" spans="1:10" ht="15" x14ac:dyDescent="0.25">
      <c r="A1262" s="120">
        <v>17235848</v>
      </c>
      <c r="B1262" s="220">
        <v>43780</v>
      </c>
      <c r="C1262" s="119">
        <v>55916</v>
      </c>
      <c r="D1262" s="119" t="s">
        <v>3494</v>
      </c>
      <c r="E1262" s="119" t="s">
        <v>3482</v>
      </c>
      <c r="F1262" s="119" t="s">
        <v>3483</v>
      </c>
      <c r="G1262" s="119">
        <v>56</v>
      </c>
      <c r="I1262"/>
      <c r="J1262"/>
    </row>
    <row r="1263" spans="1:10" ht="15" x14ac:dyDescent="0.25">
      <c r="A1263" s="118">
        <v>17235849</v>
      </c>
      <c r="B1263" s="219">
        <v>43694</v>
      </c>
      <c r="C1263" s="117">
        <v>57624</v>
      </c>
      <c r="D1263" s="117" t="s">
        <v>3500</v>
      </c>
      <c r="E1263" s="117" t="s">
        <v>3482</v>
      </c>
      <c r="F1263" s="117" t="s">
        <v>3483</v>
      </c>
      <c r="G1263" s="117">
        <v>5</v>
      </c>
      <c r="I1263"/>
      <c r="J1263"/>
    </row>
    <row r="1264" spans="1:10" ht="15" x14ac:dyDescent="0.25">
      <c r="A1264" s="120">
        <v>17235850</v>
      </c>
      <c r="B1264" s="220">
        <v>43504</v>
      </c>
      <c r="C1264" s="119">
        <v>54672</v>
      </c>
      <c r="D1264" s="119" t="s">
        <v>3473</v>
      </c>
      <c r="E1264" s="119" t="s">
        <v>3474</v>
      </c>
      <c r="F1264" s="119" t="s">
        <v>3475</v>
      </c>
      <c r="G1264" s="119">
        <v>27</v>
      </c>
      <c r="I1264"/>
      <c r="J1264"/>
    </row>
    <row r="1265" spans="1:10" ht="15" x14ac:dyDescent="0.25">
      <c r="A1265" s="118">
        <v>17235851</v>
      </c>
      <c r="B1265" s="219">
        <v>43680</v>
      </c>
      <c r="C1265" s="117">
        <v>56047</v>
      </c>
      <c r="D1265" s="117" t="s">
        <v>3499</v>
      </c>
      <c r="E1265" s="117" t="s">
        <v>3498</v>
      </c>
      <c r="F1265" s="117" t="s">
        <v>3475</v>
      </c>
      <c r="G1265" s="117">
        <v>60</v>
      </c>
      <c r="I1265"/>
      <c r="J1265"/>
    </row>
    <row r="1266" spans="1:10" ht="15" x14ac:dyDescent="0.25">
      <c r="A1266" s="120">
        <v>17235852</v>
      </c>
      <c r="B1266" s="220">
        <v>43498</v>
      </c>
      <c r="C1266" s="119">
        <v>52956</v>
      </c>
      <c r="D1266" s="119" t="s">
        <v>3490</v>
      </c>
      <c r="E1266" s="119" t="s">
        <v>3474</v>
      </c>
      <c r="F1266" s="119" t="s">
        <v>3475</v>
      </c>
      <c r="G1266" s="119">
        <v>20</v>
      </c>
      <c r="I1266"/>
      <c r="J1266"/>
    </row>
    <row r="1267" spans="1:10" ht="15" x14ac:dyDescent="0.25">
      <c r="A1267" s="118">
        <v>17235853</v>
      </c>
      <c r="B1267" s="219">
        <v>43520</v>
      </c>
      <c r="C1267" s="117">
        <v>53654</v>
      </c>
      <c r="D1267" s="117" t="s">
        <v>3478</v>
      </c>
      <c r="E1267" s="117" t="s">
        <v>3492</v>
      </c>
      <c r="F1267" s="117" t="s">
        <v>3485</v>
      </c>
      <c r="G1267" s="117">
        <v>44</v>
      </c>
      <c r="I1267"/>
      <c r="J1267"/>
    </row>
    <row r="1268" spans="1:10" ht="15" x14ac:dyDescent="0.25">
      <c r="A1268" s="120">
        <v>17235854</v>
      </c>
      <c r="B1268" s="220">
        <v>43760</v>
      </c>
      <c r="C1268" s="119">
        <v>54672</v>
      </c>
      <c r="D1268" s="119" t="s">
        <v>3473</v>
      </c>
      <c r="E1268" s="119" t="s">
        <v>3487</v>
      </c>
      <c r="F1268" s="119" t="s">
        <v>3475</v>
      </c>
      <c r="G1268" s="119">
        <v>56</v>
      </c>
      <c r="I1268"/>
      <c r="J1268"/>
    </row>
    <row r="1269" spans="1:10" ht="15" x14ac:dyDescent="0.25">
      <c r="A1269" s="118">
        <v>17235855</v>
      </c>
      <c r="B1269" s="219">
        <v>43662</v>
      </c>
      <c r="C1269" s="117">
        <v>55916</v>
      </c>
      <c r="D1269" s="117" t="s">
        <v>3494</v>
      </c>
      <c r="E1269" s="117" t="s">
        <v>3477</v>
      </c>
      <c r="F1269" s="117" t="s">
        <v>3475</v>
      </c>
      <c r="G1269" s="117">
        <v>43</v>
      </c>
      <c r="I1269"/>
      <c r="J1269"/>
    </row>
    <row r="1270" spans="1:10" ht="15" x14ac:dyDescent="0.25">
      <c r="A1270" s="120">
        <v>17235856</v>
      </c>
      <c r="B1270" s="220">
        <v>43556</v>
      </c>
      <c r="C1270" s="119">
        <v>50643</v>
      </c>
      <c r="D1270" s="119" t="s">
        <v>3481</v>
      </c>
      <c r="E1270" s="119" t="s">
        <v>3498</v>
      </c>
      <c r="F1270" s="119" t="s">
        <v>3475</v>
      </c>
      <c r="G1270" s="119">
        <v>2</v>
      </c>
      <c r="I1270"/>
      <c r="J1270"/>
    </row>
    <row r="1271" spans="1:10" ht="15" x14ac:dyDescent="0.25">
      <c r="A1271" s="118">
        <v>17235857</v>
      </c>
      <c r="B1271" s="219">
        <v>43809</v>
      </c>
      <c r="C1271" s="117">
        <v>55916</v>
      </c>
      <c r="D1271" s="117" t="s">
        <v>3494</v>
      </c>
      <c r="E1271" s="117" t="s">
        <v>3492</v>
      </c>
      <c r="F1271" s="117" t="s">
        <v>3485</v>
      </c>
      <c r="G1271" s="117">
        <v>9</v>
      </c>
      <c r="I1271"/>
      <c r="J1271"/>
    </row>
    <row r="1272" spans="1:10" ht="15" x14ac:dyDescent="0.25">
      <c r="A1272" s="120">
        <v>17235858</v>
      </c>
      <c r="B1272" s="220">
        <v>43732</v>
      </c>
      <c r="C1272" s="119">
        <v>55916</v>
      </c>
      <c r="D1272" s="119" t="s">
        <v>3494</v>
      </c>
      <c r="E1272" s="119" t="s">
        <v>3498</v>
      </c>
      <c r="F1272" s="119" t="s">
        <v>3475</v>
      </c>
      <c r="G1272" s="119">
        <v>35</v>
      </c>
      <c r="I1272"/>
      <c r="J1272"/>
    </row>
    <row r="1273" spans="1:10" ht="15" x14ac:dyDescent="0.25">
      <c r="A1273" s="118">
        <v>17235859</v>
      </c>
      <c r="B1273" s="219">
        <v>43487</v>
      </c>
      <c r="C1273" s="117">
        <v>56047</v>
      </c>
      <c r="D1273" s="117" t="s">
        <v>3499</v>
      </c>
      <c r="E1273" s="117" t="s">
        <v>3489</v>
      </c>
      <c r="F1273" s="117" t="s">
        <v>3475</v>
      </c>
      <c r="G1273" s="117">
        <v>2</v>
      </c>
      <c r="I1273"/>
      <c r="J1273"/>
    </row>
    <row r="1274" spans="1:10" ht="15" x14ac:dyDescent="0.25">
      <c r="A1274" s="120">
        <v>17235860</v>
      </c>
      <c r="B1274" s="220">
        <v>43808</v>
      </c>
      <c r="C1274" s="119">
        <v>52956</v>
      </c>
      <c r="D1274" s="119" t="s">
        <v>3490</v>
      </c>
      <c r="E1274" s="119" t="s">
        <v>3474</v>
      </c>
      <c r="F1274" s="119" t="s">
        <v>3475</v>
      </c>
      <c r="G1274" s="119">
        <v>17</v>
      </c>
      <c r="I1274"/>
      <c r="J1274"/>
    </row>
    <row r="1275" spans="1:10" ht="15" x14ac:dyDescent="0.25">
      <c r="A1275" s="118">
        <v>17235861</v>
      </c>
      <c r="B1275" s="219">
        <v>43615</v>
      </c>
      <c r="C1275" s="117">
        <v>55916</v>
      </c>
      <c r="D1275" s="117" t="s">
        <v>3494</v>
      </c>
      <c r="E1275" s="117" t="s">
        <v>3482</v>
      </c>
      <c r="F1275" s="117" t="s">
        <v>3483</v>
      </c>
      <c r="G1275" s="117">
        <v>59</v>
      </c>
      <c r="I1275"/>
      <c r="J1275"/>
    </row>
    <row r="1276" spans="1:10" ht="15" x14ac:dyDescent="0.25">
      <c r="A1276" s="120">
        <v>17235862</v>
      </c>
      <c r="B1276" s="220">
        <v>43823</v>
      </c>
      <c r="C1276" s="119">
        <v>55807</v>
      </c>
      <c r="D1276" s="119" t="s">
        <v>3476</v>
      </c>
      <c r="E1276" s="119" t="s">
        <v>3479</v>
      </c>
      <c r="F1276" s="119" t="s">
        <v>3480</v>
      </c>
      <c r="G1276" s="119">
        <v>45</v>
      </c>
      <c r="I1276"/>
      <c r="J1276"/>
    </row>
    <row r="1277" spans="1:10" ht="15" x14ac:dyDescent="0.25">
      <c r="A1277" s="118">
        <v>17235863</v>
      </c>
      <c r="B1277" s="219">
        <v>43485</v>
      </c>
      <c r="C1277" s="117">
        <v>55904</v>
      </c>
      <c r="D1277" s="117" t="s">
        <v>3486</v>
      </c>
      <c r="E1277" s="117" t="s">
        <v>3487</v>
      </c>
      <c r="F1277" s="117" t="s">
        <v>3475</v>
      </c>
      <c r="G1277" s="117">
        <v>17</v>
      </c>
      <c r="I1277"/>
      <c r="J1277"/>
    </row>
    <row r="1278" spans="1:10" ht="15" x14ac:dyDescent="0.25">
      <c r="A1278" s="120">
        <v>17235864</v>
      </c>
      <c r="B1278" s="220">
        <v>43610</v>
      </c>
      <c r="C1278" s="119">
        <v>55904</v>
      </c>
      <c r="D1278" s="119" t="s">
        <v>3486</v>
      </c>
      <c r="E1278" s="119" t="s">
        <v>3491</v>
      </c>
      <c r="F1278" s="119" t="s">
        <v>3475</v>
      </c>
      <c r="G1278" s="119">
        <v>27</v>
      </c>
      <c r="I1278"/>
      <c r="J1278"/>
    </row>
    <row r="1279" spans="1:10" ht="15" x14ac:dyDescent="0.25">
      <c r="A1279" s="118">
        <v>17235865</v>
      </c>
      <c r="B1279" s="219">
        <v>43613</v>
      </c>
      <c r="C1279" s="117">
        <v>53654</v>
      </c>
      <c r="D1279" s="117" t="s">
        <v>3478</v>
      </c>
      <c r="E1279" s="117" t="s">
        <v>3477</v>
      </c>
      <c r="F1279" s="117" t="s">
        <v>3475</v>
      </c>
      <c r="G1279" s="117">
        <v>34</v>
      </c>
      <c r="I1279"/>
      <c r="J1279"/>
    </row>
    <row r="1280" spans="1:10" ht="15" x14ac:dyDescent="0.25">
      <c r="A1280" s="120">
        <v>17235866</v>
      </c>
      <c r="B1280" s="220">
        <v>43467</v>
      </c>
      <c r="C1280" s="119">
        <v>51197</v>
      </c>
      <c r="D1280" s="119" t="s">
        <v>84</v>
      </c>
      <c r="E1280" s="119" t="s">
        <v>3479</v>
      </c>
      <c r="F1280" s="119" t="s">
        <v>3480</v>
      </c>
      <c r="G1280" s="119">
        <v>14</v>
      </c>
      <c r="I1280"/>
      <c r="J1280"/>
    </row>
    <row r="1281" spans="1:10" ht="15" x14ac:dyDescent="0.25">
      <c r="A1281" s="118">
        <v>17235867</v>
      </c>
      <c r="B1281" s="219">
        <v>43613</v>
      </c>
      <c r="C1281" s="117">
        <v>54672</v>
      </c>
      <c r="D1281" s="117" t="s">
        <v>3473</v>
      </c>
      <c r="E1281" s="117" t="s">
        <v>3479</v>
      </c>
      <c r="F1281" s="117" t="s">
        <v>3480</v>
      </c>
      <c r="G1281" s="117">
        <v>53</v>
      </c>
      <c r="I1281"/>
      <c r="J1281"/>
    </row>
    <row r="1282" spans="1:10" ht="15" x14ac:dyDescent="0.25">
      <c r="A1282" s="120">
        <v>17235868</v>
      </c>
      <c r="B1282" s="220">
        <v>43650</v>
      </c>
      <c r="C1282" s="119">
        <v>50643</v>
      </c>
      <c r="D1282" s="119" t="s">
        <v>3481</v>
      </c>
      <c r="E1282" s="119" t="s">
        <v>3482</v>
      </c>
      <c r="F1282" s="119" t="s">
        <v>3483</v>
      </c>
      <c r="G1282" s="119">
        <v>2</v>
      </c>
      <c r="I1282"/>
      <c r="J1282"/>
    </row>
    <row r="1283" spans="1:10" ht="15" x14ac:dyDescent="0.25">
      <c r="A1283" s="118">
        <v>17235869</v>
      </c>
      <c r="B1283" s="219">
        <v>43589</v>
      </c>
      <c r="C1283" s="117">
        <v>52187</v>
      </c>
      <c r="D1283" s="117" t="s">
        <v>3493</v>
      </c>
      <c r="E1283" s="117" t="s">
        <v>3487</v>
      </c>
      <c r="F1283" s="117" t="s">
        <v>3475</v>
      </c>
      <c r="G1283" s="117">
        <v>17</v>
      </c>
      <c r="I1283"/>
      <c r="J1283"/>
    </row>
    <row r="1284" spans="1:10" ht="15" x14ac:dyDescent="0.25">
      <c r="A1284" s="120">
        <v>17235870</v>
      </c>
      <c r="B1284" s="220">
        <v>43659</v>
      </c>
      <c r="C1284" s="119">
        <v>52380</v>
      </c>
      <c r="D1284" s="119" t="s">
        <v>3497</v>
      </c>
      <c r="E1284" s="119" t="s">
        <v>3479</v>
      </c>
      <c r="F1284" s="119" t="s">
        <v>3480</v>
      </c>
      <c r="G1284" s="119">
        <v>34</v>
      </c>
      <c r="I1284"/>
      <c r="J1284"/>
    </row>
    <row r="1285" spans="1:10" ht="15" x14ac:dyDescent="0.25">
      <c r="A1285" s="118">
        <v>17235871</v>
      </c>
      <c r="B1285" s="219">
        <v>43553</v>
      </c>
      <c r="C1285" s="117">
        <v>55916</v>
      </c>
      <c r="D1285" s="117" t="s">
        <v>3494</v>
      </c>
      <c r="E1285" s="117" t="s">
        <v>3498</v>
      </c>
      <c r="F1285" s="117" t="s">
        <v>3475</v>
      </c>
      <c r="G1285" s="117">
        <v>39</v>
      </c>
      <c r="I1285"/>
      <c r="J1285"/>
    </row>
    <row r="1286" spans="1:10" ht="15" x14ac:dyDescent="0.25">
      <c r="A1286" s="120">
        <v>17235872</v>
      </c>
      <c r="B1286" s="220">
        <v>43751</v>
      </c>
      <c r="C1286" s="119">
        <v>52187</v>
      </c>
      <c r="D1286" s="119" t="s">
        <v>3493</v>
      </c>
      <c r="E1286" s="119" t="s">
        <v>3489</v>
      </c>
      <c r="F1286" s="119" t="s">
        <v>3475</v>
      </c>
      <c r="G1286" s="119">
        <v>22</v>
      </c>
      <c r="I1286"/>
      <c r="J1286"/>
    </row>
    <row r="1287" spans="1:10" ht="15" x14ac:dyDescent="0.25">
      <c r="A1287" s="118">
        <v>17235873</v>
      </c>
      <c r="B1287" s="219">
        <v>43590</v>
      </c>
      <c r="C1287" s="117">
        <v>52380</v>
      </c>
      <c r="D1287" s="117" t="s">
        <v>3497</v>
      </c>
      <c r="E1287" s="117" t="s">
        <v>3487</v>
      </c>
      <c r="F1287" s="117" t="s">
        <v>3475</v>
      </c>
      <c r="G1287" s="117">
        <v>41</v>
      </c>
      <c r="I1287"/>
      <c r="J1287"/>
    </row>
    <row r="1288" spans="1:10" ht="15" x14ac:dyDescent="0.25">
      <c r="A1288" s="120">
        <v>17235874</v>
      </c>
      <c r="B1288" s="220">
        <v>43545</v>
      </c>
      <c r="C1288" s="119">
        <v>51197</v>
      </c>
      <c r="D1288" s="119" t="s">
        <v>84</v>
      </c>
      <c r="E1288" s="119" t="s">
        <v>3491</v>
      </c>
      <c r="F1288" s="119" t="s">
        <v>3475</v>
      </c>
      <c r="G1288" s="119">
        <v>67</v>
      </c>
      <c r="I1288"/>
      <c r="J1288"/>
    </row>
    <row r="1289" spans="1:10" ht="15" x14ac:dyDescent="0.25">
      <c r="A1289" s="118">
        <v>17235875</v>
      </c>
      <c r="B1289" s="219">
        <v>43508</v>
      </c>
      <c r="C1289" s="117">
        <v>50244</v>
      </c>
      <c r="D1289" s="117" t="s">
        <v>3496</v>
      </c>
      <c r="E1289" s="117" t="s">
        <v>3492</v>
      </c>
      <c r="F1289" s="117" t="s">
        <v>3485</v>
      </c>
      <c r="G1289" s="117">
        <v>59</v>
      </c>
      <c r="I1289"/>
      <c r="J1289"/>
    </row>
    <row r="1290" spans="1:10" ht="15" x14ac:dyDescent="0.25">
      <c r="A1290" s="120">
        <v>17235876</v>
      </c>
      <c r="B1290" s="220">
        <v>43553</v>
      </c>
      <c r="C1290" s="119">
        <v>56047</v>
      </c>
      <c r="D1290" s="119" t="s">
        <v>3499</v>
      </c>
      <c r="E1290" s="119" t="s">
        <v>3474</v>
      </c>
      <c r="F1290" s="119" t="s">
        <v>3475</v>
      </c>
      <c r="G1290" s="119">
        <v>67</v>
      </c>
      <c r="I1290"/>
      <c r="J1290"/>
    </row>
    <row r="1291" spans="1:10" ht="15" x14ac:dyDescent="0.25">
      <c r="A1291" s="118">
        <v>17235877</v>
      </c>
      <c r="B1291" s="219">
        <v>43574</v>
      </c>
      <c r="C1291" s="117">
        <v>55807</v>
      </c>
      <c r="D1291" s="117" t="s">
        <v>3476</v>
      </c>
      <c r="E1291" s="117" t="s">
        <v>3489</v>
      </c>
      <c r="F1291" s="117" t="s">
        <v>3475</v>
      </c>
      <c r="G1291" s="117">
        <v>12</v>
      </c>
      <c r="I1291"/>
      <c r="J1291"/>
    </row>
    <row r="1292" spans="1:10" ht="15" x14ac:dyDescent="0.25">
      <c r="A1292" s="120">
        <v>17235878</v>
      </c>
      <c r="B1292" s="220">
        <v>43744</v>
      </c>
      <c r="C1292" s="119">
        <v>52380</v>
      </c>
      <c r="D1292" s="119" t="s">
        <v>3497</v>
      </c>
      <c r="E1292" s="119" t="s">
        <v>3498</v>
      </c>
      <c r="F1292" s="119" t="s">
        <v>3475</v>
      </c>
      <c r="G1292" s="119">
        <v>33</v>
      </c>
      <c r="I1292"/>
      <c r="J1292"/>
    </row>
    <row r="1293" spans="1:10" ht="15" x14ac:dyDescent="0.25">
      <c r="A1293" s="118">
        <v>17235879</v>
      </c>
      <c r="B1293" s="219">
        <v>43557</v>
      </c>
      <c r="C1293" s="117">
        <v>50643</v>
      </c>
      <c r="D1293" s="117" t="s">
        <v>3481</v>
      </c>
      <c r="E1293" s="117" t="s">
        <v>3489</v>
      </c>
      <c r="F1293" s="117" t="s">
        <v>3475</v>
      </c>
      <c r="G1293" s="117">
        <v>42</v>
      </c>
      <c r="I1293"/>
      <c r="J1293"/>
    </row>
    <row r="1294" spans="1:10" ht="15" x14ac:dyDescent="0.25">
      <c r="A1294" s="120">
        <v>17235880</v>
      </c>
      <c r="B1294" s="220">
        <v>43784</v>
      </c>
      <c r="C1294" s="119">
        <v>52956</v>
      </c>
      <c r="D1294" s="119" t="s">
        <v>3490</v>
      </c>
      <c r="E1294" s="119" t="s">
        <v>3479</v>
      </c>
      <c r="F1294" s="119" t="s">
        <v>3480</v>
      </c>
      <c r="G1294" s="119">
        <v>35</v>
      </c>
      <c r="I1294"/>
      <c r="J1294"/>
    </row>
    <row r="1295" spans="1:10" ht="15" x14ac:dyDescent="0.25">
      <c r="A1295" s="118">
        <v>17235881</v>
      </c>
      <c r="B1295" s="219">
        <v>43623</v>
      </c>
      <c r="C1295" s="117">
        <v>55904</v>
      </c>
      <c r="D1295" s="117" t="s">
        <v>3486</v>
      </c>
      <c r="E1295" s="117" t="s">
        <v>3491</v>
      </c>
      <c r="F1295" s="117" t="s">
        <v>3475</v>
      </c>
      <c r="G1295" s="117">
        <v>28</v>
      </c>
      <c r="I1295"/>
      <c r="J1295"/>
    </row>
    <row r="1296" spans="1:10" ht="15" x14ac:dyDescent="0.25">
      <c r="A1296" s="120">
        <v>17235882</v>
      </c>
      <c r="B1296" s="220">
        <v>43776</v>
      </c>
      <c r="C1296" s="119">
        <v>56047</v>
      </c>
      <c r="D1296" s="119" t="s">
        <v>3499</v>
      </c>
      <c r="E1296" s="119" t="s">
        <v>3479</v>
      </c>
      <c r="F1296" s="119" t="s">
        <v>3480</v>
      </c>
      <c r="G1296" s="119">
        <v>12</v>
      </c>
      <c r="I1296"/>
      <c r="J1296"/>
    </row>
    <row r="1297" spans="1:10" ht="15" x14ac:dyDescent="0.25">
      <c r="A1297" s="118">
        <v>17235883</v>
      </c>
      <c r="B1297" s="219">
        <v>43706</v>
      </c>
      <c r="C1297" s="117">
        <v>56464</v>
      </c>
      <c r="D1297" s="117" t="s">
        <v>3495</v>
      </c>
      <c r="E1297" s="117" t="s">
        <v>3487</v>
      </c>
      <c r="F1297" s="117" t="s">
        <v>3475</v>
      </c>
      <c r="G1297" s="117">
        <v>35</v>
      </c>
      <c r="I1297"/>
      <c r="J1297"/>
    </row>
    <row r="1298" spans="1:10" ht="15" x14ac:dyDescent="0.25">
      <c r="A1298" s="120">
        <v>17235884</v>
      </c>
      <c r="B1298" s="220">
        <v>43514</v>
      </c>
      <c r="C1298" s="119">
        <v>54672</v>
      </c>
      <c r="D1298" s="119" t="s">
        <v>3473</v>
      </c>
      <c r="E1298" s="119" t="s">
        <v>3492</v>
      </c>
      <c r="F1298" s="119" t="s">
        <v>3485</v>
      </c>
      <c r="G1298" s="119">
        <v>47</v>
      </c>
      <c r="I1298"/>
      <c r="J1298"/>
    </row>
    <row r="1299" spans="1:10" ht="15" x14ac:dyDescent="0.25">
      <c r="A1299" s="118">
        <v>17235885</v>
      </c>
      <c r="B1299" s="219">
        <v>43576</v>
      </c>
      <c r="C1299" s="117">
        <v>57624</v>
      </c>
      <c r="D1299" s="117" t="s">
        <v>3500</v>
      </c>
      <c r="E1299" s="117" t="s">
        <v>3489</v>
      </c>
      <c r="F1299" s="117" t="s">
        <v>3475</v>
      </c>
      <c r="G1299" s="117">
        <v>10</v>
      </c>
      <c r="I1299"/>
      <c r="J1299"/>
    </row>
    <row r="1300" spans="1:10" ht="15" x14ac:dyDescent="0.25">
      <c r="A1300" s="120">
        <v>17235886</v>
      </c>
      <c r="B1300" s="220">
        <v>43583</v>
      </c>
      <c r="C1300" s="119">
        <v>59518</v>
      </c>
      <c r="D1300" s="119" t="s">
        <v>3501</v>
      </c>
      <c r="E1300" s="119" t="s">
        <v>3498</v>
      </c>
      <c r="F1300" s="119" t="s">
        <v>3475</v>
      </c>
      <c r="G1300" s="119">
        <v>1</v>
      </c>
      <c r="I1300"/>
      <c r="J1300"/>
    </row>
    <row r="1301" spans="1:10" ht="15" x14ac:dyDescent="0.25">
      <c r="A1301" s="118">
        <v>17235887</v>
      </c>
      <c r="B1301" s="219">
        <v>43687</v>
      </c>
      <c r="C1301" s="117">
        <v>54672</v>
      </c>
      <c r="D1301" s="117" t="s">
        <v>3473</v>
      </c>
      <c r="E1301" s="117" t="s">
        <v>3492</v>
      </c>
      <c r="F1301" s="117" t="s">
        <v>3485</v>
      </c>
      <c r="G1301" s="117">
        <v>59</v>
      </c>
      <c r="I1301"/>
      <c r="J1301"/>
    </row>
    <row r="1302" spans="1:10" ht="15" x14ac:dyDescent="0.25">
      <c r="A1302" s="120">
        <v>17235888</v>
      </c>
      <c r="B1302" s="220">
        <v>43814</v>
      </c>
      <c r="C1302" s="119">
        <v>50643</v>
      </c>
      <c r="D1302" s="119" t="s">
        <v>3481</v>
      </c>
      <c r="E1302" s="119" t="s">
        <v>3482</v>
      </c>
      <c r="F1302" s="119" t="s">
        <v>3483</v>
      </c>
      <c r="G1302" s="119">
        <v>16</v>
      </c>
      <c r="I1302"/>
      <c r="J1302"/>
    </row>
    <row r="1303" spans="1:10" ht="15" x14ac:dyDescent="0.25">
      <c r="A1303" s="118">
        <v>17235889</v>
      </c>
      <c r="B1303" s="219">
        <v>43501</v>
      </c>
      <c r="C1303" s="117">
        <v>55807</v>
      </c>
      <c r="D1303" s="117" t="s">
        <v>3476</v>
      </c>
      <c r="E1303" s="117" t="s">
        <v>3482</v>
      </c>
      <c r="F1303" s="117" t="s">
        <v>3483</v>
      </c>
      <c r="G1303" s="117">
        <v>31</v>
      </c>
      <c r="I1303"/>
      <c r="J1303"/>
    </row>
    <row r="1304" spans="1:10" ht="15" x14ac:dyDescent="0.25">
      <c r="A1304" s="120">
        <v>17235890</v>
      </c>
      <c r="B1304" s="220">
        <v>43786</v>
      </c>
      <c r="C1304" s="119">
        <v>56464</v>
      </c>
      <c r="D1304" s="119" t="s">
        <v>3495</v>
      </c>
      <c r="E1304" s="119" t="s">
        <v>3474</v>
      </c>
      <c r="F1304" s="119" t="s">
        <v>3475</v>
      </c>
      <c r="G1304" s="119">
        <v>61</v>
      </c>
      <c r="I1304"/>
      <c r="J1304"/>
    </row>
    <row r="1305" spans="1:10" ht="15" x14ac:dyDescent="0.25">
      <c r="A1305" s="118">
        <v>17235891</v>
      </c>
      <c r="B1305" s="219">
        <v>43727</v>
      </c>
      <c r="C1305" s="117">
        <v>52065</v>
      </c>
      <c r="D1305" s="117" t="s">
        <v>3488</v>
      </c>
      <c r="E1305" s="117" t="s">
        <v>3487</v>
      </c>
      <c r="F1305" s="117" t="s">
        <v>3475</v>
      </c>
      <c r="G1305" s="117">
        <v>22</v>
      </c>
      <c r="I1305"/>
      <c r="J1305"/>
    </row>
    <row r="1306" spans="1:10" ht="15" x14ac:dyDescent="0.25">
      <c r="A1306" s="120">
        <v>17235892</v>
      </c>
      <c r="B1306" s="220">
        <v>43717</v>
      </c>
      <c r="C1306" s="119">
        <v>52380</v>
      </c>
      <c r="D1306" s="119" t="s">
        <v>3497</v>
      </c>
      <c r="E1306" s="119" t="s">
        <v>3498</v>
      </c>
      <c r="F1306" s="119" t="s">
        <v>3475</v>
      </c>
      <c r="G1306" s="119">
        <v>64</v>
      </c>
      <c r="I1306"/>
      <c r="J1306"/>
    </row>
    <row r="1307" spans="1:10" ht="15" x14ac:dyDescent="0.25">
      <c r="A1307" s="118">
        <v>17235893</v>
      </c>
      <c r="B1307" s="219">
        <v>43595</v>
      </c>
      <c r="C1307" s="117">
        <v>55807</v>
      </c>
      <c r="D1307" s="117" t="s">
        <v>3476</v>
      </c>
      <c r="E1307" s="117" t="s">
        <v>3479</v>
      </c>
      <c r="F1307" s="117" t="s">
        <v>3480</v>
      </c>
      <c r="G1307" s="117">
        <v>40</v>
      </c>
      <c r="I1307"/>
      <c r="J1307"/>
    </row>
    <row r="1308" spans="1:10" ht="15" x14ac:dyDescent="0.25">
      <c r="A1308" s="120">
        <v>17235894</v>
      </c>
      <c r="B1308" s="220">
        <v>43605</v>
      </c>
      <c r="C1308" s="119">
        <v>52187</v>
      </c>
      <c r="D1308" s="119" t="s">
        <v>3493</v>
      </c>
      <c r="E1308" s="119" t="s">
        <v>3491</v>
      </c>
      <c r="F1308" s="119" t="s">
        <v>3475</v>
      </c>
      <c r="G1308" s="119">
        <v>5</v>
      </c>
      <c r="I1308"/>
      <c r="J1308"/>
    </row>
    <row r="1309" spans="1:10" ht="15" x14ac:dyDescent="0.25">
      <c r="A1309" s="118">
        <v>17235895</v>
      </c>
      <c r="B1309" s="219">
        <v>43809</v>
      </c>
      <c r="C1309" s="117">
        <v>51197</v>
      </c>
      <c r="D1309" s="117" t="s">
        <v>84</v>
      </c>
      <c r="E1309" s="117" t="s">
        <v>3479</v>
      </c>
      <c r="F1309" s="117" t="s">
        <v>3480</v>
      </c>
      <c r="G1309" s="117">
        <v>2</v>
      </c>
      <c r="I1309"/>
      <c r="J1309"/>
    </row>
    <row r="1310" spans="1:10" ht="15" x14ac:dyDescent="0.25">
      <c r="A1310" s="120">
        <v>17235896</v>
      </c>
      <c r="B1310" s="220">
        <v>43787</v>
      </c>
      <c r="C1310" s="119">
        <v>51197</v>
      </c>
      <c r="D1310" s="119" t="s">
        <v>84</v>
      </c>
      <c r="E1310" s="119" t="s">
        <v>3487</v>
      </c>
      <c r="F1310" s="119" t="s">
        <v>3475</v>
      </c>
      <c r="G1310" s="119">
        <v>6</v>
      </c>
      <c r="I1310"/>
      <c r="J1310"/>
    </row>
    <row r="1311" spans="1:10" ht="15" x14ac:dyDescent="0.25">
      <c r="A1311" s="118">
        <v>17235897</v>
      </c>
      <c r="B1311" s="219">
        <v>43665</v>
      </c>
      <c r="C1311" s="117">
        <v>52187</v>
      </c>
      <c r="D1311" s="117" t="s">
        <v>3493</v>
      </c>
      <c r="E1311" s="117" t="s">
        <v>3477</v>
      </c>
      <c r="F1311" s="117" t="s">
        <v>3475</v>
      </c>
      <c r="G1311" s="117">
        <v>26</v>
      </c>
      <c r="I1311"/>
      <c r="J1311"/>
    </row>
    <row r="1312" spans="1:10" ht="15" x14ac:dyDescent="0.25">
      <c r="A1312" s="120">
        <v>17235898</v>
      </c>
      <c r="B1312" s="220">
        <v>43715</v>
      </c>
      <c r="C1312" s="119">
        <v>54672</v>
      </c>
      <c r="D1312" s="119" t="s">
        <v>3473</v>
      </c>
      <c r="E1312" s="119" t="s">
        <v>3492</v>
      </c>
      <c r="F1312" s="119" t="s">
        <v>3485</v>
      </c>
      <c r="G1312" s="119">
        <v>57</v>
      </c>
      <c r="I1312"/>
      <c r="J1312"/>
    </row>
    <row r="1313" spans="1:10" ht="15" x14ac:dyDescent="0.25">
      <c r="A1313" s="118">
        <v>17235899</v>
      </c>
      <c r="B1313" s="219">
        <v>43524</v>
      </c>
      <c r="C1313" s="117">
        <v>50244</v>
      </c>
      <c r="D1313" s="117" t="s">
        <v>3496</v>
      </c>
      <c r="E1313" s="117" t="s">
        <v>3498</v>
      </c>
      <c r="F1313" s="117" t="s">
        <v>3475</v>
      </c>
      <c r="G1313" s="117">
        <v>16</v>
      </c>
      <c r="I1313"/>
      <c r="J1313"/>
    </row>
    <row r="1314" spans="1:10" ht="15" x14ac:dyDescent="0.25">
      <c r="A1314" s="120">
        <v>17235900</v>
      </c>
      <c r="B1314" s="220">
        <v>43773</v>
      </c>
      <c r="C1314" s="119">
        <v>57624</v>
      </c>
      <c r="D1314" s="119" t="s">
        <v>3500</v>
      </c>
      <c r="E1314" s="119" t="s">
        <v>3477</v>
      </c>
      <c r="F1314" s="119" t="s">
        <v>3475</v>
      </c>
      <c r="G1314" s="119">
        <v>42</v>
      </c>
      <c r="I1314"/>
      <c r="J1314"/>
    </row>
    <row r="1315" spans="1:10" ht="15" x14ac:dyDescent="0.25">
      <c r="A1315" s="118">
        <v>17235901</v>
      </c>
      <c r="B1315" s="219">
        <v>43473</v>
      </c>
      <c r="C1315" s="117">
        <v>59518</v>
      </c>
      <c r="D1315" s="117" t="s">
        <v>3501</v>
      </c>
      <c r="E1315" s="117" t="s">
        <v>3479</v>
      </c>
      <c r="F1315" s="117" t="s">
        <v>3480</v>
      </c>
      <c r="G1315" s="117">
        <v>43</v>
      </c>
      <c r="I1315"/>
      <c r="J1315"/>
    </row>
    <row r="1316" spans="1:10" ht="15" x14ac:dyDescent="0.25">
      <c r="A1316" s="120">
        <v>17235902</v>
      </c>
      <c r="B1316" s="220">
        <v>43508</v>
      </c>
      <c r="C1316" s="119">
        <v>55807</v>
      </c>
      <c r="D1316" s="119" t="s">
        <v>3476</v>
      </c>
      <c r="E1316" s="119" t="s">
        <v>3487</v>
      </c>
      <c r="F1316" s="119" t="s">
        <v>3475</v>
      </c>
      <c r="G1316" s="119">
        <v>55</v>
      </c>
      <c r="I1316"/>
      <c r="J1316"/>
    </row>
    <row r="1317" spans="1:10" ht="15" x14ac:dyDescent="0.25">
      <c r="A1317" s="118">
        <v>17235903</v>
      </c>
      <c r="B1317" s="219">
        <v>43609</v>
      </c>
      <c r="C1317" s="117">
        <v>52956</v>
      </c>
      <c r="D1317" s="117" t="s">
        <v>3490</v>
      </c>
      <c r="E1317" s="117" t="s">
        <v>3479</v>
      </c>
      <c r="F1317" s="117" t="s">
        <v>3480</v>
      </c>
      <c r="G1317" s="117">
        <v>53</v>
      </c>
      <c r="I1317"/>
      <c r="J1317"/>
    </row>
    <row r="1318" spans="1:10" ht="15" x14ac:dyDescent="0.25">
      <c r="A1318" s="120">
        <v>17235904</v>
      </c>
      <c r="B1318" s="220">
        <v>43805</v>
      </c>
      <c r="C1318" s="119">
        <v>55916</v>
      </c>
      <c r="D1318" s="119" t="s">
        <v>3494</v>
      </c>
      <c r="E1318" s="119" t="s">
        <v>3474</v>
      </c>
      <c r="F1318" s="119" t="s">
        <v>3475</v>
      </c>
      <c r="G1318" s="119">
        <v>65</v>
      </c>
      <c r="I1318"/>
      <c r="J1318"/>
    </row>
    <row r="1319" spans="1:10" ht="15" x14ac:dyDescent="0.25">
      <c r="A1319" s="118">
        <v>17235905</v>
      </c>
      <c r="B1319" s="219">
        <v>43529</v>
      </c>
      <c r="C1319" s="117">
        <v>55807</v>
      </c>
      <c r="D1319" s="117" t="s">
        <v>3476</v>
      </c>
      <c r="E1319" s="117" t="s">
        <v>3498</v>
      </c>
      <c r="F1319" s="117" t="s">
        <v>3475</v>
      </c>
      <c r="G1319" s="117">
        <v>61</v>
      </c>
      <c r="I1319"/>
      <c r="J1319"/>
    </row>
    <row r="1320" spans="1:10" ht="15" x14ac:dyDescent="0.25">
      <c r="A1320" s="120">
        <v>17235906</v>
      </c>
      <c r="B1320" s="220">
        <v>43717</v>
      </c>
      <c r="C1320" s="119">
        <v>52380</v>
      </c>
      <c r="D1320" s="119" t="s">
        <v>3497</v>
      </c>
      <c r="E1320" s="119" t="s">
        <v>3491</v>
      </c>
      <c r="F1320" s="119" t="s">
        <v>3475</v>
      </c>
      <c r="G1320" s="119">
        <v>65</v>
      </c>
      <c r="I1320"/>
      <c r="J1320"/>
    </row>
    <row r="1321" spans="1:10" ht="15" x14ac:dyDescent="0.25">
      <c r="A1321" s="118">
        <v>17235907</v>
      </c>
      <c r="B1321" s="219">
        <v>43761</v>
      </c>
      <c r="C1321" s="117">
        <v>55904</v>
      </c>
      <c r="D1321" s="117" t="s">
        <v>3486</v>
      </c>
      <c r="E1321" s="117" t="s">
        <v>3489</v>
      </c>
      <c r="F1321" s="117" t="s">
        <v>3475</v>
      </c>
      <c r="G1321" s="117">
        <v>34</v>
      </c>
      <c r="I1321"/>
      <c r="J1321"/>
    </row>
    <row r="1322" spans="1:10" ht="15" x14ac:dyDescent="0.25">
      <c r="A1322" s="120">
        <v>17235908</v>
      </c>
      <c r="B1322" s="220">
        <v>43510</v>
      </c>
      <c r="C1322" s="119">
        <v>54672</v>
      </c>
      <c r="D1322" s="119" t="s">
        <v>3473</v>
      </c>
      <c r="E1322" s="119" t="s">
        <v>3474</v>
      </c>
      <c r="F1322" s="119" t="s">
        <v>3475</v>
      </c>
      <c r="G1322" s="119">
        <v>66</v>
      </c>
      <c r="I1322"/>
      <c r="J1322"/>
    </row>
    <row r="1323" spans="1:10" ht="15" x14ac:dyDescent="0.25">
      <c r="A1323" s="118">
        <v>17235909</v>
      </c>
      <c r="B1323" s="219">
        <v>43477</v>
      </c>
      <c r="C1323" s="117">
        <v>53654</v>
      </c>
      <c r="D1323" s="117" t="s">
        <v>3478</v>
      </c>
      <c r="E1323" s="117" t="s">
        <v>3482</v>
      </c>
      <c r="F1323" s="117" t="s">
        <v>3483</v>
      </c>
      <c r="G1323" s="117">
        <v>61</v>
      </c>
      <c r="I1323"/>
      <c r="J1323"/>
    </row>
    <row r="1324" spans="1:10" ht="15" x14ac:dyDescent="0.25">
      <c r="A1324" s="120">
        <v>17235910</v>
      </c>
      <c r="B1324" s="220">
        <v>43478</v>
      </c>
      <c r="C1324" s="119">
        <v>55916</v>
      </c>
      <c r="D1324" s="119" t="s">
        <v>3494</v>
      </c>
      <c r="E1324" s="119" t="s">
        <v>3487</v>
      </c>
      <c r="F1324" s="119" t="s">
        <v>3475</v>
      </c>
      <c r="G1324" s="119">
        <v>19</v>
      </c>
      <c r="I1324"/>
      <c r="J1324"/>
    </row>
    <row r="1325" spans="1:10" ht="15" x14ac:dyDescent="0.25">
      <c r="A1325" s="118">
        <v>17235911</v>
      </c>
      <c r="B1325" s="219">
        <v>43736</v>
      </c>
      <c r="C1325" s="117">
        <v>56047</v>
      </c>
      <c r="D1325" s="117" t="s">
        <v>3499</v>
      </c>
      <c r="E1325" s="117" t="s">
        <v>3474</v>
      </c>
      <c r="F1325" s="117" t="s">
        <v>3475</v>
      </c>
      <c r="G1325" s="117">
        <v>46</v>
      </c>
      <c r="I1325"/>
      <c r="J1325"/>
    </row>
    <row r="1326" spans="1:10" ht="15" x14ac:dyDescent="0.25">
      <c r="A1326" s="120">
        <v>17235912</v>
      </c>
      <c r="B1326" s="220">
        <v>43487</v>
      </c>
      <c r="C1326" s="119">
        <v>50643</v>
      </c>
      <c r="D1326" s="119" t="s">
        <v>3481</v>
      </c>
      <c r="E1326" s="119" t="s">
        <v>3489</v>
      </c>
      <c r="F1326" s="119" t="s">
        <v>3475</v>
      </c>
      <c r="G1326" s="119">
        <v>38</v>
      </c>
      <c r="I1326"/>
      <c r="J1326"/>
    </row>
    <row r="1327" spans="1:10" ht="15" x14ac:dyDescent="0.25">
      <c r="A1327" s="118">
        <v>17235913</v>
      </c>
      <c r="B1327" s="219">
        <v>43555</v>
      </c>
      <c r="C1327" s="117">
        <v>56464</v>
      </c>
      <c r="D1327" s="117" t="s">
        <v>3495</v>
      </c>
      <c r="E1327" s="117" t="s">
        <v>3477</v>
      </c>
      <c r="F1327" s="117" t="s">
        <v>3475</v>
      </c>
      <c r="G1327" s="117">
        <v>39</v>
      </c>
      <c r="I1327"/>
      <c r="J1327"/>
    </row>
    <row r="1328" spans="1:10" ht="15" x14ac:dyDescent="0.25">
      <c r="A1328" s="120">
        <v>17235914</v>
      </c>
      <c r="B1328" s="220">
        <v>43822</v>
      </c>
      <c r="C1328" s="119">
        <v>57624</v>
      </c>
      <c r="D1328" s="119" t="s">
        <v>3500</v>
      </c>
      <c r="E1328" s="119" t="s">
        <v>3489</v>
      </c>
      <c r="F1328" s="119" t="s">
        <v>3475</v>
      </c>
      <c r="G1328" s="119">
        <v>67</v>
      </c>
      <c r="I1328"/>
      <c r="J1328"/>
    </row>
    <row r="1329" spans="1:10" ht="15" x14ac:dyDescent="0.25">
      <c r="A1329" s="118">
        <v>17235915</v>
      </c>
      <c r="B1329" s="219">
        <v>43671</v>
      </c>
      <c r="C1329" s="117">
        <v>56047</v>
      </c>
      <c r="D1329" s="117" t="s">
        <v>3499</v>
      </c>
      <c r="E1329" s="117" t="s">
        <v>3498</v>
      </c>
      <c r="F1329" s="117" t="s">
        <v>3475</v>
      </c>
      <c r="G1329" s="117">
        <v>60</v>
      </c>
      <c r="I1329"/>
      <c r="J1329"/>
    </row>
    <row r="1330" spans="1:10" ht="15" x14ac:dyDescent="0.25">
      <c r="A1330" s="120">
        <v>17235916</v>
      </c>
      <c r="B1330" s="220">
        <v>43521</v>
      </c>
      <c r="C1330" s="119">
        <v>57624</v>
      </c>
      <c r="D1330" s="119" t="s">
        <v>3500</v>
      </c>
      <c r="E1330" s="119" t="s">
        <v>3474</v>
      </c>
      <c r="F1330" s="119" t="s">
        <v>3475</v>
      </c>
      <c r="G1330" s="119">
        <v>67</v>
      </c>
      <c r="I1330"/>
      <c r="J1330"/>
    </row>
    <row r="1331" spans="1:10" ht="15" x14ac:dyDescent="0.25">
      <c r="A1331" s="118">
        <v>17235917</v>
      </c>
      <c r="B1331" s="219">
        <v>43702</v>
      </c>
      <c r="C1331" s="117">
        <v>54672</v>
      </c>
      <c r="D1331" s="117" t="s">
        <v>3473</v>
      </c>
      <c r="E1331" s="117" t="s">
        <v>3477</v>
      </c>
      <c r="F1331" s="117" t="s">
        <v>3475</v>
      </c>
      <c r="G1331" s="117">
        <v>4</v>
      </c>
      <c r="I1331"/>
      <c r="J1331"/>
    </row>
    <row r="1332" spans="1:10" ht="15" x14ac:dyDescent="0.25">
      <c r="A1332" s="120">
        <v>17235918</v>
      </c>
      <c r="B1332" s="220">
        <v>43649</v>
      </c>
      <c r="C1332" s="119">
        <v>55916</v>
      </c>
      <c r="D1332" s="119" t="s">
        <v>3494</v>
      </c>
      <c r="E1332" s="119" t="s">
        <v>3498</v>
      </c>
      <c r="F1332" s="119" t="s">
        <v>3475</v>
      </c>
      <c r="G1332" s="119">
        <v>63</v>
      </c>
      <c r="I1332"/>
      <c r="J1332"/>
    </row>
    <row r="1333" spans="1:10" ht="15" x14ac:dyDescent="0.25">
      <c r="A1333" s="118">
        <v>17235919</v>
      </c>
      <c r="B1333" s="219">
        <v>43562</v>
      </c>
      <c r="C1333" s="117">
        <v>53654</v>
      </c>
      <c r="D1333" s="117" t="s">
        <v>3478</v>
      </c>
      <c r="E1333" s="117" t="s">
        <v>3492</v>
      </c>
      <c r="F1333" s="117" t="s">
        <v>3485</v>
      </c>
      <c r="G1333" s="117">
        <v>15</v>
      </c>
      <c r="I1333"/>
      <c r="J1333"/>
    </row>
    <row r="1334" spans="1:10" ht="15" x14ac:dyDescent="0.25">
      <c r="A1334" s="120">
        <v>17235920</v>
      </c>
      <c r="B1334" s="220">
        <v>43750</v>
      </c>
      <c r="C1334" s="119">
        <v>51197</v>
      </c>
      <c r="D1334" s="119" t="s">
        <v>84</v>
      </c>
      <c r="E1334" s="119" t="s">
        <v>3477</v>
      </c>
      <c r="F1334" s="119" t="s">
        <v>3475</v>
      </c>
      <c r="G1334" s="119">
        <v>6</v>
      </c>
      <c r="I1334"/>
      <c r="J1334"/>
    </row>
    <row r="1335" spans="1:10" ht="15" x14ac:dyDescent="0.25">
      <c r="A1335" s="118">
        <v>17235921</v>
      </c>
      <c r="B1335" s="219">
        <v>43731</v>
      </c>
      <c r="C1335" s="117">
        <v>56047</v>
      </c>
      <c r="D1335" s="117" t="s">
        <v>3499</v>
      </c>
      <c r="E1335" s="117" t="s">
        <v>3491</v>
      </c>
      <c r="F1335" s="117" t="s">
        <v>3475</v>
      </c>
      <c r="G1335" s="117">
        <v>16</v>
      </c>
      <c r="I1335"/>
      <c r="J1335"/>
    </row>
    <row r="1336" spans="1:10" ht="15" x14ac:dyDescent="0.25">
      <c r="A1336" s="120">
        <v>17235922</v>
      </c>
      <c r="B1336" s="220">
        <v>43679</v>
      </c>
      <c r="C1336" s="119">
        <v>56047</v>
      </c>
      <c r="D1336" s="119" t="s">
        <v>3499</v>
      </c>
      <c r="E1336" s="119" t="s">
        <v>3474</v>
      </c>
      <c r="F1336" s="119" t="s">
        <v>3475</v>
      </c>
      <c r="G1336" s="119">
        <v>66</v>
      </c>
      <c r="I1336"/>
      <c r="J1336"/>
    </row>
    <row r="1337" spans="1:10" ht="15" x14ac:dyDescent="0.25">
      <c r="A1337" s="118">
        <v>17235923</v>
      </c>
      <c r="B1337" s="219">
        <v>43535</v>
      </c>
      <c r="C1337" s="117">
        <v>50643</v>
      </c>
      <c r="D1337" s="117" t="s">
        <v>3481</v>
      </c>
      <c r="E1337" s="117" t="s">
        <v>3498</v>
      </c>
      <c r="F1337" s="117" t="s">
        <v>3475</v>
      </c>
      <c r="G1337" s="117">
        <v>26</v>
      </c>
      <c r="I1337"/>
      <c r="J1337"/>
    </row>
    <row r="1338" spans="1:10" ht="15" x14ac:dyDescent="0.25">
      <c r="A1338" s="120">
        <v>17235924</v>
      </c>
      <c r="B1338" s="220">
        <v>43652</v>
      </c>
      <c r="C1338" s="119">
        <v>50643</v>
      </c>
      <c r="D1338" s="119" t="s">
        <v>3481</v>
      </c>
      <c r="E1338" s="119" t="s">
        <v>3498</v>
      </c>
      <c r="F1338" s="119" t="s">
        <v>3475</v>
      </c>
      <c r="G1338" s="119">
        <v>23</v>
      </c>
      <c r="I1338"/>
      <c r="J1338"/>
    </row>
    <row r="1339" spans="1:10" ht="15" x14ac:dyDescent="0.25">
      <c r="A1339" s="118">
        <v>17235925</v>
      </c>
      <c r="B1339" s="219">
        <v>43492</v>
      </c>
      <c r="C1339" s="117">
        <v>57624</v>
      </c>
      <c r="D1339" s="117" t="s">
        <v>3500</v>
      </c>
      <c r="E1339" s="117" t="s">
        <v>3479</v>
      </c>
      <c r="F1339" s="117" t="s">
        <v>3480</v>
      </c>
      <c r="G1339" s="117">
        <v>27</v>
      </c>
      <c r="I1339"/>
      <c r="J1339"/>
    </row>
    <row r="1340" spans="1:10" ht="15" x14ac:dyDescent="0.25">
      <c r="A1340" s="120">
        <v>17235926</v>
      </c>
      <c r="B1340" s="220">
        <v>43539</v>
      </c>
      <c r="C1340" s="119">
        <v>57624</v>
      </c>
      <c r="D1340" s="119" t="s">
        <v>3500</v>
      </c>
      <c r="E1340" s="119" t="s">
        <v>3474</v>
      </c>
      <c r="F1340" s="119" t="s">
        <v>3475</v>
      </c>
      <c r="G1340" s="119">
        <v>15</v>
      </c>
      <c r="I1340"/>
      <c r="J1340"/>
    </row>
    <row r="1341" spans="1:10" ht="15" x14ac:dyDescent="0.25">
      <c r="A1341" s="118">
        <v>17235927</v>
      </c>
      <c r="B1341" s="219">
        <v>43570</v>
      </c>
      <c r="C1341" s="117">
        <v>56464</v>
      </c>
      <c r="D1341" s="117" t="s">
        <v>3495</v>
      </c>
      <c r="E1341" s="117" t="s">
        <v>3477</v>
      </c>
      <c r="F1341" s="117" t="s">
        <v>3475</v>
      </c>
      <c r="G1341" s="117">
        <v>42</v>
      </c>
      <c r="I1341"/>
      <c r="J1341"/>
    </row>
    <row r="1342" spans="1:10" ht="15" x14ac:dyDescent="0.25">
      <c r="A1342" s="120">
        <v>17235928</v>
      </c>
      <c r="B1342" s="220">
        <v>43793</v>
      </c>
      <c r="C1342" s="119">
        <v>55904</v>
      </c>
      <c r="D1342" s="119" t="s">
        <v>3486</v>
      </c>
      <c r="E1342" s="119" t="s">
        <v>3474</v>
      </c>
      <c r="F1342" s="119" t="s">
        <v>3475</v>
      </c>
      <c r="G1342" s="119">
        <v>2</v>
      </c>
      <c r="I1342"/>
      <c r="J1342"/>
    </row>
    <row r="1343" spans="1:10" ht="15" x14ac:dyDescent="0.25">
      <c r="A1343" s="118">
        <v>17235929</v>
      </c>
      <c r="B1343" s="219">
        <v>43541</v>
      </c>
      <c r="C1343" s="117">
        <v>56464</v>
      </c>
      <c r="D1343" s="117" t="s">
        <v>3495</v>
      </c>
      <c r="E1343" s="117" t="s">
        <v>3492</v>
      </c>
      <c r="F1343" s="117" t="s">
        <v>3485</v>
      </c>
      <c r="G1343" s="117">
        <v>29</v>
      </c>
      <c r="I1343"/>
      <c r="J1343"/>
    </row>
    <row r="1344" spans="1:10" ht="15" x14ac:dyDescent="0.25">
      <c r="A1344" s="120">
        <v>17235930</v>
      </c>
      <c r="B1344" s="220">
        <v>43680</v>
      </c>
      <c r="C1344" s="119">
        <v>54672</v>
      </c>
      <c r="D1344" s="119" t="s">
        <v>3473</v>
      </c>
      <c r="E1344" s="119" t="s">
        <v>3487</v>
      </c>
      <c r="F1344" s="119" t="s">
        <v>3475</v>
      </c>
      <c r="G1344" s="119">
        <v>36</v>
      </c>
      <c r="I1344"/>
      <c r="J1344"/>
    </row>
    <row r="1345" spans="1:10" ht="15" x14ac:dyDescent="0.25">
      <c r="A1345" s="118">
        <v>17235931</v>
      </c>
      <c r="B1345" s="219">
        <v>43816</v>
      </c>
      <c r="C1345" s="117">
        <v>57624</v>
      </c>
      <c r="D1345" s="117" t="s">
        <v>3500</v>
      </c>
      <c r="E1345" s="117" t="s">
        <v>3482</v>
      </c>
      <c r="F1345" s="117" t="s">
        <v>3483</v>
      </c>
      <c r="G1345" s="117">
        <v>27</v>
      </c>
      <c r="I1345"/>
      <c r="J1345"/>
    </row>
    <row r="1346" spans="1:10" ht="15" x14ac:dyDescent="0.25">
      <c r="A1346" s="120">
        <v>17235932</v>
      </c>
      <c r="B1346" s="220">
        <v>43496</v>
      </c>
      <c r="C1346" s="119">
        <v>54672</v>
      </c>
      <c r="D1346" s="119" t="s">
        <v>3473</v>
      </c>
      <c r="E1346" s="119" t="s">
        <v>3479</v>
      </c>
      <c r="F1346" s="119" t="s">
        <v>3480</v>
      </c>
      <c r="G1346" s="119">
        <v>15</v>
      </c>
      <c r="I1346"/>
      <c r="J1346"/>
    </row>
    <row r="1347" spans="1:10" ht="15" x14ac:dyDescent="0.25">
      <c r="A1347" s="118">
        <v>17235933</v>
      </c>
      <c r="B1347" s="219">
        <v>43641</v>
      </c>
      <c r="C1347" s="117">
        <v>50643</v>
      </c>
      <c r="D1347" s="117" t="s">
        <v>3481</v>
      </c>
      <c r="E1347" s="117" t="s">
        <v>3474</v>
      </c>
      <c r="F1347" s="117" t="s">
        <v>3475</v>
      </c>
      <c r="G1347" s="117">
        <v>56</v>
      </c>
      <c r="I1347"/>
      <c r="J1347"/>
    </row>
    <row r="1348" spans="1:10" ht="15" x14ac:dyDescent="0.25">
      <c r="A1348" s="120">
        <v>17235934</v>
      </c>
      <c r="B1348" s="220">
        <v>43596</v>
      </c>
      <c r="C1348" s="119">
        <v>55916</v>
      </c>
      <c r="D1348" s="119" t="s">
        <v>3494</v>
      </c>
      <c r="E1348" s="119" t="s">
        <v>3492</v>
      </c>
      <c r="F1348" s="119" t="s">
        <v>3485</v>
      </c>
      <c r="G1348" s="119">
        <v>25</v>
      </c>
      <c r="I1348"/>
      <c r="J1348"/>
    </row>
    <row r="1349" spans="1:10" ht="15" x14ac:dyDescent="0.25">
      <c r="A1349" s="118">
        <v>17235935</v>
      </c>
      <c r="B1349" s="219">
        <v>43631</v>
      </c>
      <c r="C1349" s="117">
        <v>55916</v>
      </c>
      <c r="D1349" s="117" t="s">
        <v>3494</v>
      </c>
      <c r="E1349" s="117" t="s">
        <v>3479</v>
      </c>
      <c r="F1349" s="117" t="s">
        <v>3480</v>
      </c>
      <c r="G1349" s="117">
        <v>63</v>
      </c>
      <c r="I1349"/>
      <c r="J1349"/>
    </row>
    <row r="1350" spans="1:10" ht="15" x14ac:dyDescent="0.25">
      <c r="A1350" s="120">
        <v>17235936</v>
      </c>
      <c r="B1350" s="220">
        <v>43644</v>
      </c>
      <c r="C1350" s="119">
        <v>53654</v>
      </c>
      <c r="D1350" s="119" t="s">
        <v>3478</v>
      </c>
      <c r="E1350" s="119" t="s">
        <v>3477</v>
      </c>
      <c r="F1350" s="119" t="s">
        <v>3475</v>
      </c>
      <c r="G1350" s="119">
        <v>19</v>
      </c>
      <c r="I1350"/>
      <c r="J1350"/>
    </row>
    <row r="1351" spans="1:10" ht="15" x14ac:dyDescent="0.25">
      <c r="A1351" s="118">
        <v>17235937</v>
      </c>
      <c r="B1351" s="219">
        <v>43684</v>
      </c>
      <c r="C1351" s="117">
        <v>52956</v>
      </c>
      <c r="D1351" s="117" t="s">
        <v>3490</v>
      </c>
      <c r="E1351" s="117" t="s">
        <v>3482</v>
      </c>
      <c r="F1351" s="117" t="s">
        <v>3483</v>
      </c>
      <c r="G1351" s="117">
        <v>8</v>
      </c>
      <c r="I1351"/>
      <c r="J1351"/>
    </row>
    <row r="1352" spans="1:10" ht="15" x14ac:dyDescent="0.25">
      <c r="A1352" s="120">
        <v>17235938</v>
      </c>
      <c r="B1352" s="220">
        <v>43713</v>
      </c>
      <c r="C1352" s="119">
        <v>52065</v>
      </c>
      <c r="D1352" s="119" t="s">
        <v>3488</v>
      </c>
      <c r="E1352" s="119" t="s">
        <v>3498</v>
      </c>
      <c r="F1352" s="119" t="s">
        <v>3475</v>
      </c>
      <c r="G1352" s="119">
        <v>55</v>
      </c>
      <c r="I1352"/>
      <c r="J1352"/>
    </row>
    <row r="1353" spans="1:10" ht="15" x14ac:dyDescent="0.25">
      <c r="A1353" s="118">
        <v>17235939</v>
      </c>
      <c r="B1353" s="219">
        <v>43666</v>
      </c>
      <c r="C1353" s="117">
        <v>56047</v>
      </c>
      <c r="D1353" s="117" t="s">
        <v>3499</v>
      </c>
      <c r="E1353" s="117" t="s">
        <v>3482</v>
      </c>
      <c r="F1353" s="117" t="s">
        <v>3483</v>
      </c>
      <c r="G1353" s="117">
        <v>32</v>
      </c>
      <c r="I1353"/>
      <c r="J1353"/>
    </row>
    <row r="1354" spans="1:10" ht="15" x14ac:dyDescent="0.25">
      <c r="A1354" s="120">
        <v>17235940</v>
      </c>
      <c r="B1354" s="220">
        <v>43492</v>
      </c>
      <c r="C1354" s="119">
        <v>52380</v>
      </c>
      <c r="D1354" s="119" t="s">
        <v>3497</v>
      </c>
      <c r="E1354" s="119" t="s">
        <v>3492</v>
      </c>
      <c r="F1354" s="119" t="s">
        <v>3485</v>
      </c>
      <c r="G1354" s="119">
        <v>33</v>
      </c>
      <c r="I1354"/>
      <c r="J1354"/>
    </row>
    <row r="1355" spans="1:10" ht="15" x14ac:dyDescent="0.25">
      <c r="A1355" s="118">
        <v>17235941</v>
      </c>
      <c r="B1355" s="219">
        <v>43814</v>
      </c>
      <c r="C1355" s="117">
        <v>50643</v>
      </c>
      <c r="D1355" s="117" t="s">
        <v>3481</v>
      </c>
      <c r="E1355" s="117" t="s">
        <v>3474</v>
      </c>
      <c r="F1355" s="117" t="s">
        <v>3475</v>
      </c>
      <c r="G1355" s="117">
        <v>31</v>
      </c>
      <c r="I1355"/>
      <c r="J1355"/>
    </row>
    <row r="1356" spans="1:10" ht="15" x14ac:dyDescent="0.25">
      <c r="A1356" s="120">
        <v>17235942</v>
      </c>
      <c r="B1356" s="220">
        <v>43618</v>
      </c>
      <c r="C1356" s="119">
        <v>53654</v>
      </c>
      <c r="D1356" s="119" t="s">
        <v>3478</v>
      </c>
      <c r="E1356" s="119" t="s">
        <v>3492</v>
      </c>
      <c r="F1356" s="119" t="s">
        <v>3485</v>
      </c>
      <c r="G1356" s="119">
        <v>59</v>
      </c>
      <c r="I1356"/>
      <c r="J1356"/>
    </row>
    <row r="1357" spans="1:10" ht="15" x14ac:dyDescent="0.25">
      <c r="A1357" s="118">
        <v>17235943</v>
      </c>
      <c r="B1357" s="219">
        <v>43681</v>
      </c>
      <c r="C1357" s="117">
        <v>57624</v>
      </c>
      <c r="D1357" s="117" t="s">
        <v>3500</v>
      </c>
      <c r="E1357" s="117" t="s">
        <v>3487</v>
      </c>
      <c r="F1357" s="117" t="s">
        <v>3475</v>
      </c>
      <c r="G1357" s="117">
        <v>28</v>
      </c>
      <c r="I1357"/>
      <c r="J1357"/>
    </row>
    <row r="1358" spans="1:10" ht="15" x14ac:dyDescent="0.25">
      <c r="A1358" s="120">
        <v>17235944</v>
      </c>
      <c r="B1358" s="220">
        <v>43707</v>
      </c>
      <c r="C1358" s="119">
        <v>50643</v>
      </c>
      <c r="D1358" s="119" t="s">
        <v>3481</v>
      </c>
      <c r="E1358" s="119" t="s">
        <v>3491</v>
      </c>
      <c r="F1358" s="119" t="s">
        <v>3475</v>
      </c>
      <c r="G1358" s="119">
        <v>21</v>
      </c>
      <c r="I1358"/>
      <c r="J1358"/>
    </row>
    <row r="1359" spans="1:10" ht="15" x14ac:dyDescent="0.25">
      <c r="A1359" s="118">
        <v>17235945</v>
      </c>
      <c r="B1359" s="219">
        <v>43815</v>
      </c>
      <c r="C1359" s="117">
        <v>55807</v>
      </c>
      <c r="D1359" s="117" t="s">
        <v>3476</v>
      </c>
      <c r="E1359" s="117" t="s">
        <v>3491</v>
      </c>
      <c r="F1359" s="117" t="s">
        <v>3475</v>
      </c>
      <c r="G1359" s="117">
        <v>47</v>
      </c>
      <c r="I1359"/>
      <c r="J1359"/>
    </row>
    <row r="1360" spans="1:10" ht="15" x14ac:dyDescent="0.25">
      <c r="A1360" s="120">
        <v>17235946</v>
      </c>
      <c r="B1360" s="220">
        <v>43731</v>
      </c>
      <c r="C1360" s="119">
        <v>52187</v>
      </c>
      <c r="D1360" s="119" t="s">
        <v>3493</v>
      </c>
      <c r="E1360" s="119" t="s">
        <v>3492</v>
      </c>
      <c r="F1360" s="119" t="s">
        <v>3485</v>
      </c>
      <c r="G1360" s="119">
        <v>56</v>
      </c>
      <c r="I1360"/>
      <c r="J1360"/>
    </row>
    <row r="1361" spans="1:10" ht="15" x14ac:dyDescent="0.25">
      <c r="A1361" s="118">
        <v>17235947</v>
      </c>
      <c r="B1361" s="219">
        <v>43766</v>
      </c>
      <c r="C1361" s="117">
        <v>51197</v>
      </c>
      <c r="D1361" s="117" t="s">
        <v>84</v>
      </c>
      <c r="E1361" s="117" t="s">
        <v>3489</v>
      </c>
      <c r="F1361" s="117" t="s">
        <v>3475</v>
      </c>
      <c r="G1361" s="117">
        <v>1</v>
      </c>
      <c r="I1361"/>
      <c r="J1361"/>
    </row>
    <row r="1362" spans="1:10" ht="15" x14ac:dyDescent="0.25">
      <c r="A1362" s="120">
        <v>17235948</v>
      </c>
      <c r="B1362" s="220">
        <v>43725</v>
      </c>
      <c r="C1362" s="119">
        <v>59518</v>
      </c>
      <c r="D1362" s="119" t="s">
        <v>3501</v>
      </c>
      <c r="E1362" s="119" t="s">
        <v>3498</v>
      </c>
      <c r="F1362" s="119" t="s">
        <v>3475</v>
      </c>
      <c r="G1362" s="119">
        <v>47</v>
      </c>
      <c r="I1362"/>
      <c r="J1362"/>
    </row>
    <row r="1363" spans="1:10" ht="15" x14ac:dyDescent="0.25">
      <c r="A1363" s="118">
        <v>17235949</v>
      </c>
      <c r="B1363" s="219">
        <v>43757</v>
      </c>
      <c r="C1363" s="117">
        <v>51197</v>
      </c>
      <c r="D1363" s="117" t="s">
        <v>84</v>
      </c>
      <c r="E1363" s="117" t="s">
        <v>3491</v>
      </c>
      <c r="F1363" s="117" t="s">
        <v>3475</v>
      </c>
      <c r="G1363" s="117">
        <v>17</v>
      </c>
      <c r="I1363"/>
      <c r="J1363"/>
    </row>
    <row r="1364" spans="1:10" ht="15" x14ac:dyDescent="0.25">
      <c r="A1364" s="120">
        <v>17235950</v>
      </c>
      <c r="B1364" s="220">
        <v>43583</v>
      </c>
      <c r="C1364" s="119">
        <v>54672</v>
      </c>
      <c r="D1364" s="119" t="s">
        <v>3473</v>
      </c>
      <c r="E1364" s="119" t="s">
        <v>3487</v>
      </c>
      <c r="F1364" s="119" t="s">
        <v>3475</v>
      </c>
      <c r="G1364" s="119">
        <v>27</v>
      </c>
      <c r="I1364"/>
      <c r="J1364"/>
    </row>
    <row r="1365" spans="1:10" ht="15" x14ac:dyDescent="0.25">
      <c r="A1365" s="118">
        <v>17235951</v>
      </c>
      <c r="B1365" s="219">
        <v>43595</v>
      </c>
      <c r="C1365" s="117">
        <v>52380</v>
      </c>
      <c r="D1365" s="117" t="s">
        <v>3497</v>
      </c>
      <c r="E1365" s="117" t="s">
        <v>3477</v>
      </c>
      <c r="F1365" s="117" t="s">
        <v>3475</v>
      </c>
      <c r="G1365" s="117">
        <v>23</v>
      </c>
      <c r="I1365"/>
      <c r="J1365"/>
    </row>
    <row r="1366" spans="1:10" ht="15" x14ac:dyDescent="0.25">
      <c r="A1366" s="120">
        <v>17235952</v>
      </c>
      <c r="B1366" s="220">
        <v>43735</v>
      </c>
      <c r="C1366" s="119">
        <v>59518</v>
      </c>
      <c r="D1366" s="119" t="s">
        <v>3501</v>
      </c>
      <c r="E1366" s="119" t="s">
        <v>3474</v>
      </c>
      <c r="F1366" s="119" t="s">
        <v>3475</v>
      </c>
      <c r="G1366" s="119">
        <v>51</v>
      </c>
      <c r="I1366"/>
      <c r="J1366"/>
    </row>
    <row r="1367" spans="1:10" ht="15" x14ac:dyDescent="0.25">
      <c r="A1367" s="118">
        <v>17235953</v>
      </c>
      <c r="B1367" s="219">
        <v>43594</v>
      </c>
      <c r="C1367" s="117">
        <v>50643</v>
      </c>
      <c r="D1367" s="117" t="s">
        <v>3481</v>
      </c>
      <c r="E1367" s="117" t="s">
        <v>3482</v>
      </c>
      <c r="F1367" s="117" t="s">
        <v>3483</v>
      </c>
      <c r="G1367" s="117">
        <v>2</v>
      </c>
      <c r="I1367"/>
      <c r="J1367"/>
    </row>
    <row r="1368" spans="1:10" ht="15" x14ac:dyDescent="0.25">
      <c r="A1368" s="120">
        <v>17235954</v>
      </c>
      <c r="B1368" s="220">
        <v>43792</v>
      </c>
      <c r="C1368" s="119">
        <v>55904</v>
      </c>
      <c r="D1368" s="119" t="s">
        <v>3486</v>
      </c>
      <c r="E1368" s="119" t="s">
        <v>3479</v>
      </c>
      <c r="F1368" s="119" t="s">
        <v>3480</v>
      </c>
      <c r="G1368" s="119">
        <v>4</v>
      </c>
      <c r="I1368"/>
      <c r="J1368"/>
    </row>
    <row r="1369" spans="1:10" ht="15" x14ac:dyDescent="0.25">
      <c r="A1369" s="118">
        <v>17235955</v>
      </c>
      <c r="B1369" s="219">
        <v>43478</v>
      </c>
      <c r="C1369" s="117">
        <v>52956</v>
      </c>
      <c r="D1369" s="117" t="s">
        <v>3490</v>
      </c>
      <c r="E1369" s="117" t="s">
        <v>3487</v>
      </c>
      <c r="F1369" s="117" t="s">
        <v>3475</v>
      </c>
      <c r="G1369" s="117">
        <v>65</v>
      </c>
      <c r="I1369"/>
      <c r="J1369"/>
    </row>
    <row r="1370" spans="1:10" ht="15" x14ac:dyDescent="0.25">
      <c r="A1370" s="120">
        <v>17235956</v>
      </c>
      <c r="B1370" s="220">
        <v>43593</v>
      </c>
      <c r="C1370" s="119">
        <v>59518</v>
      </c>
      <c r="D1370" s="119" t="s">
        <v>3501</v>
      </c>
      <c r="E1370" s="119" t="s">
        <v>3489</v>
      </c>
      <c r="F1370" s="119" t="s">
        <v>3475</v>
      </c>
      <c r="G1370" s="119">
        <v>7</v>
      </c>
      <c r="I1370"/>
      <c r="J1370"/>
    </row>
    <row r="1371" spans="1:10" ht="15" x14ac:dyDescent="0.25">
      <c r="A1371" s="118">
        <v>17235957</v>
      </c>
      <c r="B1371" s="219">
        <v>43692</v>
      </c>
      <c r="C1371" s="117">
        <v>52956</v>
      </c>
      <c r="D1371" s="117" t="s">
        <v>3490</v>
      </c>
      <c r="E1371" s="117" t="s">
        <v>3498</v>
      </c>
      <c r="F1371" s="117" t="s">
        <v>3475</v>
      </c>
      <c r="G1371" s="117">
        <v>3</v>
      </c>
      <c r="I1371"/>
      <c r="J1371"/>
    </row>
    <row r="1372" spans="1:10" ht="15" x14ac:dyDescent="0.25">
      <c r="A1372" s="120">
        <v>17235958</v>
      </c>
      <c r="B1372" s="220">
        <v>43767</v>
      </c>
      <c r="C1372" s="119">
        <v>55807</v>
      </c>
      <c r="D1372" s="119" t="s">
        <v>3476</v>
      </c>
      <c r="E1372" s="119" t="s">
        <v>3498</v>
      </c>
      <c r="F1372" s="119" t="s">
        <v>3475</v>
      </c>
      <c r="G1372" s="119">
        <v>50</v>
      </c>
      <c r="I1372"/>
      <c r="J1372"/>
    </row>
    <row r="1373" spans="1:10" ht="15" x14ac:dyDescent="0.25">
      <c r="A1373" s="118">
        <v>17235959</v>
      </c>
      <c r="B1373" s="219">
        <v>43585</v>
      </c>
      <c r="C1373" s="117">
        <v>56464</v>
      </c>
      <c r="D1373" s="117" t="s">
        <v>3495</v>
      </c>
      <c r="E1373" s="117" t="s">
        <v>3491</v>
      </c>
      <c r="F1373" s="117" t="s">
        <v>3475</v>
      </c>
      <c r="G1373" s="117">
        <v>53</v>
      </c>
      <c r="I1373"/>
      <c r="J1373"/>
    </row>
    <row r="1374" spans="1:10" ht="15" x14ac:dyDescent="0.25">
      <c r="A1374" s="120">
        <v>17235960</v>
      </c>
      <c r="B1374" s="220">
        <v>43652</v>
      </c>
      <c r="C1374" s="119">
        <v>50643</v>
      </c>
      <c r="D1374" s="119" t="s">
        <v>3481</v>
      </c>
      <c r="E1374" s="119" t="s">
        <v>3487</v>
      </c>
      <c r="F1374" s="119" t="s">
        <v>3475</v>
      </c>
      <c r="G1374" s="119">
        <v>66</v>
      </c>
      <c r="I1374"/>
      <c r="J1374"/>
    </row>
    <row r="1375" spans="1:10" ht="15" x14ac:dyDescent="0.25">
      <c r="A1375" s="118">
        <v>17235961</v>
      </c>
      <c r="B1375" s="219">
        <v>43770</v>
      </c>
      <c r="C1375" s="117">
        <v>55807</v>
      </c>
      <c r="D1375" s="117" t="s">
        <v>3476</v>
      </c>
      <c r="E1375" s="117" t="s">
        <v>3482</v>
      </c>
      <c r="F1375" s="117" t="s">
        <v>3483</v>
      </c>
      <c r="G1375" s="117">
        <v>47</v>
      </c>
      <c r="I1375"/>
      <c r="J1375"/>
    </row>
    <row r="1376" spans="1:10" ht="15" x14ac:dyDescent="0.25">
      <c r="A1376" s="120">
        <v>17235962</v>
      </c>
      <c r="B1376" s="220">
        <v>43506</v>
      </c>
      <c r="C1376" s="119">
        <v>52065</v>
      </c>
      <c r="D1376" s="119" t="s">
        <v>3488</v>
      </c>
      <c r="E1376" s="119" t="s">
        <v>3482</v>
      </c>
      <c r="F1376" s="119" t="s">
        <v>3483</v>
      </c>
      <c r="G1376" s="119">
        <v>8</v>
      </c>
      <c r="I1376"/>
      <c r="J1376"/>
    </row>
    <row r="1377" spans="1:10" ht="15" x14ac:dyDescent="0.25">
      <c r="A1377" s="118">
        <v>17235963</v>
      </c>
      <c r="B1377" s="219">
        <v>43768</v>
      </c>
      <c r="C1377" s="117">
        <v>54672</v>
      </c>
      <c r="D1377" s="117" t="s">
        <v>3473</v>
      </c>
      <c r="E1377" s="117" t="s">
        <v>3489</v>
      </c>
      <c r="F1377" s="117" t="s">
        <v>3475</v>
      </c>
      <c r="G1377" s="117">
        <v>40</v>
      </c>
      <c r="I1377"/>
      <c r="J1377"/>
    </row>
    <row r="1378" spans="1:10" ht="15" x14ac:dyDescent="0.25">
      <c r="A1378" s="120">
        <v>17235964</v>
      </c>
      <c r="B1378" s="220">
        <v>43682</v>
      </c>
      <c r="C1378" s="119">
        <v>53654</v>
      </c>
      <c r="D1378" s="119" t="s">
        <v>3478</v>
      </c>
      <c r="E1378" s="119" t="s">
        <v>3482</v>
      </c>
      <c r="F1378" s="119" t="s">
        <v>3483</v>
      </c>
      <c r="G1378" s="119">
        <v>31</v>
      </c>
      <c r="I1378"/>
      <c r="J1378"/>
    </row>
    <row r="1379" spans="1:10" ht="15" x14ac:dyDescent="0.25">
      <c r="A1379" s="118">
        <v>17235965</v>
      </c>
      <c r="B1379" s="219">
        <v>43471</v>
      </c>
      <c r="C1379" s="117">
        <v>53654</v>
      </c>
      <c r="D1379" s="117" t="s">
        <v>3478</v>
      </c>
      <c r="E1379" s="117" t="s">
        <v>3498</v>
      </c>
      <c r="F1379" s="117" t="s">
        <v>3475</v>
      </c>
      <c r="G1379" s="117">
        <v>8</v>
      </c>
      <c r="I1379"/>
      <c r="J1379"/>
    </row>
    <row r="1380" spans="1:10" ht="15" x14ac:dyDescent="0.25">
      <c r="A1380" s="120">
        <v>17235966</v>
      </c>
      <c r="B1380" s="220">
        <v>43519</v>
      </c>
      <c r="C1380" s="119">
        <v>55807</v>
      </c>
      <c r="D1380" s="119" t="s">
        <v>3476</v>
      </c>
      <c r="E1380" s="119" t="s">
        <v>3477</v>
      </c>
      <c r="F1380" s="119" t="s">
        <v>3475</v>
      </c>
      <c r="G1380" s="119">
        <v>20</v>
      </c>
      <c r="I1380"/>
      <c r="J1380"/>
    </row>
    <row r="1381" spans="1:10" ht="15" x14ac:dyDescent="0.25">
      <c r="A1381" s="118">
        <v>17235967</v>
      </c>
      <c r="B1381" s="219">
        <v>43481</v>
      </c>
      <c r="C1381" s="117">
        <v>55807</v>
      </c>
      <c r="D1381" s="117" t="s">
        <v>3476</v>
      </c>
      <c r="E1381" s="117" t="s">
        <v>3474</v>
      </c>
      <c r="F1381" s="117" t="s">
        <v>3475</v>
      </c>
      <c r="G1381" s="117">
        <v>62</v>
      </c>
      <c r="I1381"/>
      <c r="J1381"/>
    </row>
    <row r="1382" spans="1:10" ht="15" x14ac:dyDescent="0.25">
      <c r="A1382" s="120">
        <v>17235968</v>
      </c>
      <c r="B1382" s="220">
        <v>43658</v>
      </c>
      <c r="C1382" s="119">
        <v>50643</v>
      </c>
      <c r="D1382" s="119" t="s">
        <v>3481</v>
      </c>
      <c r="E1382" s="119" t="s">
        <v>3492</v>
      </c>
      <c r="F1382" s="119" t="s">
        <v>3485</v>
      </c>
      <c r="G1382" s="119">
        <v>50</v>
      </c>
      <c r="I1382"/>
      <c r="J1382"/>
    </row>
    <row r="1383" spans="1:10" ht="15" x14ac:dyDescent="0.25">
      <c r="A1383" s="118">
        <v>17235969</v>
      </c>
      <c r="B1383" s="219">
        <v>43556</v>
      </c>
      <c r="C1383" s="117">
        <v>52187</v>
      </c>
      <c r="D1383" s="117" t="s">
        <v>3493</v>
      </c>
      <c r="E1383" s="117" t="s">
        <v>3479</v>
      </c>
      <c r="F1383" s="117" t="s">
        <v>3480</v>
      </c>
      <c r="G1383" s="117">
        <v>25</v>
      </c>
      <c r="I1383"/>
      <c r="J1383"/>
    </row>
    <row r="1384" spans="1:10" ht="15" x14ac:dyDescent="0.25">
      <c r="A1384" s="120">
        <v>17235970</v>
      </c>
      <c r="B1384" s="220">
        <v>43492</v>
      </c>
      <c r="C1384" s="119">
        <v>59518</v>
      </c>
      <c r="D1384" s="119" t="s">
        <v>3501</v>
      </c>
      <c r="E1384" s="119" t="s">
        <v>3487</v>
      </c>
      <c r="F1384" s="119" t="s">
        <v>3475</v>
      </c>
      <c r="G1384" s="119">
        <v>61</v>
      </c>
      <c r="I1384"/>
      <c r="J1384"/>
    </row>
    <row r="1385" spans="1:10" ht="15" x14ac:dyDescent="0.25">
      <c r="A1385" s="118">
        <v>17235971</v>
      </c>
      <c r="B1385" s="219">
        <v>43781</v>
      </c>
      <c r="C1385" s="117">
        <v>54672</v>
      </c>
      <c r="D1385" s="117" t="s">
        <v>3473</v>
      </c>
      <c r="E1385" s="117" t="s">
        <v>3498</v>
      </c>
      <c r="F1385" s="117" t="s">
        <v>3475</v>
      </c>
      <c r="G1385" s="117">
        <v>50</v>
      </c>
      <c r="I1385"/>
      <c r="J1385"/>
    </row>
    <row r="1386" spans="1:10" ht="15" x14ac:dyDescent="0.25">
      <c r="A1386" s="120">
        <v>17235972</v>
      </c>
      <c r="B1386" s="220">
        <v>43688</v>
      </c>
      <c r="C1386" s="119">
        <v>50244</v>
      </c>
      <c r="D1386" s="119" t="s">
        <v>3496</v>
      </c>
      <c r="E1386" s="119" t="s">
        <v>3487</v>
      </c>
      <c r="F1386" s="119" t="s">
        <v>3475</v>
      </c>
      <c r="G1386" s="119">
        <v>37</v>
      </c>
      <c r="I1386"/>
      <c r="J1386"/>
    </row>
    <row r="1387" spans="1:10" ht="15" x14ac:dyDescent="0.25">
      <c r="A1387" s="118">
        <v>17235973</v>
      </c>
      <c r="B1387" s="219">
        <v>43667</v>
      </c>
      <c r="C1387" s="117">
        <v>52187</v>
      </c>
      <c r="D1387" s="117" t="s">
        <v>3493</v>
      </c>
      <c r="E1387" s="117" t="s">
        <v>3491</v>
      </c>
      <c r="F1387" s="117" t="s">
        <v>3475</v>
      </c>
      <c r="G1387" s="117">
        <v>31</v>
      </c>
      <c r="I1387"/>
      <c r="J1387"/>
    </row>
    <row r="1388" spans="1:10" ht="15" x14ac:dyDescent="0.25">
      <c r="A1388" s="120">
        <v>17235974</v>
      </c>
      <c r="B1388" s="220">
        <v>43721</v>
      </c>
      <c r="C1388" s="119">
        <v>50244</v>
      </c>
      <c r="D1388" s="119" t="s">
        <v>3496</v>
      </c>
      <c r="E1388" s="119" t="s">
        <v>3498</v>
      </c>
      <c r="F1388" s="119" t="s">
        <v>3475</v>
      </c>
      <c r="G1388" s="119">
        <v>48</v>
      </c>
      <c r="I1388"/>
      <c r="J1388"/>
    </row>
    <row r="1389" spans="1:10" ht="15" x14ac:dyDescent="0.25">
      <c r="A1389" s="118">
        <v>17235975</v>
      </c>
      <c r="B1389" s="219">
        <v>43553</v>
      </c>
      <c r="C1389" s="117">
        <v>52187</v>
      </c>
      <c r="D1389" s="117" t="s">
        <v>3493</v>
      </c>
      <c r="E1389" s="117" t="s">
        <v>3479</v>
      </c>
      <c r="F1389" s="117" t="s">
        <v>3480</v>
      </c>
      <c r="G1389" s="117">
        <v>49</v>
      </c>
      <c r="I1389"/>
      <c r="J1389"/>
    </row>
    <row r="1390" spans="1:10" ht="15" x14ac:dyDescent="0.25">
      <c r="A1390" s="120">
        <v>17235976</v>
      </c>
      <c r="B1390" s="220">
        <v>43509</v>
      </c>
      <c r="C1390" s="119">
        <v>59518</v>
      </c>
      <c r="D1390" s="119" t="s">
        <v>3501</v>
      </c>
      <c r="E1390" s="119" t="s">
        <v>3474</v>
      </c>
      <c r="F1390" s="119" t="s">
        <v>3475</v>
      </c>
      <c r="G1390" s="119">
        <v>23</v>
      </c>
      <c r="I1390"/>
      <c r="J1390"/>
    </row>
    <row r="1391" spans="1:10" ht="15" x14ac:dyDescent="0.25">
      <c r="A1391" s="118">
        <v>17235977</v>
      </c>
      <c r="B1391" s="219">
        <v>43688</v>
      </c>
      <c r="C1391" s="117">
        <v>55916</v>
      </c>
      <c r="D1391" s="117" t="s">
        <v>3494</v>
      </c>
      <c r="E1391" s="117" t="s">
        <v>3487</v>
      </c>
      <c r="F1391" s="117" t="s">
        <v>3475</v>
      </c>
      <c r="G1391" s="117">
        <v>53</v>
      </c>
      <c r="I1391"/>
      <c r="J1391"/>
    </row>
    <row r="1392" spans="1:10" ht="15" x14ac:dyDescent="0.25">
      <c r="A1392" s="120">
        <v>17235978</v>
      </c>
      <c r="B1392" s="220">
        <v>43677</v>
      </c>
      <c r="C1392" s="119">
        <v>50643</v>
      </c>
      <c r="D1392" s="119" t="s">
        <v>3481</v>
      </c>
      <c r="E1392" s="119" t="s">
        <v>3477</v>
      </c>
      <c r="F1392" s="119" t="s">
        <v>3475</v>
      </c>
      <c r="G1392" s="119">
        <v>10</v>
      </c>
      <c r="I1392"/>
      <c r="J1392"/>
    </row>
    <row r="1393" spans="1:10" ht="15" x14ac:dyDescent="0.25">
      <c r="A1393" s="118">
        <v>17235979</v>
      </c>
      <c r="B1393" s="219">
        <v>43630</v>
      </c>
      <c r="C1393" s="117">
        <v>52065</v>
      </c>
      <c r="D1393" s="117" t="s">
        <v>3488</v>
      </c>
      <c r="E1393" s="117" t="s">
        <v>3489</v>
      </c>
      <c r="F1393" s="117" t="s">
        <v>3475</v>
      </c>
      <c r="G1393" s="117">
        <v>65</v>
      </c>
      <c r="I1393"/>
      <c r="J1393"/>
    </row>
    <row r="1394" spans="1:10" ht="15" x14ac:dyDescent="0.25">
      <c r="A1394" s="120">
        <v>17235980</v>
      </c>
      <c r="B1394" s="220">
        <v>43798</v>
      </c>
      <c r="C1394" s="119">
        <v>51197</v>
      </c>
      <c r="D1394" s="119" t="s">
        <v>84</v>
      </c>
      <c r="E1394" s="119" t="s">
        <v>3498</v>
      </c>
      <c r="F1394" s="119" t="s">
        <v>3475</v>
      </c>
      <c r="G1394" s="119">
        <v>53</v>
      </c>
      <c r="I1394"/>
      <c r="J1394"/>
    </row>
    <row r="1395" spans="1:10" ht="15" x14ac:dyDescent="0.25">
      <c r="A1395" s="118">
        <v>17235981</v>
      </c>
      <c r="B1395" s="219">
        <v>43479</v>
      </c>
      <c r="C1395" s="117">
        <v>50244</v>
      </c>
      <c r="D1395" s="117" t="s">
        <v>3496</v>
      </c>
      <c r="E1395" s="117" t="s">
        <v>3489</v>
      </c>
      <c r="F1395" s="117" t="s">
        <v>3475</v>
      </c>
      <c r="G1395" s="117">
        <v>35</v>
      </c>
      <c r="I1395"/>
      <c r="J1395"/>
    </row>
    <row r="1396" spans="1:10" ht="15" x14ac:dyDescent="0.25">
      <c r="A1396" s="120">
        <v>17235982</v>
      </c>
      <c r="B1396" s="220">
        <v>43469</v>
      </c>
      <c r="C1396" s="119">
        <v>52065</v>
      </c>
      <c r="D1396" s="119" t="s">
        <v>3488</v>
      </c>
      <c r="E1396" s="119" t="s">
        <v>3492</v>
      </c>
      <c r="F1396" s="119" t="s">
        <v>3485</v>
      </c>
      <c r="G1396" s="119">
        <v>36</v>
      </c>
      <c r="I1396"/>
      <c r="J1396"/>
    </row>
    <row r="1397" spans="1:10" ht="15" x14ac:dyDescent="0.25">
      <c r="A1397" s="118">
        <v>17235983</v>
      </c>
      <c r="B1397" s="219">
        <v>43804</v>
      </c>
      <c r="C1397" s="117">
        <v>59518</v>
      </c>
      <c r="D1397" s="117" t="s">
        <v>3501</v>
      </c>
      <c r="E1397" s="117" t="s">
        <v>3474</v>
      </c>
      <c r="F1397" s="117" t="s">
        <v>3475</v>
      </c>
      <c r="G1397" s="117">
        <v>43</v>
      </c>
      <c r="I1397"/>
      <c r="J1397"/>
    </row>
    <row r="1398" spans="1:10" ht="15" x14ac:dyDescent="0.25">
      <c r="A1398" s="120">
        <v>17235984</v>
      </c>
      <c r="B1398" s="220">
        <v>43664</v>
      </c>
      <c r="C1398" s="119">
        <v>52380</v>
      </c>
      <c r="D1398" s="119" t="s">
        <v>3497</v>
      </c>
      <c r="E1398" s="119" t="s">
        <v>3482</v>
      </c>
      <c r="F1398" s="119" t="s">
        <v>3483</v>
      </c>
      <c r="G1398" s="119">
        <v>18</v>
      </c>
      <c r="I1398"/>
      <c r="J1398"/>
    </row>
    <row r="1399" spans="1:10" ht="15" x14ac:dyDescent="0.25">
      <c r="A1399" s="118">
        <v>17235985</v>
      </c>
      <c r="B1399" s="219">
        <v>43748</v>
      </c>
      <c r="C1399" s="117">
        <v>52956</v>
      </c>
      <c r="D1399" s="117" t="s">
        <v>3490</v>
      </c>
      <c r="E1399" s="117" t="s">
        <v>3487</v>
      </c>
      <c r="F1399" s="117" t="s">
        <v>3475</v>
      </c>
      <c r="G1399" s="117">
        <v>27</v>
      </c>
      <c r="I1399"/>
      <c r="J1399"/>
    </row>
    <row r="1400" spans="1:10" ht="15" x14ac:dyDescent="0.25">
      <c r="A1400" s="120">
        <v>17235986</v>
      </c>
      <c r="B1400" s="220">
        <v>43527</v>
      </c>
      <c r="C1400" s="119">
        <v>52380</v>
      </c>
      <c r="D1400" s="119" t="s">
        <v>3497</v>
      </c>
      <c r="E1400" s="119" t="s">
        <v>3474</v>
      </c>
      <c r="F1400" s="119" t="s">
        <v>3475</v>
      </c>
      <c r="G1400" s="119">
        <v>58</v>
      </c>
      <c r="I1400"/>
      <c r="J1400"/>
    </row>
    <row r="1401" spans="1:10" ht="15" x14ac:dyDescent="0.25">
      <c r="A1401" s="118">
        <v>17235987</v>
      </c>
      <c r="B1401" s="219">
        <v>43488</v>
      </c>
      <c r="C1401" s="117">
        <v>56464</v>
      </c>
      <c r="D1401" s="117" t="s">
        <v>3495</v>
      </c>
      <c r="E1401" s="117" t="s">
        <v>3487</v>
      </c>
      <c r="F1401" s="117" t="s">
        <v>3475</v>
      </c>
      <c r="G1401" s="117">
        <v>60</v>
      </c>
      <c r="I1401"/>
      <c r="J1401"/>
    </row>
    <row r="1402" spans="1:10" ht="15" x14ac:dyDescent="0.25">
      <c r="A1402" s="120">
        <v>17235988</v>
      </c>
      <c r="B1402" s="220">
        <v>43486</v>
      </c>
      <c r="C1402" s="119">
        <v>51197</v>
      </c>
      <c r="D1402" s="119" t="s">
        <v>84</v>
      </c>
      <c r="E1402" s="119" t="s">
        <v>3477</v>
      </c>
      <c r="F1402" s="119" t="s">
        <v>3475</v>
      </c>
      <c r="G1402" s="119">
        <v>10</v>
      </c>
      <c r="I1402"/>
      <c r="J1402"/>
    </row>
    <row r="1403" spans="1:10" ht="15" x14ac:dyDescent="0.25">
      <c r="A1403" s="118">
        <v>17235989</v>
      </c>
      <c r="B1403" s="219">
        <v>43720</v>
      </c>
      <c r="C1403" s="117">
        <v>52065</v>
      </c>
      <c r="D1403" s="117" t="s">
        <v>3488</v>
      </c>
      <c r="E1403" s="117" t="s">
        <v>3498</v>
      </c>
      <c r="F1403" s="117" t="s">
        <v>3475</v>
      </c>
      <c r="G1403" s="117">
        <v>31</v>
      </c>
      <c r="I1403"/>
      <c r="J1403"/>
    </row>
    <row r="1404" spans="1:10" ht="15" x14ac:dyDescent="0.25">
      <c r="A1404" s="120">
        <v>17235990</v>
      </c>
      <c r="B1404" s="220">
        <v>43757</v>
      </c>
      <c r="C1404" s="119">
        <v>51197</v>
      </c>
      <c r="D1404" s="119" t="s">
        <v>84</v>
      </c>
      <c r="E1404" s="119" t="s">
        <v>3498</v>
      </c>
      <c r="F1404" s="119" t="s">
        <v>3475</v>
      </c>
      <c r="G1404" s="119">
        <v>29</v>
      </c>
      <c r="I1404"/>
      <c r="J1404"/>
    </row>
    <row r="1405" spans="1:10" ht="15" x14ac:dyDescent="0.25">
      <c r="A1405" s="118">
        <v>17235991</v>
      </c>
      <c r="B1405" s="219">
        <v>43552</v>
      </c>
      <c r="C1405" s="117">
        <v>50244</v>
      </c>
      <c r="D1405" s="117" t="s">
        <v>3496</v>
      </c>
      <c r="E1405" s="117" t="s">
        <v>3487</v>
      </c>
      <c r="F1405" s="117" t="s">
        <v>3475</v>
      </c>
      <c r="G1405" s="117">
        <v>56</v>
      </c>
      <c r="I1405"/>
      <c r="J1405"/>
    </row>
    <row r="1406" spans="1:10" ht="15" x14ac:dyDescent="0.25">
      <c r="A1406" s="120">
        <v>17235992</v>
      </c>
      <c r="B1406" s="220">
        <v>43685</v>
      </c>
      <c r="C1406" s="119">
        <v>56464</v>
      </c>
      <c r="D1406" s="119" t="s">
        <v>3495</v>
      </c>
      <c r="E1406" s="119" t="s">
        <v>3487</v>
      </c>
      <c r="F1406" s="119" t="s">
        <v>3475</v>
      </c>
      <c r="G1406" s="119">
        <v>32</v>
      </c>
      <c r="I1406"/>
      <c r="J1406"/>
    </row>
    <row r="1407" spans="1:10" ht="15" x14ac:dyDescent="0.25">
      <c r="A1407" s="118">
        <v>17235993</v>
      </c>
      <c r="B1407" s="219">
        <v>43795</v>
      </c>
      <c r="C1407" s="117">
        <v>52065</v>
      </c>
      <c r="D1407" s="117" t="s">
        <v>3488</v>
      </c>
      <c r="E1407" s="117" t="s">
        <v>3482</v>
      </c>
      <c r="F1407" s="117" t="s">
        <v>3483</v>
      </c>
      <c r="G1407" s="117">
        <v>21</v>
      </c>
      <c r="I1407"/>
      <c r="J1407"/>
    </row>
    <row r="1408" spans="1:10" ht="15" x14ac:dyDescent="0.25">
      <c r="A1408" s="120">
        <v>17235994</v>
      </c>
      <c r="B1408" s="220">
        <v>43563</v>
      </c>
      <c r="C1408" s="119">
        <v>53654</v>
      </c>
      <c r="D1408" s="119" t="s">
        <v>3478</v>
      </c>
      <c r="E1408" s="119" t="s">
        <v>3492</v>
      </c>
      <c r="F1408" s="119" t="s">
        <v>3485</v>
      </c>
      <c r="G1408" s="119">
        <v>23</v>
      </c>
      <c r="I1408"/>
      <c r="J1408"/>
    </row>
    <row r="1409" spans="1:10" ht="15" x14ac:dyDescent="0.25">
      <c r="A1409" s="118">
        <v>17235995</v>
      </c>
      <c r="B1409" s="219">
        <v>43758</v>
      </c>
      <c r="C1409" s="117">
        <v>55916</v>
      </c>
      <c r="D1409" s="117" t="s">
        <v>3494</v>
      </c>
      <c r="E1409" s="117" t="s">
        <v>3474</v>
      </c>
      <c r="F1409" s="117" t="s">
        <v>3475</v>
      </c>
      <c r="G1409" s="117">
        <v>9</v>
      </c>
      <c r="I1409"/>
      <c r="J1409"/>
    </row>
    <row r="1410" spans="1:10" ht="15" x14ac:dyDescent="0.25">
      <c r="A1410" s="120">
        <v>17235996</v>
      </c>
      <c r="B1410" s="220">
        <v>43630</v>
      </c>
      <c r="C1410" s="119">
        <v>50244</v>
      </c>
      <c r="D1410" s="119" t="s">
        <v>3496</v>
      </c>
      <c r="E1410" s="119" t="s">
        <v>3474</v>
      </c>
      <c r="F1410" s="119" t="s">
        <v>3475</v>
      </c>
      <c r="G1410" s="119">
        <v>52</v>
      </c>
      <c r="I1410"/>
      <c r="J1410"/>
    </row>
    <row r="1411" spans="1:10" ht="15" x14ac:dyDescent="0.25">
      <c r="A1411" s="118">
        <v>17235997</v>
      </c>
      <c r="B1411" s="219">
        <v>43556</v>
      </c>
      <c r="C1411" s="117">
        <v>52956</v>
      </c>
      <c r="D1411" s="117" t="s">
        <v>3490</v>
      </c>
      <c r="E1411" s="117" t="s">
        <v>3489</v>
      </c>
      <c r="F1411" s="117" t="s">
        <v>3475</v>
      </c>
      <c r="G1411" s="117">
        <v>16</v>
      </c>
      <c r="I1411"/>
      <c r="J1411"/>
    </row>
    <row r="1412" spans="1:10" ht="15" x14ac:dyDescent="0.25">
      <c r="A1412" s="120">
        <v>17235998</v>
      </c>
      <c r="B1412" s="220">
        <v>43705</v>
      </c>
      <c r="C1412" s="119">
        <v>52380</v>
      </c>
      <c r="D1412" s="119" t="s">
        <v>3497</v>
      </c>
      <c r="E1412" s="119" t="s">
        <v>3489</v>
      </c>
      <c r="F1412" s="119" t="s">
        <v>3475</v>
      </c>
      <c r="G1412" s="119">
        <v>37</v>
      </c>
      <c r="I1412"/>
      <c r="J1412"/>
    </row>
    <row r="1413" spans="1:10" ht="15" x14ac:dyDescent="0.25">
      <c r="A1413" s="118">
        <v>17235999</v>
      </c>
      <c r="B1413" s="219">
        <v>43773</v>
      </c>
      <c r="C1413" s="117">
        <v>51197</v>
      </c>
      <c r="D1413" s="117" t="s">
        <v>84</v>
      </c>
      <c r="E1413" s="117" t="s">
        <v>3482</v>
      </c>
      <c r="F1413" s="117" t="s">
        <v>3483</v>
      </c>
      <c r="G1413" s="117">
        <v>62</v>
      </c>
      <c r="I1413"/>
      <c r="J1413"/>
    </row>
    <row r="1414" spans="1:10" ht="15" x14ac:dyDescent="0.25">
      <c r="A1414" s="120">
        <v>17236000</v>
      </c>
      <c r="B1414" s="220">
        <v>43719</v>
      </c>
      <c r="C1414" s="119">
        <v>52380</v>
      </c>
      <c r="D1414" s="119" t="s">
        <v>3497</v>
      </c>
      <c r="E1414" s="119" t="s">
        <v>3474</v>
      </c>
      <c r="F1414" s="119" t="s">
        <v>3475</v>
      </c>
      <c r="G1414" s="119">
        <v>60</v>
      </c>
      <c r="I1414"/>
      <c r="J1414"/>
    </row>
    <row r="1415" spans="1:10" ht="15" x14ac:dyDescent="0.25">
      <c r="A1415" s="118">
        <v>17236001</v>
      </c>
      <c r="B1415" s="219">
        <v>43666</v>
      </c>
      <c r="C1415" s="117">
        <v>57624</v>
      </c>
      <c r="D1415" s="117" t="s">
        <v>3500</v>
      </c>
      <c r="E1415" s="117" t="s">
        <v>3489</v>
      </c>
      <c r="F1415" s="117" t="s">
        <v>3475</v>
      </c>
      <c r="G1415" s="117">
        <v>35</v>
      </c>
      <c r="I1415"/>
      <c r="J1415"/>
    </row>
    <row r="1416" spans="1:10" ht="15" x14ac:dyDescent="0.25">
      <c r="A1416" s="120">
        <v>17236002</v>
      </c>
      <c r="B1416" s="220">
        <v>43466</v>
      </c>
      <c r="C1416" s="119">
        <v>55916</v>
      </c>
      <c r="D1416" s="119" t="s">
        <v>3494</v>
      </c>
      <c r="E1416" s="119" t="s">
        <v>3479</v>
      </c>
      <c r="F1416" s="119" t="s">
        <v>3480</v>
      </c>
      <c r="G1416" s="119">
        <v>64</v>
      </c>
      <c r="I1416"/>
      <c r="J1416"/>
    </row>
    <row r="1417" spans="1:10" ht="15" x14ac:dyDescent="0.25">
      <c r="A1417" s="118">
        <v>17236003</v>
      </c>
      <c r="B1417" s="219">
        <v>43517</v>
      </c>
      <c r="C1417" s="117">
        <v>55916</v>
      </c>
      <c r="D1417" s="117" t="s">
        <v>3494</v>
      </c>
      <c r="E1417" s="117" t="s">
        <v>3491</v>
      </c>
      <c r="F1417" s="117" t="s">
        <v>3475</v>
      </c>
      <c r="G1417" s="117">
        <v>29</v>
      </c>
      <c r="I1417"/>
      <c r="J1417"/>
    </row>
    <row r="1418" spans="1:10" ht="15" x14ac:dyDescent="0.25">
      <c r="A1418" s="120">
        <v>17236004</v>
      </c>
      <c r="B1418" s="220">
        <v>43635</v>
      </c>
      <c r="C1418" s="119">
        <v>52065</v>
      </c>
      <c r="D1418" s="119" t="s">
        <v>3488</v>
      </c>
      <c r="E1418" s="119" t="s">
        <v>3492</v>
      </c>
      <c r="F1418" s="119" t="s">
        <v>3485</v>
      </c>
      <c r="G1418" s="119">
        <v>42</v>
      </c>
      <c r="I1418"/>
      <c r="J1418"/>
    </row>
    <row r="1419" spans="1:10" ht="15" x14ac:dyDescent="0.25">
      <c r="A1419" s="118">
        <v>17236005</v>
      </c>
      <c r="B1419" s="219">
        <v>43676</v>
      </c>
      <c r="C1419" s="117">
        <v>52065</v>
      </c>
      <c r="D1419" s="117" t="s">
        <v>3488</v>
      </c>
      <c r="E1419" s="117" t="s">
        <v>3489</v>
      </c>
      <c r="F1419" s="117" t="s">
        <v>3475</v>
      </c>
      <c r="G1419" s="117">
        <v>25</v>
      </c>
      <c r="I1419"/>
      <c r="J1419"/>
    </row>
    <row r="1420" spans="1:10" ht="15" x14ac:dyDescent="0.25">
      <c r="A1420" s="120">
        <v>17236006</v>
      </c>
      <c r="B1420" s="220">
        <v>43510</v>
      </c>
      <c r="C1420" s="119">
        <v>55904</v>
      </c>
      <c r="D1420" s="119" t="s">
        <v>3486</v>
      </c>
      <c r="E1420" s="119" t="s">
        <v>3479</v>
      </c>
      <c r="F1420" s="119" t="s">
        <v>3480</v>
      </c>
      <c r="G1420" s="119">
        <v>40</v>
      </c>
      <c r="I1420"/>
      <c r="J1420"/>
    </row>
    <row r="1421" spans="1:10" ht="15" x14ac:dyDescent="0.25">
      <c r="A1421" s="118">
        <v>17236007</v>
      </c>
      <c r="B1421" s="219">
        <v>43531</v>
      </c>
      <c r="C1421" s="117">
        <v>55904</v>
      </c>
      <c r="D1421" s="117" t="s">
        <v>3486</v>
      </c>
      <c r="E1421" s="117" t="s">
        <v>3489</v>
      </c>
      <c r="F1421" s="117" t="s">
        <v>3475</v>
      </c>
      <c r="G1421" s="117">
        <v>66</v>
      </c>
      <c r="I1421"/>
      <c r="J1421"/>
    </row>
    <row r="1422" spans="1:10" ht="15" x14ac:dyDescent="0.25">
      <c r="A1422" s="120">
        <v>17236008</v>
      </c>
      <c r="B1422" s="220">
        <v>43595</v>
      </c>
      <c r="C1422" s="119">
        <v>52956</v>
      </c>
      <c r="D1422" s="119" t="s">
        <v>3490</v>
      </c>
      <c r="E1422" s="119" t="s">
        <v>3474</v>
      </c>
      <c r="F1422" s="119" t="s">
        <v>3475</v>
      </c>
      <c r="G1422" s="119">
        <v>29</v>
      </c>
      <c r="I1422"/>
      <c r="J1422"/>
    </row>
    <row r="1423" spans="1:10" ht="15" x14ac:dyDescent="0.25">
      <c r="A1423" s="118">
        <v>17236009</v>
      </c>
      <c r="B1423" s="219">
        <v>43575</v>
      </c>
      <c r="C1423" s="117">
        <v>52380</v>
      </c>
      <c r="D1423" s="117" t="s">
        <v>3497</v>
      </c>
      <c r="E1423" s="117" t="s">
        <v>3487</v>
      </c>
      <c r="F1423" s="117" t="s">
        <v>3475</v>
      </c>
      <c r="G1423" s="117">
        <v>12</v>
      </c>
      <c r="I1423"/>
      <c r="J1423"/>
    </row>
    <row r="1424" spans="1:10" ht="15" x14ac:dyDescent="0.25">
      <c r="A1424" s="120">
        <v>17236010</v>
      </c>
      <c r="B1424" s="220">
        <v>43573</v>
      </c>
      <c r="C1424" s="119">
        <v>55807</v>
      </c>
      <c r="D1424" s="119" t="s">
        <v>3476</v>
      </c>
      <c r="E1424" s="119" t="s">
        <v>3489</v>
      </c>
      <c r="F1424" s="119" t="s">
        <v>3475</v>
      </c>
      <c r="G1424" s="119">
        <v>5</v>
      </c>
      <c r="I1424"/>
      <c r="J1424"/>
    </row>
    <row r="1425" spans="1:10" ht="15" x14ac:dyDescent="0.25">
      <c r="A1425" s="118">
        <v>17236011</v>
      </c>
      <c r="B1425" s="219">
        <v>43765</v>
      </c>
      <c r="C1425" s="117">
        <v>55807</v>
      </c>
      <c r="D1425" s="117" t="s">
        <v>3476</v>
      </c>
      <c r="E1425" s="117" t="s">
        <v>3477</v>
      </c>
      <c r="F1425" s="117" t="s">
        <v>3475</v>
      </c>
      <c r="G1425" s="117">
        <v>37</v>
      </c>
      <c r="I1425"/>
      <c r="J1425"/>
    </row>
    <row r="1426" spans="1:10" ht="15" x14ac:dyDescent="0.25">
      <c r="A1426" s="120">
        <v>17236012</v>
      </c>
      <c r="B1426" s="220">
        <v>43705</v>
      </c>
      <c r="C1426" s="119">
        <v>55904</v>
      </c>
      <c r="D1426" s="119" t="s">
        <v>3486</v>
      </c>
      <c r="E1426" s="119" t="s">
        <v>3498</v>
      </c>
      <c r="F1426" s="119" t="s">
        <v>3475</v>
      </c>
      <c r="G1426" s="119">
        <v>1</v>
      </c>
      <c r="I1426"/>
      <c r="J1426"/>
    </row>
    <row r="1427" spans="1:10" ht="15" x14ac:dyDescent="0.25">
      <c r="A1427" s="118">
        <v>17236013</v>
      </c>
      <c r="B1427" s="219">
        <v>43682</v>
      </c>
      <c r="C1427" s="117">
        <v>53654</v>
      </c>
      <c r="D1427" s="117" t="s">
        <v>3478</v>
      </c>
      <c r="E1427" s="117" t="s">
        <v>3489</v>
      </c>
      <c r="F1427" s="117" t="s">
        <v>3475</v>
      </c>
      <c r="G1427" s="117">
        <v>32</v>
      </c>
      <c r="I1427"/>
      <c r="J1427"/>
    </row>
    <row r="1428" spans="1:10" ht="15" x14ac:dyDescent="0.25">
      <c r="A1428" s="120">
        <v>17236014</v>
      </c>
      <c r="B1428" s="220">
        <v>43792</v>
      </c>
      <c r="C1428" s="119">
        <v>56464</v>
      </c>
      <c r="D1428" s="119" t="s">
        <v>3495</v>
      </c>
      <c r="E1428" s="119" t="s">
        <v>3492</v>
      </c>
      <c r="F1428" s="119" t="s">
        <v>3485</v>
      </c>
      <c r="G1428" s="119">
        <v>27</v>
      </c>
      <c r="I1428"/>
      <c r="J1428"/>
    </row>
    <row r="1429" spans="1:10" ht="15" x14ac:dyDescent="0.25">
      <c r="A1429" s="118">
        <v>17236015</v>
      </c>
      <c r="B1429" s="219">
        <v>43468</v>
      </c>
      <c r="C1429" s="117">
        <v>51197</v>
      </c>
      <c r="D1429" s="117" t="s">
        <v>84</v>
      </c>
      <c r="E1429" s="117" t="s">
        <v>3477</v>
      </c>
      <c r="F1429" s="117" t="s">
        <v>3475</v>
      </c>
      <c r="G1429" s="117">
        <v>25</v>
      </c>
      <c r="I1429"/>
      <c r="J1429"/>
    </row>
    <row r="1430" spans="1:10" ht="15" x14ac:dyDescent="0.25">
      <c r="A1430" s="120">
        <v>17236016</v>
      </c>
      <c r="B1430" s="220">
        <v>43820</v>
      </c>
      <c r="C1430" s="119">
        <v>52065</v>
      </c>
      <c r="D1430" s="119" t="s">
        <v>3488</v>
      </c>
      <c r="E1430" s="119" t="s">
        <v>3474</v>
      </c>
      <c r="F1430" s="119" t="s">
        <v>3475</v>
      </c>
      <c r="G1430" s="119">
        <v>49</v>
      </c>
      <c r="I1430"/>
      <c r="J1430"/>
    </row>
    <row r="1431" spans="1:10" ht="15" x14ac:dyDescent="0.25">
      <c r="A1431" s="118">
        <v>17236017</v>
      </c>
      <c r="B1431" s="219">
        <v>43577</v>
      </c>
      <c r="C1431" s="117">
        <v>50244</v>
      </c>
      <c r="D1431" s="117" t="s">
        <v>3496</v>
      </c>
      <c r="E1431" s="117" t="s">
        <v>3487</v>
      </c>
      <c r="F1431" s="117" t="s">
        <v>3475</v>
      </c>
      <c r="G1431" s="117">
        <v>17</v>
      </c>
      <c r="I1431"/>
      <c r="J1431"/>
    </row>
    <row r="1432" spans="1:10" ht="15" x14ac:dyDescent="0.25">
      <c r="A1432" s="120">
        <v>17236018</v>
      </c>
      <c r="B1432" s="220">
        <v>43747</v>
      </c>
      <c r="C1432" s="119">
        <v>52187</v>
      </c>
      <c r="D1432" s="119" t="s">
        <v>3493</v>
      </c>
      <c r="E1432" s="119" t="s">
        <v>3479</v>
      </c>
      <c r="F1432" s="119" t="s">
        <v>3480</v>
      </c>
      <c r="G1432" s="119">
        <v>41</v>
      </c>
      <c r="I1432"/>
      <c r="J1432"/>
    </row>
    <row r="1433" spans="1:10" ht="15" x14ac:dyDescent="0.25">
      <c r="A1433" s="118">
        <v>17236019</v>
      </c>
      <c r="B1433" s="219">
        <v>43499</v>
      </c>
      <c r="C1433" s="117">
        <v>52187</v>
      </c>
      <c r="D1433" s="117" t="s">
        <v>3493</v>
      </c>
      <c r="E1433" s="117" t="s">
        <v>3491</v>
      </c>
      <c r="F1433" s="117" t="s">
        <v>3475</v>
      </c>
      <c r="G1433" s="117">
        <v>31</v>
      </c>
      <c r="I1433"/>
      <c r="J1433"/>
    </row>
    <row r="1434" spans="1:10" ht="15" x14ac:dyDescent="0.25">
      <c r="A1434" s="120">
        <v>17236020</v>
      </c>
      <c r="B1434" s="220">
        <v>43480</v>
      </c>
      <c r="C1434" s="119">
        <v>55916</v>
      </c>
      <c r="D1434" s="119" t="s">
        <v>3494</v>
      </c>
      <c r="E1434" s="119" t="s">
        <v>3482</v>
      </c>
      <c r="F1434" s="119" t="s">
        <v>3483</v>
      </c>
      <c r="G1434" s="119">
        <v>8</v>
      </c>
      <c r="I1434"/>
      <c r="J1434"/>
    </row>
    <row r="1435" spans="1:10" ht="15" x14ac:dyDescent="0.25">
      <c r="A1435" s="118">
        <v>17236021</v>
      </c>
      <c r="B1435" s="219">
        <v>43761</v>
      </c>
      <c r="C1435" s="117">
        <v>56047</v>
      </c>
      <c r="D1435" s="117" t="s">
        <v>3499</v>
      </c>
      <c r="E1435" s="117" t="s">
        <v>3482</v>
      </c>
      <c r="F1435" s="117" t="s">
        <v>3483</v>
      </c>
      <c r="G1435" s="117">
        <v>48</v>
      </c>
      <c r="I1435"/>
      <c r="J1435"/>
    </row>
    <row r="1436" spans="1:10" ht="15" x14ac:dyDescent="0.25">
      <c r="A1436" s="120">
        <v>17236022</v>
      </c>
      <c r="B1436" s="220">
        <v>43802</v>
      </c>
      <c r="C1436" s="119">
        <v>51197</v>
      </c>
      <c r="D1436" s="119" t="s">
        <v>84</v>
      </c>
      <c r="E1436" s="119" t="s">
        <v>3498</v>
      </c>
      <c r="F1436" s="119" t="s">
        <v>3475</v>
      </c>
      <c r="G1436" s="119">
        <v>62</v>
      </c>
      <c r="I1436"/>
      <c r="J1436"/>
    </row>
    <row r="1437" spans="1:10" ht="15" x14ac:dyDescent="0.25">
      <c r="A1437" s="118">
        <v>17236023</v>
      </c>
      <c r="B1437" s="219">
        <v>43756</v>
      </c>
      <c r="C1437" s="117">
        <v>51197</v>
      </c>
      <c r="D1437" s="117" t="s">
        <v>84</v>
      </c>
      <c r="E1437" s="117" t="s">
        <v>3489</v>
      </c>
      <c r="F1437" s="117" t="s">
        <v>3475</v>
      </c>
      <c r="G1437" s="117">
        <v>20</v>
      </c>
      <c r="I1437"/>
      <c r="J1437"/>
    </row>
    <row r="1438" spans="1:10" ht="15" x14ac:dyDescent="0.25">
      <c r="A1438" s="120">
        <v>17236024</v>
      </c>
      <c r="B1438" s="220">
        <v>43813</v>
      </c>
      <c r="C1438" s="119">
        <v>50643</v>
      </c>
      <c r="D1438" s="119" t="s">
        <v>3481</v>
      </c>
      <c r="E1438" s="119" t="s">
        <v>3477</v>
      </c>
      <c r="F1438" s="119" t="s">
        <v>3475</v>
      </c>
      <c r="G1438" s="119">
        <v>40</v>
      </c>
      <c r="I1438"/>
      <c r="J1438"/>
    </row>
    <row r="1439" spans="1:10" ht="15" x14ac:dyDescent="0.25">
      <c r="A1439" s="118">
        <v>17236025</v>
      </c>
      <c r="B1439" s="219">
        <v>43580</v>
      </c>
      <c r="C1439" s="117">
        <v>52380</v>
      </c>
      <c r="D1439" s="117" t="s">
        <v>3497</v>
      </c>
      <c r="E1439" s="117" t="s">
        <v>3479</v>
      </c>
      <c r="F1439" s="117" t="s">
        <v>3480</v>
      </c>
      <c r="G1439" s="117">
        <v>36</v>
      </c>
      <c r="I1439"/>
      <c r="J1439"/>
    </row>
    <row r="1440" spans="1:10" ht="15" x14ac:dyDescent="0.25">
      <c r="A1440" s="120">
        <v>17236026</v>
      </c>
      <c r="B1440" s="220">
        <v>43515</v>
      </c>
      <c r="C1440" s="119">
        <v>52187</v>
      </c>
      <c r="D1440" s="119" t="s">
        <v>3493</v>
      </c>
      <c r="E1440" s="119" t="s">
        <v>3477</v>
      </c>
      <c r="F1440" s="119" t="s">
        <v>3475</v>
      </c>
      <c r="G1440" s="119">
        <v>13</v>
      </c>
      <c r="I1440"/>
      <c r="J1440"/>
    </row>
    <row r="1441" spans="1:10" ht="15" x14ac:dyDescent="0.25">
      <c r="A1441" s="118">
        <v>17236027</v>
      </c>
      <c r="B1441" s="219">
        <v>43584</v>
      </c>
      <c r="C1441" s="117">
        <v>55916</v>
      </c>
      <c r="D1441" s="117" t="s">
        <v>3494</v>
      </c>
      <c r="E1441" s="117" t="s">
        <v>3487</v>
      </c>
      <c r="F1441" s="117" t="s">
        <v>3475</v>
      </c>
      <c r="G1441" s="117">
        <v>2</v>
      </c>
      <c r="I1441"/>
      <c r="J1441"/>
    </row>
    <row r="1442" spans="1:10" ht="15" x14ac:dyDescent="0.25">
      <c r="A1442" s="120">
        <v>17236028</v>
      </c>
      <c r="B1442" s="220">
        <v>43550</v>
      </c>
      <c r="C1442" s="119">
        <v>54672</v>
      </c>
      <c r="D1442" s="119" t="s">
        <v>3473</v>
      </c>
      <c r="E1442" s="119" t="s">
        <v>3498</v>
      </c>
      <c r="F1442" s="119" t="s">
        <v>3475</v>
      </c>
      <c r="G1442" s="119">
        <v>57</v>
      </c>
      <c r="I1442"/>
      <c r="J1442"/>
    </row>
    <row r="1443" spans="1:10" ht="15" x14ac:dyDescent="0.25">
      <c r="A1443" s="118">
        <v>17236029</v>
      </c>
      <c r="B1443" s="219">
        <v>43780</v>
      </c>
      <c r="C1443" s="117">
        <v>51197</v>
      </c>
      <c r="D1443" s="117" t="s">
        <v>84</v>
      </c>
      <c r="E1443" s="117" t="s">
        <v>3474</v>
      </c>
      <c r="F1443" s="117" t="s">
        <v>3475</v>
      </c>
      <c r="G1443" s="117">
        <v>34</v>
      </c>
      <c r="I1443"/>
      <c r="J1443"/>
    </row>
    <row r="1444" spans="1:10" ht="15" x14ac:dyDescent="0.25">
      <c r="A1444" s="120">
        <v>17236030</v>
      </c>
      <c r="B1444" s="220">
        <v>43493</v>
      </c>
      <c r="C1444" s="119">
        <v>55916</v>
      </c>
      <c r="D1444" s="119" t="s">
        <v>3494</v>
      </c>
      <c r="E1444" s="119" t="s">
        <v>3477</v>
      </c>
      <c r="F1444" s="119" t="s">
        <v>3475</v>
      </c>
      <c r="G1444" s="119">
        <v>9</v>
      </c>
      <c r="I1444"/>
      <c r="J1444"/>
    </row>
    <row r="1445" spans="1:10" ht="15" x14ac:dyDescent="0.25">
      <c r="A1445" s="118">
        <v>17236031</v>
      </c>
      <c r="B1445" s="219">
        <v>43827</v>
      </c>
      <c r="C1445" s="117">
        <v>57624</v>
      </c>
      <c r="D1445" s="117" t="s">
        <v>3500</v>
      </c>
      <c r="E1445" s="117" t="s">
        <v>3489</v>
      </c>
      <c r="F1445" s="117" t="s">
        <v>3475</v>
      </c>
      <c r="G1445" s="117">
        <v>2</v>
      </c>
      <c r="I1445"/>
      <c r="J1445"/>
    </row>
    <row r="1446" spans="1:10" ht="15" x14ac:dyDescent="0.25">
      <c r="A1446" s="120">
        <v>17236032</v>
      </c>
      <c r="B1446" s="220">
        <v>43804</v>
      </c>
      <c r="C1446" s="119">
        <v>55807</v>
      </c>
      <c r="D1446" s="119" t="s">
        <v>3476</v>
      </c>
      <c r="E1446" s="119" t="s">
        <v>3487</v>
      </c>
      <c r="F1446" s="119" t="s">
        <v>3475</v>
      </c>
      <c r="G1446" s="119">
        <v>1</v>
      </c>
      <c r="I1446"/>
      <c r="J1446"/>
    </row>
    <row r="1447" spans="1:10" ht="15" x14ac:dyDescent="0.25">
      <c r="A1447" s="118">
        <v>17236033</v>
      </c>
      <c r="B1447" s="219">
        <v>43736</v>
      </c>
      <c r="C1447" s="117">
        <v>52187</v>
      </c>
      <c r="D1447" s="117" t="s">
        <v>3493</v>
      </c>
      <c r="E1447" s="117" t="s">
        <v>3489</v>
      </c>
      <c r="F1447" s="117" t="s">
        <v>3475</v>
      </c>
      <c r="G1447" s="117">
        <v>65</v>
      </c>
      <c r="I1447"/>
      <c r="J1447"/>
    </row>
    <row r="1448" spans="1:10" ht="15" x14ac:dyDescent="0.25">
      <c r="A1448" s="120">
        <v>17236034</v>
      </c>
      <c r="B1448" s="220">
        <v>43685</v>
      </c>
      <c r="C1448" s="119">
        <v>53654</v>
      </c>
      <c r="D1448" s="119" t="s">
        <v>3478</v>
      </c>
      <c r="E1448" s="119" t="s">
        <v>3477</v>
      </c>
      <c r="F1448" s="119" t="s">
        <v>3475</v>
      </c>
      <c r="G1448" s="119">
        <v>47</v>
      </c>
      <c r="I1448"/>
      <c r="J1448"/>
    </row>
    <row r="1449" spans="1:10" ht="15" x14ac:dyDescent="0.25">
      <c r="A1449" s="118">
        <v>17236035</v>
      </c>
      <c r="B1449" s="219">
        <v>43733</v>
      </c>
      <c r="C1449" s="117">
        <v>51197</v>
      </c>
      <c r="D1449" s="117" t="s">
        <v>84</v>
      </c>
      <c r="E1449" s="117" t="s">
        <v>3498</v>
      </c>
      <c r="F1449" s="117" t="s">
        <v>3475</v>
      </c>
      <c r="G1449" s="117">
        <v>41</v>
      </c>
      <c r="I1449"/>
      <c r="J1449"/>
    </row>
    <row r="1450" spans="1:10" ht="15" x14ac:dyDescent="0.25">
      <c r="A1450" s="120">
        <v>17236036</v>
      </c>
      <c r="B1450" s="220">
        <v>43650</v>
      </c>
      <c r="C1450" s="119">
        <v>56047</v>
      </c>
      <c r="D1450" s="119" t="s">
        <v>3499</v>
      </c>
      <c r="E1450" s="119" t="s">
        <v>3482</v>
      </c>
      <c r="F1450" s="119" t="s">
        <v>3483</v>
      </c>
      <c r="G1450" s="119">
        <v>21</v>
      </c>
      <c r="I1450"/>
      <c r="J1450"/>
    </row>
    <row r="1451" spans="1:10" ht="15" x14ac:dyDescent="0.25">
      <c r="A1451" s="118">
        <v>17236037</v>
      </c>
      <c r="B1451" s="219">
        <v>43746</v>
      </c>
      <c r="C1451" s="117">
        <v>51197</v>
      </c>
      <c r="D1451" s="117" t="s">
        <v>84</v>
      </c>
      <c r="E1451" s="117" t="s">
        <v>3477</v>
      </c>
      <c r="F1451" s="117" t="s">
        <v>3475</v>
      </c>
      <c r="G1451" s="117">
        <v>33</v>
      </c>
      <c r="I1451"/>
      <c r="J1451"/>
    </row>
    <row r="1452" spans="1:10" ht="15" x14ac:dyDescent="0.25">
      <c r="A1452" s="120">
        <v>17236038</v>
      </c>
      <c r="B1452" s="220">
        <v>43497</v>
      </c>
      <c r="C1452" s="119">
        <v>55904</v>
      </c>
      <c r="D1452" s="119" t="s">
        <v>3486</v>
      </c>
      <c r="E1452" s="119" t="s">
        <v>3474</v>
      </c>
      <c r="F1452" s="119" t="s">
        <v>3475</v>
      </c>
      <c r="G1452" s="119">
        <v>53</v>
      </c>
      <c r="I1452"/>
      <c r="J1452"/>
    </row>
    <row r="1453" spans="1:10" ht="15" x14ac:dyDescent="0.25">
      <c r="A1453" s="118">
        <v>17236039</v>
      </c>
      <c r="B1453" s="219">
        <v>43543</v>
      </c>
      <c r="C1453" s="117">
        <v>52956</v>
      </c>
      <c r="D1453" s="117" t="s">
        <v>3490</v>
      </c>
      <c r="E1453" s="117" t="s">
        <v>3492</v>
      </c>
      <c r="F1453" s="117" t="s">
        <v>3485</v>
      </c>
      <c r="G1453" s="117">
        <v>23</v>
      </c>
      <c r="I1453"/>
      <c r="J1453"/>
    </row>
    <row r="1454" spans="1:10" ht="15" x14ac:dyDescent="0.25">
      <c r="A1454" s="120">
        <v>17236040</v>
      </c>
      <c r="B1454" s="220">
        <v>43490</v>
      </c>
      <c r="C1454" s="119">
        <v>54672</v>
      </c>
      <c r="D1454" s="119" t="s">
        <v>3473</v>
      </c>
      <c r="E1454" s="119" t="s">
        <v>3487</v>
      </c>
      <c r="F1454" s="119" t="s">
        <v>3475</v>
      </c>
      <c r="G1454" s="119">
        <v>1</v>
      </c>
      <c r="I1454"/>
      <c r="J1454"/>
    </row>
    <row r="1455" spans="1:10" ht="15" x14ac:dyDescent="0.25">
      <c r="A1455" s="118">
        <v>17236041</v>
      </c>
      <c r="B1455" s="219">
        <v>43789</v>
      </c>
      <c r="C1455" s="117">
        <v>54672</v>
      </c>
      <c r="D1455" s="117" t="s">
        <v>3473</v>
      </c>
      <c r="E1455" s="117" t="s">
        <v>3487</v>
      </c>
      <c r="F1455" s="117" t="s">
        <v>3475</v>
      </c>
      <c r="G1455" s="117">
        <v>1</v>
      </c>
      <c r="I1455"/>
      <c r="J1455"/>
    </row>
    <row r="1456" spans="1:10" ht="15" x14ac:dyDescent="0.25">
      <c r="A1456" s="120">
        <v>17236042</v>
      </c>
      <c r="B1456" s="220">
        <v>43718</v>
      </c>
      <c r="C1456" s="119">
        <v>54672</v>
      </c>
      <c r="D1456" s="119" t="s">
        <v>3473</v>
      </c>
      <c r="E1456" s="119" t="s">
        <v>3498</v>
      </c>
      <c r="F1456" s="119" t="s">
        <v>3475</v>
      </c>
      <c r="G1456" s="119">
        <v>7</v>
      </c>
      <c r="I1456"/>
      <c r="J1456"/>
    </row>
    <row r="1457" spans="1:10" ht="15" x14ac:dyDescent="0.25">
      <c r="A1457" s="118">
        <v>17236043</v>
      </c>
      <c r="B1457" s="219">
        <v>43590</v>
      </c>
      <c r="C1457" s="117">
        <v>55916</v>
      </c>
      <c r="D1457" s="117" t="s">
        <v>3494</v>
      </c>
      <c r="E1457" s="117" t="s">
        <v>3482</v>
      </c>
      <c r="F1457" s="117" t="s">
        <v>3483</v>
      </c>
      <c r="G1457" s="117">
        <v>58</v>
      </c>
      <c r="I1457"/>
      <c r="J1457"/>
    </row>
    <row r="1458" spans="1:10" ht="15" x14ac:dyDescent="0.25">
      <c r="A1458" s="120">
        <v>17236044</v>
      </c>
      <c r="B1458" s="220">
        <v>43579</v>
      </c>
      <c r="C1458" s="119">
        <v>54672</v>
      </c>
      <c r="D1458" s="119" t="s">
        <v>3473</v>
      </c>
      <c r="E1458" s="119" t="s">
        <v>3479</v>
      </c>
      <c r="F1458" s="119" t="s">
        <v>3480</v>
      </c>
      <c r="G1458" s="119">
        <v>26</v>
      </c>
      <c r="I1458"/>
      <c r="J1458"/>
    </row>
    <row r="1459" spans="1:10" ht="15" x14ac:dyDescent="0.25">
      <c r="A1459" s="118">
        <v>17236045</v>
      </c>
      <c r="B1459" s="219">
        <v>43795</v>
      </c>
      <c r="C1459" s="117">
        <v>59518</v>
      </c>
      <c r="D1459" s="117" t="s">
        <v>3501</v>
      </c>
      <c r="E1459" s="117" t="s">
        <v>3498</v>
      </c>
      <c r="F1459" s="117" t="s">
        <v>3475</v>
      </c>
      <c r="G1459" s="117">
        <v>6</v>
      </c>
      <c r="I1459"/>
      <c r="J1459"/>
    </row>
    <row r="1460" spans="1:10" ht="15" x14ac:dyDescent="0.25">
      <c r="A1460" s="120">
        <v>17236046</v>
      </c>
      <c r="B1460" s="220">
        <v>43730</v>
      </c>
      <c r="C1460" s="119">
        <v>56047</v>
      </c>
      <c r="D1460" s="119" t="s">
        <v>3499</v>
      </c>
      <c r="E1460" s="119" t="s">
        <v>3477</v>
      </c>
      <c r="F1460" s="119" t="s">
        <v>3475</v>
      </c>
      <c r="G1460" s="119">
        <v>23</v>
      </c>
      <c r="I1460"/>
      <c r="J1460"/>
    </row>
    <row r="1461" spans="1:10" ht="15" x14ac:dyDescent="0.25">
      <c r="A1461" s="118">
        <v>17236047</v>
      </c>
      <c r="B1461" s="219">
        <v>43481</v>
      </c>
      <c r="C1461" s="117">
        <v>53654</v>
      </c>
      <c r="D1461" s="117" t="s">
        <v>3478</v>
      </c>
      <c r="E1461" s="117" t="s">
        <v>3482</v>
      </c>
      <c r="F1461" s="117" t="s">
        <v>3483</v>
      </c>
      <c r="G1461" s="117">
        <v>14</v>
      </c>
      <c r="I1461"/>
      <c r="J1461"/>
    </row>
    <row r="1462" spans="1:10" ht="15" x14ac:dyDescent="0.25">
      <c r="A1462" s="120">
        <v>17236048</v>
      </c>
      <c r="B1462" s="220">
        <v>43484</v>
      </c>
      <c r="C1462" s="119">
        <v>56464</v>
      </c>
      <c r="D1462" s="119" t="s">
        <v>3495</v>
      </c>
      <c r="E1462" s="119" t="s">
        <v>3479</v>
      </c>
      <c r="F1462" s="119" t="s">
        <v>3480</v>
      </c>
      <c r="G1462" s="119">
        <v>4</v>
      </c>
      <c r="I1462"/>
      <c r="J1462"/>
    </row>
    <row r="1463" spans="1:10" ht="15" x14ac:dyDescent="0.25">
      <c r="A1463" s="118">
        <v>17236049</v>
      </c>
      <c r="B1463" s="219">
        <v>43758</v>
      </c>
      <c r="C1463" s="117">
        <v>55904</v>
      </c>
      <c r="D1463" s="117" t="s">
        <v>3486</v>
      </c>
      <c r="E1463" s="117" t="s">
        <v>3477</v>
      </c>
      <c r="F1463" s="117" t="s">
        <v>3475</v>
      </c>
      <c r="G1463" s="117">
        <v>62</v>
      </c>
      <c r="I1463"/>
      <c r="J1463"/>
    </row>
    <row r="1464" spans="1:10" ht="15" x14ac:dyDescent="0.25">
      <c r="A1464" s="120">
        <v>17236050</v>
      </c>
      <c r="B1464" s="220">
        <v>43773</v>
      </c>
      <c r="C1464" s="119">
        <v>50244</v>
      </c>
      <c r="D1464" s="119" t="s">
        <v>3496</v>
      </c>
      <c r="E1464" s="119" t="s">
        <v>3487</v>
      </c>
      <c r="F1464" s="119" t="s">
        <v>3475</v>
      </c>
      <c r="G1464" s="119">
        <v>23</v>
      </c>
      <c r="I1464"/>
      <c r="J1464"/>
    </row>
    <row r="1465" spans="1:10" ht="15" x14ac:dyDescent="0.25">
      <c r="A1465" s="118">
        <v>17236051</v>
      </c>
      <c r="B1465" s="219">
        <v>43586</v>
      </c>
      <c r="C1465" s="117">
        <v>50244</v>
      </c>
      <c r="D1465" s="117" t="s">
        <v>3496</v>
      </c>
      <c r="E1465" s="117" t="s">
        <v>3491</v>
      </c>
      <c r="F1465" s="117" t="s">
        <v>3475</v>
      </c>
      <c r="G1465" s="117">
        <v>37</v>
      </c>
      <c r="I1465"/>
      <c r="J1465"/>
    </row>
    <row r="1466" spans="1:10" ht="15" x14ac:dyDescent="0.25">
      <c r="A1466" s="120">
        <v>17236052</v>
      </c>
      <c r="B1466" s="220">
        <v>43501</v>
      </c>
      <c r="C1466" s="119">
        <v>53654</v>
      </c>
      <c r="D1466" s="119" t="s">
        <v>3478</v>
      </c>
      <c r="E1466" s="119" t="s">
        <v>3492</v>
      </c>
      <c r="F1466" s="119" t="s">
        <v>3485</v>
      </c>
      <c r="G1466" s="119">
        <v>22</v>
      </c>
      <c r="I1466"/>
      <c r="J1466"/>
    </row>
    <row r="1467" spans="1:10" ht="15" x14ac:dyDescent="0.25">
      <c r="A1467" s="118">
        <v>17236053</v>
      </c>
      <c r="B1467" s="219">
        <v>43738</v>
      </c>
      <c r="C1467" s="117">
        <v>50244</v>
      </c>
      <c r="D1467" s="117" t="s">
        <v>3496</v>
      </c>
      <c r="E1467" s="117" t="s">
        <v>3479</v>
      </c>
      <c r="F1467" s="117" t="s">
        <v>3480</v>
      </c>
      <c r="G1467" s="117">
        <v>43</v>
      </c>
      <c r="I1467"/>
      <c r="J1467"/>
    </row>
    <row r="1468" spans="1:10" ht="15" x14ac:dyDescent="0.25">
      <c r="A1468" s="120">
        <v>17236054</v>
      </c>
      <c r="B1468" s="220">
        <v>43466</v>
      </c>
      <c r="C1468" s="119">
        <v>52187</v>
      </c>
      <c r="D1468" s="119" t="s">
        <v>3493</v>
      </c>
      <c r="E1468" s="119" t="s">
        <v>3498</v>
      </c>
      <c r="F1468" s="119" t="s">
        <v>3475</v>
      </c>
      <c r="G1468" s="119">
        <v>63</v>
      </c>
      <c r="I1468"/>
      <c r="J1468"/>
    </row>
    <row r="1469" spans="1:10" ht="15" x14ac:dyDescent="0.25">
      <c r="A1469" s="118">
        <v>17236055</v>
      </c>
      <c r="B1469" s="219">
        <v>43698</v>
      </c>
      <c r="C1469" s="117">
        <v>56464</v>
      </c>
      <c r="D1469" s="117" t="s">
        <v>3495</v>
      </c>
      <c r="E1469" s="117" t="s">
        <v>3479</v>
      </c>
      <c r="F1469" s="117" t="s">
        <v>3480</v>
      </c>
      <c r="G1469" s="117">
        <v>60</v>
      </c>
      <c r="I1469"/>
      <c r="J1469"/>
    </row>
    <row r="1470" spans="1:10" ht="15" x14ac:dyDescent="0.25">
      <c r="A1470" s="120">
        <v>17236056</v>
      </c>
      <c r="B1470" s="220">
        <v>43677</v>
      </c>
      <c r="C1470" s="119">
        <v>52187</v>
      </c>
      <c r="D1470" s="119" t="s">
        <v>3493</v>
      </c>
      <c r="E1470" s="119" t="s">
        <v>3498</v>
      </c>
      <c r="F1470" s="119" t="s">
        <v>3475</v>
      </c>
      <c r="G1470" s="119">
        <v>11</v>
      </c>
      <c r="I1470"/>
      <c r="J1470"/>
    </row>
    <row r="1471" spans="1:10" ht="15" x14ac:dyDescent="0.25">
      <c r="A1471" s="118">
        <v>17236057</v>
      </c>
      <c r="B1471" s="219">
        <v>43573</v>
      </c>
      <c r="C1471" s="117">
        <v>55916</v>
      </c>
      <c r="D1471" s="117" t="s">
        <v>3494</v>
      </c>
      <c r="E1471" s="117" t="s">
        <v>3477</v>
      </c>
      <c r="F1471" s="117" t="s">
        <v>3475</v>
      </c>
      <c r="G1471" s="117">
        <v>48</v>
      </c>
      <c r="I1471"/>
      <c r="J1471"/>
    </row>
    <row r="1472" spans="1:10" ht="15" x14ac:dyDescent="0.25">
      <c r="A1472" s="120">
        <v>17236058</v>
      </c>
      <c r="B1472" s="220">
        <v>43501</v>
      </c>
      <c r="C1472" s="119">
        <v>52380</v>
      </c>
      <c r="D1472" s="119" t="s">
        <v>3497</v>
      </c>
      <c r="E1472" s="119" t="s">
        <v>3491</v>
      </c>
      <c r="F1472" s="119" t="s">
        <v>3475</v>
      </c>
      <c r="G1472" s="119">
        <v>51</v>
      </c>
      <c r="I1472"/>
      <c r="J1472"/>
    </row>
    <row r="1473" spans="1:10" ht="15" x14ac:dyDescent="0.25">
      <c r="A1473" s="118">
        <v>17236059</v>
      </c>
      <c r="B1473" s="219">
        <v>43700</v>
      </c>
      <c r="C1473" s="117">
        <v>52380</v>
      </c>
      <c r="D1473" s="117" t="s">
        <v>3497</v>
      </c>
      <c r="E1473" s="117" t="s">
        <v>3479</v>
      </c>
      <c r="F1473" s="117" t="s">
        <v>3480</v>
      </c>
      <c r="G1473" s="117">
        <v>13</v>
      </c>
      <c r="I1473"/>
      <c r="J1473"/>
    </row>
    <row r="1474" spans="1:10" ht="15" x14ac:dyDescent="0.25">
      <c r="A1474" s="120">
        <v>17236060</v>
      </c>
      <c r="B1474" s="220">
        <v>43585</v>
      </c>
      <c r="C1474" s="119">
        <v>55904</v>
      </c>
      <c r="D1474" s="119" t="s">
        <v>3486</v>
      </c>
      <c r="E1474" s="119" t="s">
        <v>3491</v>
      </c>
      <c r="F1474" s="119" t="s">
        <v>3475</v>
      </c>
      <c r="G1474" s="119">
        <v>49</v>
      </c>
      <c r="I1474"/>
      <c r="J1474"/>
    </row>
    <row r="1475" spans="1:10" ht="15" x14ac:dyDescent="0.25">
      <c r="A1475" s="118">
        <v>17236061</v>
      </c>
      <c r="B1475" s="219">
        <v>43797</v>
      </c>
      <c r="C1475" s="117">
        <v>53654</v>
      </c>
      <c r="D1475" s="117" t="s">
        <v>3478</v>
      </c>
      <c r="E1475" s="117" t="s">
        <v>3491</v>
      </c>
      <c r="F1475" s="117" t="s">
        <v>3475</v>
      </c>
      <c r="G1475" s="117">
        <v>41</v>
      </c>
      <c r="I1475"/>
      <c r="J1475"/>
    </row>
    <row r="1476" spans="1:10" ht="15" x14ac:dyDescent="0.25">
      <c r="A1476" s="120">
        <v>17236062</v>
      </c>
      <c r="B1476" s="220">
        <v>43515</v>
      </c>
      <c r="C1476" s="119">
        <v>56464</v>
      </c>
      <c r="D1476" s="119" t="s">
        <v>3495</v>
      </c>
      <c r="E1476" s="119" t="s">
        <v>3482</v>
      </c>
      <c r="F1476" s="119" t="s">
        <v>3483</v>
      </c>
      <c r="G1476" s="119">
        <v>57</v>
      </c>
      <c r="I1476"/>
      <c r="J1476"/>
    </row>
    <row r="1477" spans="1:10" ht="15" x14ac:dyDescent="0.25">
      <c r="A1477" s="118">
        <v>17236063</v>
      </c>
      <c r="B1477" s="219">
        <v>43677</v>
      </c>
      <c r="C1477" s="117">
        <v>55916</v>
      </c>
      <c r="D1477" s="117" t="s">
        <v>3494</v>
      </c>
      <c r="E1477" s="117" t="s">
        <v>3479</v>
      </c>
      <c r="F1477" s="117" t="s">
        <v>3480</v>
      </c>
      <c r="G1477" s="117">
        <v>62</v>
      </c>
      <c r="I1477"/>
      <c r="J1477"/>
    </row>
    <row r="1478" spans="1:10" ht="15" x14ac:dyDescent="0.25">
      <c r="A1478" s="120">
        <v>17236064</v>
      </c>
      <c r="B1478" s="220">
        <v>43675</v>
      </c>
      <c r="C1478" s="119">
        <v>51197</v>
      </c>
      <c r="D1478" s="119" t="s">
        <v>84</v>
      </c>
      <c r="E1478" s="119" t="s">
        <v>3477</v>
      </c>
      <c r="F1478" s="119" t="s">
        <v>3475</v>
      </c>
      <c r="G1478" s="119">
        <v>18</v>
      </c>
      <c r="I1478"/>
      <c r="J1478"/>
    </row>
    <row r="1479" spans="1:10" ht="15" x14ac:dyDescent="0.25">
      <c r="A1479" s="118">
        <v>17236065</v>
      </c>
      <c r="B1479" s="219">
        <v>43762</v>
      </c>
      <c r="C1479" s="117">
        <v>56047</v>
      </c>
      <c r="D1479" s="117" t="s">
        <v>3499</v>
      </c>
      <c r="E1479" s="117" t="s">
        <v>3487</v>
      </c>
      <c r="F1479" s="117" t="s">
        <v>3475</v>
      </c>
      <c r="G1479" s="117">
        <v>11</v>
      </c>
      <c r="I1479"/>
      <c r="J1479"/>
    </row>
    <row r="1480" spans="1:10" ht="15" x14ac:dyDescent="0.25">
      <c r="A1480" s="120">
        <v>17236066</v>
      </c>
      <c r="B1480" s="220">
        <v>43696</v>
      </c>
      <c r="C1480" s="119">
        <v>56047</v>
      </c>
      <c r="D1480" s="119" t="s">
        <v>3499</v>
      </c>
      <c r="E1480" s="119" t="s">
        <v>3482</v>
      </c>
      <c r="F1480" s="119" t="s">
        <v>3483</v>
      </c>
      <c r="G1480" s="119">
        <v>12</v>
      </c>
      <c r="I1480"/>
      <c r="J1480"/>
    </row>
    <row r="1481" spans="1:10" ht="15" x14ac:dyDescent="0.25">
      <c r="A1481" s="118">
        <v>17236067</v>
      </c>
      <c r="B1481" s="219">
        <v>43528</v>
      </c>
      <c r="C1481" s="117">
        <v>52380</v>
      </c>
      <c r="D1481" s="117" t="s">
        <v>3497</v>
      </c>
      <c r="E1481" s="117" t="s">
        <v>3487</v>
      </c>
      <c r="F1481" s="117" t="s">
        <v>3475</v>
      </c>
      <c r="G1481" s="117">
        <v>52</v>
      </c>
      <c r="I1481"/>
      <c r="J1481"/>
    </row>
    <row r="1482" spans="1:10" ht="15" x14ac:dyDescent="0.25">
      <c r="A1482" s="120">
        <v>17236068</v>
      </c>
      <c r="B1482" s="220">
        <v>43484</v>
      </c>
      <c r="C1482" s="119">
        <v>54672</v>
      </c>
      <c r="D1482" s="119" t="s">
        <v>3473</v>
      </c>
      <c r="E1482" s="119" t="s">
        <v>3489</v>
      </c>
      <c r="F1482" s="119" t="s">
        <v>3475</v>
      </c>
      <c r="G1482" s="119">
        <v>35</v>
      </c>
      <c r="I1482"/>
      <c r="J1482"/>
    </row>
    <row r="1483" spans="1:10" ht="15" x14ac:dyDescent="0.25">
      <c r="A1483" s="118">
        <v>17236069</v>
      </c>
      <c r="B1483" s="219">
        <v>43779</v>
      </c>
      <c r="C1483" s="117">
        <v>50643</v>
      </c>
      <c r="D1483" s="117" t="s">
        <v>3481</v>
      </c>
      <c r="E1483" s="117" t="s">
        <v>3482</v>
      </c>
      <c r="F1483" s="117" t="s">
        <v>3483</v>
      </c>
      <c r="G1483" s="117">
        <v>15</v>
      </c>
      <c r="I1483"/>
      <c r="J1483"/>
    </row>
    <row r="1484" spans="1:10" ht="15" x14ac:dyDescent="0.25">
      <c r="A1484" s="120">
        <v>17236070</v>
      </c>
      <c r="B1484" s="220">
        <v>43814</v>
      </c>
      <c r="C1484" s="119">
        <v>56047</v>
      </c>
      <c r="D1484" s="119" t="s">
        <v>3499</v>
      </c>
      <c r="E1484" s="119" t="s">
        <v>3487</v>
      </c>
      <c r="F1484" s="119" t="s">
        <v>3475</v>
      </c>
      <c r="G1484" s="119">
        <v>20</v>
      </c>
      <c r="I1484"/>
      <c r="J1484"/>
    </row>
    <row r="1485" spans="1:10" ht="15" x14ac:dyDescent="0.25">
      <c r="A1485" s="118">
        <v>17236071</v>
      </c>
      <c r="B1485" s="219">
        <v>43787</v>
      </c>
      <c r="C1485" s="117">
        <v>50643</v>
      </c>
      <c r="D1485" s="117" t="s">
        <v>3481</v>
      </c>
      <c r="E1485" s="117" t="s">
        <v>3491</v>
      </c>
      <c r="F1485" s="117" t="s">
        <v>3475</v>
      </c>
      <c r="G1485" s="117">
        <v>54</v>
      </c>
      <c r="I1485"/>
      <c r="J1485"/>
    </row>
    <row r="1486" spans="1:10" ht="15" x14ac:dyDescent="0.25">
      <c r="A1486" s="120">
        <v>17236072</v>
      </c>
      <c r="B1486" s="220">
        <v>43768</v>
      </c>
      <c r="C1486" s="119">
        <v>53654</v>
      </c>
      <c r="D1486" s="119" t="s">
        <v>3478</v>
      </c>
      <c r="E1486" s="119" t="s">
        <v>3498</v>
      </c>
      <c r="F1486" s="119" t="s">
        <v>3475</v>
      </c>
      <c r="G1486" s="119">
        <v>35</v>
      </c>
      <c r="I1486"/>
      <c r="J1486"/>
    </row>
    <row r="1487" spans="1:10" ht="15" x14ac:dyDescent="0.25">
      <c r="A1487" s="118">
        <v>17236073</v>
      </c>
      <c r="B1487" s="219">
        <v>43632</v>
      </c>
      <c r="C1487" s="117">
        <v>51197</v>
      </c>
      <c r="D1487" s="117" t="s">
        <v>84</v>
      </c>
      <c r="E1487" s="117" t="s">
        <v>3482</v>
      </c>
      <c r="F1487" s="117" t="s">
        <v>3483</v>
      </c>
      <c r="G1487" s="117">
        <v>17</v>
      </c>
      <c r="I1487"/>
      <c r="J1487"/>
    </row>
    <row r="1488" spans="1:10" ht="15" x14ac:dyDescent="0.25">
      <c r="A1488" s="120">
        <v>17236074</v>
      </c>
      <c r="B1488" s="220">
        <v>43546</v>
      </c>
      <c r="C1488" s="119">
        <v>56047</v>
      </c>
      <c r="D1488" s="119" t="s">
        <v>3499</v>
      </c>
      <c r="E1488" s="119" t="s">
        <v>3477</v>
      </c>
      <c r="F1488" s="119" t="s">
        <v>3475</v>
      </c>
      <c r="G1488" s="119">
        <v>67</v>
      </c>
      <c r="I1488"/>
      <c r="J1488"/>
    </row>
    <row r="1489" spans="1:10" ht="15" x14ac:dyDescent="0.25">
      <c r="A1489" s="118">
        <v>17236075</v>
      </c>
      <c r="B1489" s="219">
        <v>43593</v>
      </c>
      <c r="C1489" s="117">
        <v>55904</v>
      </c>
      <c r="D1489" s="117" t="s">
        <v>3486</v>
      </c>
      <c r="E1489" s="117" t="s">
        <v>3479</v>
      </c>
      <c r="F1489" s="117" t="s">
        <v>3480</v>
      </c>
      <c r="G1489" s="117">
        <v>29</v>
      </c>
      <c r="I1489"/>
      <c r="J1489"/>
    </row>
    <row r="1490" spans="1:10" ht="15" x14ac:dyDescent="0.25">
      <c r="A1490" s="120">
        <v>17236076</v>
      </c>
      <c r="B1490" s="220">
        <v>43648</v>
      </c>
      <c r="C1490" s="119">
        <v>59518</v>
      </c>
      <c r="D1490" s="119" t="s">
        <v>3501</v>
      </c>
      <c r="E1490" s="119" t="s">
        <v>3487</v>
      </c>
      <c r="F1490" s="119" t="s">
        <v>3475</v>
      </c>
      <c r="G1490" s="119">
        <v>50</v>
      </c>
      <c r="I1490"/>
      <c r="J1490"/>
    </row>
    <row r="1491" spans="1:10" ht="15" x14ac:dyDescent="0.25">
      <c r="A1491" s="118">
        <v>17236077</v>
      </c>
      <c r="B1491" s="219">
        <v>43816</v>
      </c>
      <c r="C1491" s="117">
        <v>52380</v>
      </c>
      <c r="D1491" s="117" t="s">
        <v>3497</v>
      </c>
      <c r="E1491" s="117" t="s">
        <v>3491</v>
      </c>
      <c r="F1491" s="117" t="s">
        <v>3475</v>
      </c>
      <c r="G1491" s="117">
        <v>67</v>
      </c>
      <c r="I1491"/>
      <c r="J1491"/>
    </row>
    <row r="1492" spans="1:10" ht="15" x14ac:dyDescent="0.25">
      <c r="A1492" s="120">
        <v>17236078</v>
      </c>
      <c r="B1492" s="220">
        <v>43543</v>
      </c>
      <c r="C1492" s="119">
        <v>51197</v>
      </c>
      <c r="D1492" s="119" t="s">
        <v>84</v>
      </c>
      <c r="E1492" s="119" t="s">
        <v>3474</v>
      </c>
      <c r="F1492" s="119" t="s">
        <v>3475</v>
      </c>
      <c r="G1492" s="119">
        <v>16</v>
      </c>
      <c r="I1492"/>
      <c r="J1492"/>
    </row>
    <row r="1493" spans="1:10" ht="15" x14ac:dyDescent="0.25">
      <c r="A1493" s="118">
        <v>17236079</v>
      </c>
      <c r="B1493" s="219">
        <v>43828</v>
      </c>
      <c r="C1493" s="117">
        <v>51197</v>
      </c>
      <c r="D1493" s="117" t="s">
        <v>84</v>
      </c>
      <c r="E1493" s="117" t="s">
        <v>3491</v>
      </c>
      <c r="F1493" s="117" t="s">
        <v>3475</v>
      </c>
      <c r="G1493" s="117">
        <v>7</v>
      </c>
      <c r="I1493"/>
      <c r="J1493"/>
    </row>
    <row r="1494" spans="1:10" ht="15" x14ac:dyDescent="0.25">
      <c r="A1494" s="120">
        <v>17236080</v>
      </c>
      <c r="B1494" s="220">
        <v>43640</v>
      </c>
      <c r="C1494" s="119">
        <v>54672</v>
      </c>
      <c r="D1494" s="119" t="s">
        <v>3473</v>
      </c>
      <c r="E1494" s="119" t="s">
        <v>3492</v>
      </c>
      <c r="F1494" s="119" t="s">
        <v>3485</v>
      </c>
      <c r="G1494" s="119">
        <v>38</v>
      </c>
      <c r="I1494"/>
      <c r="J1494"/>
    </row>
    <row r="1495" spans="1:10" ht="15" x14ac:dyDescent="0.25">
      <c r="A1495" s="118">
        <v>17236081</v>
      </c>
      <c r="B1495" s="219">
        <v>43536</v>
      </c>
      <c r="C1495" s="117">
        <v>55916</v>
      </c>
      <c r="D1495" s="117" t="s">
        <v>3494</v>
      </c>
      <c r="E1495" s="117" t="s">
        <v>3491</v>
      </c>
      <c r="F1495" s="117" t="s">
        <v>3475</v>
      </c>
      <c r="G1495" s="117">
        <v>19</v>
      </c>
      <c r="I1495"/>
      <c r="J1495"/>
    </row>
    <row r="1496" spans="1:10" ht="15" x14ac:dyDescent="0.25">
      <c r="A1496" s="120">
        <v>17236082</v>
      </c>
      <c r="B1496" s="220">
        <v>43688</v>
      </c>
      <c r="C1496" s="119">
        <v>54672</v>
      </c>
      <c r="D1496" s="119" t="s">
        <v>3473</v>
      </c>
      <c r="E1496" s="119" t="s">
        <v>3477</v>
      </c>
      <c r="F1496" s="119" t="s">
        <v>3475</v>
      </c>
      <c r="G1496" s="119">
        <v>33</v>
      </c>
      <c r="I1496"/>
      <c r="J1496"/>
    </row>
    <row r="1497" spans="1:10" ht="15" x14ac:dyDescent="0.25">
      <c r="A1497" s="118">
        <v>17236083</v>
      </c>
      <c r="B1497" s="219">
        <v>43486</v>
      </c>
      <c r="C1497" s="117">
        <v>54672</v>
      </c>
      <c r="D1497" s="117" t="s">
        <v>3473</v>
      </c>
      <c r="E1497" s="117" t="s">
        <v>3474</v>
      </c>
      <c r="F1497" s="117" t="s">
        <v>3475</v>
      </c>
      <c r="G1497" s="117">
        <v>51</v>
      </c>
      <c r="I1497"/>
      <c r="J1497"/>
    </row>
    <row r="1498" spans="1:10" ht="15" x14ac:dyDescent="0.25">
      <c r="A1498" s="120">
        <v>17236084</v>
      </c>
      <c r="B1498" s="220">
        <v>43586</v>
      </c>
      <c r="C1498" s="119">
        <v>52065</v>
      </c>
      <c r="D1498" s="119" t="s">
        <v>3488</v>
      </c>
      <c r="E1498" s="119" t="s">
        <v>3477</v>
      </c>
      <c r="F1498" s="119" t="s">
        <v>3475</v>
      </c>
      <c r="G1498" s="119">
        <v>40</v>
      </c>
      <c r="I1498"/>
      <c r="J1498"/>
    </row>
    <row r="1499" spans="1:10" ht="15" x14ac:dyDescent="0.25">
      <c r="A1499" s="118">
        <v>17236085</v>
      </c>
      <c r="B1499" s="219">
        <v>43534</v>
      </c>
      <c r="C1499" s="117">
        <v>55916</v>
      </c>
      <c r="D1499" s="117" t="s">
        <v>3494</v>
      </c>
      <c r="E1499" s="117" t="s">
        <v>3479</v>
      </c>
      <c r="F1499" s="117" t="s">
        <v>3480</v>
      </c>
      <c r="G1499" s="117">
        <v>38</v>
      </c>
      <c r="I1499"/>
      <c r="J1499"/>
    </row>
    <row r="1500" spans="1:10" ht="15" x14ac:dyDescent="0.25">
      <c r="A1500" s="120">
        <v>17236086</v>
      </c>
      <c r="B1500" s="220">
        <v>43627</v>
      </c>
      <c r="C1500" s="119">
        <v>56464</v>
      </c>
      <c r="D1500" s="119" t="s">
        <v>3495</v>
      </c>
      <c r="E1500" s="119" t="s">
        <v>3492</v>
      </c>
      <c r="F1500" s="119" t="s">
        <v>3485</v>
      </c>
      <c r="G1500" s="119">
        <v>30</v>
      </c>
      <c r="I1500"/>
      <c r="J1500"/>
    </row>
    <row r="1501" spans="1:10" ht="15" x14ac:dyDescent="0.25">
      <c r="A1501" s="118">
        <v>17236087</v>
      </c>
      <c r="B1501" s="219">
        <v>43633</v>
      </c>
      <c r="C1501" s="117">
        <v>54672</v>
      </c>
      <c r="D1501" s="117" t="s">
        <v>3473</v>
      </c>
      <c r="E1501" s="117" t="s">
        <v>3487</v>
      </c>
      <c r="F1501" s="117" t="s">
        <v>3475</v>
      </c>
      <c r="G1501" s="117">
        <v>29</v>
      </c>
      <c r="I1501"/>
      <c r="J1501"/>
    </row>
    <row r="1502" spans="1:10" ht="15" x14ac:dyDescent="0.25">
      <c r="A1502" s="120">
        <v>17236088</v>
      </c>
      <c r="B1502" s="220">
        <v>43541</v>
      </c>
      <c r="C1502" s="119">
        <v>56047</v>
      </c>
      <c r="D1502" s="119" t="s">
        <v>3499</v>
      </c>
      <c r="E1502" s="119" t="s">
        <v>3492</v>
      </c>
      <c r="F1502" s="119" t="s">
        <v>3485</v>
      </c>
      <c r="G1502" s="119">
        <v>18</v>
      </c>
      <c r="I1502"/>
      <c r="J1502"/>
    </row>
    <row r="1503" spans="1:10" ht="15" x14ac:dyDescent="0.25">
      <c r="A1503" s="118">
        <v>17236089</v>
      </c>
      <c r="B1503" s="219">
        <v>43514</v>
      </c>
      <c r="C1503" s="117">
        <v>54672</v>
      </c>
      <c r="D1503" s="117" t="s">
        <v>3473</v>
      </c>
      <c r="E1503" s="117" t="s">
        <v>3487</v>
      </c>
      <c r="F1503" s="117" t="s">
        <v>3475</v>
      </c>
      <c r="G1503" s="117">
        <v>67</v>
      </c>
      <c r="I1503"/>
      <c r="J1503"/>
    </row>
    <row r="1504" spans="1:10" ht="15" x14ac:dyDescent="0.25">
      <c r="A1504" s="120">
        <v>17236090</v>
      </c>
      <c r="B1504" s="220">
        <v>43723</v>
      </c>
      <c r="C1504" s="119">
        <v>56464</v>
      </c>
      <c r="D1504" s="119" t="s">
        <v>3495</v>
      </c>
      <c r="E1504" s="119" t="s">
        <v>3491</v>
      </c>
      <c r="F1504" s="119" t="s">
        <v>3475</v>
      </c>
      <c r="G1504" s="119">
        <v>66</v>
      </c>
      <c r="I1504"/>
      <c r="J1504"/>
    </row>
    <row r="1505" spans="1:10" ht="15" x14ac:dyDescent="0.25">
      <c r="A1505" s="118">
        <v>17236091</v>
      </c>
      <c r="B1505" s="219">
        <v>43531</v>
      </c>
      <c r="C1505" s="117">
        <v>54672</v>
      </c>
      <c r="D1505" s="117" t="s">
        <v>3473</v>
      </c>
      <c r="E1505" s="117" t="s">
        <v>3487</v>
      </c>
      <c r="F1505" s="117" t="s">
        <v>3475</v>
      </c>
      <c r="G1505" s="117">
        <v>46</v>
      </c>
      <c r="I1505"/>
      <c r="J1505"/>
    </row>
    <row r="1506" spans="1:10" ht="15" x14ac:dyDescent="0.25">
      <c r="A1506" s="120">
        <v>17236092</v>
      </c>
      <c r="B1506" s="220">
        <v>43584</v>
      </c>
      <c r="C1506" s="119">
        <v>55916</v>
      </c>
      <c r="D1506" s="119" t="s">
        <v>3494</v>
      </c>
      <c r="E1506" s="119" t="s">
        <v>3487</v>
      </c>
      <c r="F1506" s="119" t="s">
        <v>3475</v>
      </c>
      <c r="G1506" s="119">
        <v>46</v>
      </c>
      <c r="I1506"/>
      <c r="J1506"/>
    </row>
    <row r="1507" spans="1:10" ht="15" x14ac:dyDescent="0.25">
      <c r="A1507" s="118">
        <v>17236093</v>
      </c>
      <c r="B1507" s="219">
        <v>43717</v>
      </c>
      <c r="C1507" s="117">
        <v>52187</v>
      </c>
      <c r="D1507" s="117" t="s">
        <v>3493</v>
      </c>
      <c r="E1507" s="117" t="s">
        <v>3474</v>
      </c>
      <c r="F1507" s="117" t="s">
        <v>3475</v>
      </c>
      <c r="G1507" s="117">
        <v>26</v>
      </c>
      <c r="I1507"/>
      <c r="J1507"/>
    </row>
    <row r="1508" spans="1:10" ht="15" x14ac:dyDescent="0.25">
      <c r="A1508" s="120">
        <v>17236094</v>
      </c>
      <c r="B1508" s="220">
        <v>43686</v>
      </c>
      <c r="C1508" s="119">
        <v>52380</v>
      </c>
      <c r="D1508" s="119" t="s">
        <v>3497</v>
      </c>
      <c r="E1508" s="119" t="s">
        <v>3477</v>
      </c>
      <c r="F1508" s="119" t="s">
        <v>3475</v>
      </c>
      <c r="G1508" s="119">
        <v>32</v>
      </c>
      <c r="I1508"/>
      <c r="J1508"/>
    </row>
    <row r="1509" spans="1:10" ht="15" x14ac:dyDescent="0.25">
      <c r="A1509" s="118">
        <v>17236095</v>
      </c>
      <c r="B1509" s="219">
        <v>43717</v>
      </c>
      <c r="C1509" s="117">
        <v>52956</v>
      </c>
      <c r="D1509" s="117" t="s">
        <v>3490</v>
      </c>
      <c r="E1509" s="117" t="s">
        <v>3474</v>
      </c>
      <c r="F1509" s="117" t="s">
        <v>3475</v>
      </c>
      <c r="G1509" s="117">
        <v>58</v>
      </c>
      <c r="I1509"/>
      <c r="J1509"/>
    </row>
    <row r="1510" spans="1:10" ht="15" x14ac:dyDescent="0.25">
      <c r="A1510" s="120">
        <v>17236096</v>
      </c>
      <c r="B1510" s="220">
        <v>43664</v>
      </c>
      <c r="C1510" s="119">
        <v>55916</v>
      </c>
      <c r="D1510" s="119" t="s">
        <v>3494</v>
      </c>
      <c r="E1510" s="119" t="s">
        <v>3492</v>
      </c>
      <c r="F1510" s="119" t="s">
        <v>3485</v>
      </c>
      <c r="G1510" s="119">
        <v>37</v>
      </c>
      <c r="I1510"/>
      <c r="J1510"/>
    </row>
    <row r="1511" spans="1:10" ht="15" x14ac:dyDescent="0.25">
      <c r="A1511" s="118">
        <v>17236097</v>
      </c>
      <c r="B1511" s="219">
        <v>43667</v>
      </c>
      <c r="C1511" s="117">
        <v>50244</v>
      </c>
      <c r="D1511" s="117" t="s">
        <v>3496</v>
      </c>
      <c r="E1511" s="117" t="s">
        <v>3492</v>
      </c>
      <c r="F1511" s="117" t="s">
        <v>3485</v>
      </c>
      <c r="G1511" s="117">
        <v>36</v>
      </c>
      <c r="I1511"/>
      <c r="J1511"/>
    </row>
    <row r="1512" spans="1:10" ht="15" x14ac:dyDescent="0.25">
      <c r="A1512" s="120">
        <v>17236098</v>
      </c>
      <c r="B1512" s="220">
        <v>43519</v>
      </c>
      <c r="C1512" s="119">
        <v>52065</v>
      </c>
      <c r="D1512" s="119" t="s">
        <v>3488</v>
      </c>
      <c r="E1512" s="119" t="s">
        <v>3482</v>
      </c>
      <c r="F1512" s="119" t="s">
        <v>3483</v>
      </c>
      <c r="G1512" s="119">
        <v>2</v>
      </c>
      <c r="I1512"/>
      <c r="J1512"/>
    </row>
    <row r="1513" spans="1:10" ht="15" x14ac:dyDescent="0.25">
      <c r="A1513" s="118">
        <v>17236099</v>
      </c>
      <c r="B1513" s="219">
        <v>43537</v>
      </c>
      <c r="C1513" s="117">
        <v>57624</v>
      </c>
      <c r="D1513" s="117" t="s">
        <v>3500</v>
      </c>
      <c r="E1513" s="117" t="s">
        <v>3474</v>
      </c>
      <c r="F1513" s="117" t="s">
        <v>3475</v>
      </c>
      <c r="G1513" s="117">
        <v>44</v>
      </c>
      <c r="I1513"/>
      <c r="J1513"/>
    </row>
    <row r="1514" spans="1:10" ht="15" x14ac:dyDescent="0.25">
      <c r="A1514" s="120">
        <v>17236100</v>
      </c>
      <c r="B1514" s="220">
        <v>43805</v>
      </c>
      <c r="C1514" s="119">
        <v>56047</v>
      </c>
      <c r="D1514" s="119" t="s">
        <v>3499</v>
      </c>
      <c r="E1514" s="119" t="s">
        <v>3498</v>
      </c>
      <c r="F1514" s="119" t="s">
        <v>3475</v>
      </c>
      <c r="G1514" s="119">
        <v>47</v>
      </c>
      <c r="I1514"/>
      <c r="J1514"/>
    </row>
    <row r="1515" spans="1:10" ht="15" x14ac:dyDescent="0.25">
      <c r="A1515" s="118">
        <v>17236101</v>
      </c>
      <c r="B1515" s="219">
        <v>43830</v>
      </c>
      <c r="C1515" s="117">
        <v>55916</v>
      </c>
      <c r="D1515" s="117" t="s">
        <v>3494</v>
      </c>
      <c r="E1515" s="117" t="s">
        <v>3498</v>
      </c>
      <c r="F1515" s="117" t="s">
        <v>3475</v>
      </c>
      <c r="G1515" s="117">
        <v>31</v>
      </c>
      <c r="I1515"/>
      <c r="J1515"/>
    </row>
    <row r="1516" spans="1:10" ht="15" x14ac:dyDescent="0.25">
      <c r="A1516" s="120">
        <v>17236102</v>
      </c>
      <c r="B1516" s="220">
        <v>43693</v>
      </c>
      <c r="C1516" s="119">
        <v>55807</v>
      </c>
      <c r="D1516" s="119" t="s">
        <v>3476</v>
      </c>
      <c r="E1516" s="119" t="s">
        <v>3498</v>
      </c>
      <c r="F1516" s="119" t="s">
        <v>3475</v>
      </c>
      <c r="G1516" s="119">
        <v>1</v>
      </c>
      <c r="I1516"/>
      <c r="J1516"/>
    </row>
    <row r="1517" spans="1:10" ht="15" x14ac:dyDescent="0.25">
      <c r="A1517" s="118">
        <v>17236103</v>
      </c>
      <c r="B1517" s="219">
        <v>43695</v>
      </c>
      <c r="C1517" s="117">
        <v>54672</v>
      </c>
      <c r="D1517" s="117" t="s">
        <v>3473</v>
      </c>
      <c r="E1517" s="117" t="s">
        <v>3491</v>
      </c>
      <c r="F1517" s="117" t="s">
        <v>3475</v>
      </c>
      <c r="G1517" s="117">
        <v>1</v>
      </c>
      <c r="I1517"/>
      <c r="J1517"/>
    </row>
    <row r="1518" spans="1:10" ht="15" x14ac:dyDescent="0.25">
      <c r="A1518" s="120">
        <v>17236104</v>
      </c>
      <c r="B1518" s="220">
        <v>43559</v>
      </c>
      <c r="C1518" s="119">
        <v>50643</v>
      </c>
      <c r="D1518" s="119" t="s">
        <v>3481</v>
      </c>
      <c r="E1518" s="119" t="s">
        <v>3489</v>
      </c>
      <c r="F1518" s="119" t="s">
        <v>3475</v>
      </c>
      <c r="G1518" s="119">
        <v>4</v>
      </c>
      <c r="I1518"/>
      <c r="J1518"/>
    </row>
    <row r="1519" spans="1:10" ht="15" x14ac:dyDescent="0.25">
      <c r="A1519" s="118">
        <v>17236105</v>
      </c>
      <c r="B1519" s="219">
        <v>43809</v>
      </c>
      <c r="C1519" s="117">
        <v>52956</v>
      </c>
      <c r="D1519" s="117" t="s">
        <v>3490</v>
      </c>
      <c r="E1519" s="117" t="s">
        <v>3477</v>
      </c>
      <c r="F1519" s="117" t="s">
        <v>3475</v>
      </c>
      <c r="G1519" s="117">
        <v>25</v>
      </c>
      <c r="I1519"/>
      <c r="J1519"/>
    </row>
    <row r="1520" spans="1:10" ht="15" x14ac:dyDescent="0.25">
      <c r="A1520" s="120">
        <v>17236106</v>
      </c>
      <c r="B1520" s="220">
        <v>43609</v>
      </c>
      <c r="C1520" s="119">
        <v>52380</v>
      </c>
      <c r="D1520" s="119" t="s">
        <v>3497</v>
      </c>
      <c r="E1520" s="119" t="s">
        <v>3491</v>
      </c>
      <c r="F1520" s="119" t="s">
        <v>3475</v>
      </c>
      <c r="G1520" s="119">
        <v>43</v>
      </c>
      <c r="I1520"/>
      <c r="J1520"/>
    </row>
    <row r="1521" spans="1:10" ht="15" x14ac:dyDescent="0.25">
      <c r="A1521" s="118">
        <v>17236107</v>
      </c>
      <c r="B1521" s="219">
        <v>43498</v>
      </c>
      <c r="C1521" s="117">
        <v>50643</v>
      </c>
      <c r="D1521" s="117" t="s">
        <v>3481</v>
      </c>
      <c r="E1521" s="117" t="s">
        <v>3479</v>
      </c>
      <c r="F1521" s="117" t="s">
        <v>3480</v>
      </c>
      <c r="G1521" s="117">
        <v>57</v>
      </c>
      <c r="I1521"/>
      <c r="J1521"/>
    </row>
    <row r="1522" spans="1:10" ht="15" x14ac:dyDescent="0.25">
      <c r="A1522" s="120">
        <v>17236108</v>
      </c>
      <c r="B1522" s="220">
        <v>43726</v>
      </c>
      <c r="C1522" s="119">
        <v>55807</v>
      </c>
      <c r="D1522" s="119" t="s">
        <v>3476</v>
      </c>
      <c r="E1522" s="119" t="s">
        <v>3491</v>
      </c>
      <c r="F1522" s="119" t="s">
        <v>3475</v>
      </c>
      <c r="G1522" s="119">
        <v>22</v>
      </c>
      <c r="I1522"/>
      <c r="J1522"/>
    </row>
    <row r="1523" spans="1:10" ht="15" x14ac:dyDescent="0.25">
      <c r="A1523" s="118">
        <v>17236109</v>
      </c>
      <c r="B1523" s="219">
        <v>43795</v>
      </c>
      <c r="C1523" s="117">
        <v>52956</v>
      </c>
      <c r="D1523" s="117" t="s">
        <v>3490</v>
      </c>
      <c r="E1523" s="117" t="s">
        <v>3487</v>
      </c>
      <c r="F1523" s="117" t="s">
        <v>3475</v>
      </c>
      <c r="G1523" s="117">
        <v>59</v>
      </c>
      <c r="I1523"/>
      <c r="J1523"/>
    </row>
    <row r="1524" spans="1:10" ht="15" x14ac:dyDescent="0.25">
      <c r="A1524" s="120">
        <v>17236110</v>
      </c>
      <c r="B1524" s="220">
        <v>43742</v>
      </c>
      <c r="C1524" s="119">
        <v>50244</v>
      </c>
      <c r="D1524" s="119" t="s">
        <v>3496</v>
      </c>
      <c r="E1524" s="119" t="s">
        <v>3479</v>
      </c>
      <c r="F1524" s="119" t="s">
        <v>3480</v>
      </c>
      <c r="G1524" s="119">
        <v>59</v>
      </c>
      <c r="I1524"/>
      <c r="J1524"/>
    </row>
    <row r="1525" spans="1:10" ht="15" x14ac:dyDescent="0.25">
      <c r="A1525" s="118">
        <v>17236111</v>
      </c>
      <c r="B1525" s="219">
        <v>43722</v>
      </c>
      <c r="C1525" s="117">
        <v>54672</v>
      </c>
      <c r="D1525" s="117" t="s">
        <v>3473</v>
      </c>
      <c r="E1525" s="117" t="s">
        <v>3479</v>
      </c>
      <c r="F1525" s="117" t="s">
        <v>3480</v>
      </c>
      <c r="G1525" s="117">
        <v>8</v>
      </c>
      <c r="I1525"/>
      <c r="J1525"/>
    </row>
    <row r="1526" spans="1:10" ht="15" x14ac:dyDescent="0.25">
      <c r="A1526" s="120">
        <v>17236112</v>
      </c>
      <c r="B1526" s="220">
        <v>43654</v>
      </c>
      <c r="C1526" s="119">
        <v>52380</v>
      </c>
      <c r="D1526" s="119" t="s">
        <v>3497</v>
      </c>
      <c r="E1526" s="119" t="s">
        <v>3489</v>
      </c>
      <c r="F1526" s="119" t="s">
        <v>3475</v>
      </c>
      <c r="G1526" s="119">
        <v>29</v>
      </c>
      <c r="I1526"/>
      <c r="J1526"/>
    </row>
    <row r="1527" spans="1:10" ht="15" x14ac:dyDescent="0.25">
      <c r="A1527" s="118">
        <v>17236113</v>
      </c>
      <c r="B1527" s="219">
        <v>43789</v>
      </c>
      <c r="C1527" s="117">
        <v>52187</v>
      </c>
      <c r="D1527" s="117" t="s">
        <v>3493</v>
      </c>
      <c r="E1527" s="117" t="s">
        <v>3489</v>
      </c>
      <c r="F1527" s="117" t="s">
        <v>3475</v>
      </c>
      <c r="G1527" s="117">
        <v>18</v>
      </c>
      <c r="I1527"/>
      <c r="J1527"/>
    </row>
    <row r="1528" spans="1:10" ht="15" x14ac:dyDescent="0.25">
      <c r="A1528" s="120">
        <v>17236114</v>
      </c>
      <c r="B1528" s="220">
        <v>43673</v>
      </c>
      <c r="C1528" s="119">
        <v>51197</v>
      </c>
      <c r="D1528" s="119" t="s">
        <v>84</v>
      </c>
      <c r="E1528" s="119" t="s">
        <v>3482</v>
      </c>
      <c r="F1528" s="119" t="s">
        <v>3483</v>
      </c>
      <c r="G1528" s="119">
        <v>39</v>
      </c>
      <c r="I1528"/>
      <c r="J1528"/>
    </row>
    <row r="1529" spans="1:10" ht="15" x14ac:dyDescent="0.25">
      <c r="A1529" s="118">
        <v>17236115</v>
      </c>
      <c r="B1529" s="219">
        <v>43651</v>
      </c>
      <c r="C1529" s="117">
        <v>50643</v>
      </c>
      <c r="D1529" s="117" t="s">
        <v>3481</v>
      </c>
      <c r="E1529" s="117" t="s">
        <v>3492</v>
      </c>
      <c r="F1529" s="117" t="s">
        <v>3485</v>
      </c>
      <c r="G1529" s="117">
        <v>50</v>
      </c>
      <c r="I1529"/>
      <c r="J1529"/>
    </row>
    <row r="1530" spans="1:10" ht="15" x14ac:dyDescent="0.25">
      <c r="A1530" s="120">
        <v>17236116</v>
      </c>
      <c r="B1530" s="220">
        <v>43652</v>
      </c>
      <c r="C1530" s="119">
        <v>50244</v>
      </c>
      <c r="D1530" s="119" t="s">
        <v>3496</v>
      </c>
      <c r="E1530" s="119" t="s">
        <v>3498</v>
      </c>
      <c r="F1530" s="119" t="s">
        <v>3475</v>
      </c>
      <c r="G1530" s="119">
        <v>28</v>
      </c>
      <c r="I1530"/>
      <c r="J1530"/>
    </row>
    <row r="1531" spans="1:10" ht="15" x14ac:dyDescent="0.25">
      <c r="A1531" s="118">
        <v>17236117</v>
      </c>
      <c r="B1531" s="219">
        <v>43542</v>
      </c>
      <c r="C1531" s="117">
        <v>53654</v>
      </c>
      <c r="D1531" s="117" t="s">
        <v>3478</v>
      </c>
      <c r="E1531" s="117" t="s">
        <v>3477</v>
      </c>
      <c r="F1531" s="117" t="s">
        <v>3475</v>
      </c>
      <c r="G1531" s="117">
        <v>23</v>
      </c>
      <c r="I1531"/>
      <c r="J1531"/>
    </row>
    <row r="1532" spans="1:10" ht="15" x14ac:dyDescent="0.25">
      <c r="A1532" s="120">
        <v>17236118</v>
      </c>
      <c r="B1532" s="220">
        <v>43660</v>
      </c>
      <c r="C1532" s="119">
        <v>50244</v>
      </c>
      <c r="D1532" s="119" t="s">
        <v>3496</v>
      </c>
      <c r="E1532" s="119" t="s">
        <v>3492</v>
      </c>
      <c r="F1532" s="119" t="s">
        <v>3485</v>
      </c>
      <c r="G1532" s="119">
        <v>47</v>
      </c>
      <c r="I1532"/>
      <c r="J1532"/>
    </row>
    <row r="1533" spans="1:10" ht="15" x14ac:dyDescent="0.25">
      <c r="A1533" s="118">
        <v>17236119</v>
      </c>
      <c r="B1533" s="219">
        <v>43816</v>
      </c>
      <c r="C1533" s="117">
        <v>55916</v>
      </c>
      <c r="D1533" s="117" t="s">
        <v>3494</v>
      </c>
      <c r="E1533" s="117" t="s">
        <v>3489</v>
      </c>
      <c r="F1533" s="117" t="s">
        <v>3475</v>
      </c>
      <c r="G1533" s="117">
        <v>60</v>
      </c>
      <c r="I1533"/>
      <c r="J1533"/>
    </row>
    <row r="1534" spans="1:10" ht="15" x14ac:dyDescent="0.25">
      <c r="A1534" s="120">
        <v>17236120</v>
      </c>
      <c r="B1534" s="220">
        <v>43696</v>
      </c>
      <c r="C1534" s="119">
        <v>50244</v>
      </c>
      <c r="D1534" s="119" t="s">
        <v>3496</v>
      </c>
      <c r="E1534" s="119" t="s">
        <v>3487</v>
      </c>
      <c r="F1534" s="119" t="s">
        <v>3475</v>
      </c>
      <c r="G1534" s="119">
        <v>44</v>
      </c>
      <c r="I1534"/>
      <c r="J1534"/>
    </row>
    <row r="1535" spans="1:10" ht="15" x14ac:dyDescent="0.25">
      <c r="A1535" s="118">
        <v>17236121</v>
      </c>
      <c r="B1535" s="219">
        <v>43535</v>
      </c>
      <c r="C1535" s="117">
        <v>51197</v>
      </c>
      <c r="D1535" s="117" t="s">
        <v>84</v>
      </c>
      <c r="E1535" s="117" t="s">
        <v>3474</v>
      </c>
      <c r="F1535" s="117" t="s">
        <v>3475</v>
      </c>
      <c r="G1535" s="117">
        <v>40</v>
      </c>
      <c r="I1535"/>
      <c r="J1535"/>
    </row>
    <row r="1536" spans="1:10" ht="15" x14ac:dyDescent="0.25">
      <c r="A1536" s="120">
        <v>17236122</v>
      </c>
      <c r="B1536" s="220">
        <v>43652</v>
      </c>
      <c r="C1536" s="119">
        <v>57624</v>
      </c>
      <c r="D1536" s="119" t="s">
        <v>3500</v>
      </c>
      <c r="E1536" s="119" t="s">
        <v>3487</v>
      </c>
      <c r="F1536" s="119" t="s">
        <v>3475</v>
      </c>
      <c r="G1536" s="119">
        <v>56</v>
      </c>
      <c r="I1536"/>
      <c r="J1536"/>
    </row>
    <row r="1537" spans="1:10" ht="15" x14ac:dyDescent="0.25">
      <c r="A1537" s="118">
        <v>17236123</v>
      </c>
      <c r="B1537" s="219">
        <v>43742</v>
      </c>
      <c r="C1537" s="117">
        <v>55916</v>
      </c>
      <c r="D1537" s="117" t="s">
        <v>3494</v>
      </c>
      <c r="E1537" s="117" t="s">
        <v>3491</v>
      </c>
      <c r="F1537" s="117" t="s">
        <v>3475</v>
      </c>
      <c r="G1537" s="117">
        <v>4</v>
      </c>
      <c r="I1537"/>
      <c r="J1537"/>
    </row>
    <row r="1538" spans="1:10" ht="15" x14ac:dyDescent="0.25">
      <c r="A1538" s="120">
        <v>17236124</v>
      </c>
      <c r="B1538" s="220">
        <v>43748</v>
      </c>
      <c r="C1538" s="119">
        <v>55807</v>
      </c>
      <c r="D1538" s="119" t="s">
        <v>3476</v>
      </c>
      <c r="E1538" s="119" t="s">
        <v>3498</v>
      </c>
      <c r="F1538" s="119" t="s">
        <v>3475</v>
      </c>
      <c r="G1538" s="119">
        <v>42</v>
      </c>
      <c r="I1538"/>
      <c r="J1538"/>
    </row>
    <row r="1539" spans="1:10" ht="15" x14ac:dyDescent="0.25">
      <c r="A1539" s="118">
        <v>17236125</v>
      </c>
      <c r="B1539" s="219">
        <v>43467</v>
      </c>
      <c r="C1539" s="117">
        <v>50244</v>
      </c>
      <c r="D1539" s="117" t="s">
        <v>3496</v>
      </c>
      <c r="E1539" s="117" t="s">
        <v>3482</v>
      </c>
      <c r="F1539" s="117" t="s">
        <v>3483</v>
      </c>
      <c r="G1539" s="117">
        <v>34</v>
      </c>
      <c r="I1539"/>
      <c r="J1539"/>
    </row>
    <row r="1540" spans="1:10" ht="15" x14ac:dyDescent="0.25">
      <c r="A1540" s="120">
        <v>17236126</v>
      </c>
      <c r="B1540" s="220">
        <v>43500</v>
      </c>
      <c r="C1540" s="119">
        <v>50643</v>
      </c>
      <c r="D1540" s="119" t="s">
        <v>3481</v>
      </c>
      <c r="E1540" s="119" t="s">
        <v>3474</v>
      </c>
      <c r="F1540" s="119" t="s">
        <v>3475</v>
      </c>
      <c r="G1540" s="119">
        <v>15</v>
      </c>
      <c r="I1540"/>
      <c r="J1540"/>
    </row>
    <row r="1541" spans="1:10" ht="15" x14ac:dyDescent="0.25">
      <c r="A1541" s="118">
        <v>17236127</v>
      </c>
      <c r="B1541" s="219">
        <v>43686</v>
      </c>
      <c r="C1541" s="117">
        <v>53654</v>
      </c>
      <c r="D1541" s="117" t="s">
        <v>3478</v>
      </c>
      <c r="E1541" s="117" t="s">
        <v>3487</v>
      </c>
      <c r="F1541" s="117" t="s">
        <v>3475</v>
      </c>
      <c r="G1541" s="117">
        <v>59</v>
      </c>
      <c r="I1541"/>
      <c r="J1541"/>
    </row>
    <row r="1542" spans="1:10" ht="15" x14ac:dyDescent="0.25">
      <c r="A1542" s="120">
        <v>17236128</v>
      </c>
      <c r="B1542" s="220">
        <v>43528</v>
      </c>
      <c r="C1542" s="119">
        <v>56464</v>
      </c>
      <c r="D1542" s="119" t="s">
        <v>3495</v>
      </c>
      <c r="E1542" s="119" t="s">
        <v>3477</v>
      </c>
      <c r="F1542" s="119" t="s">
        <v>3475</v>
      </c>
      <c r="G1542" s="119">
        <v>45</v>
      </c>
      <c r="I1542"/>
      <c r="J1542"/>
    </row>
    <row r="1543" spans="1:10" ht="15" x14ac:dyDescent="0.25">
      <c r="A1543" s="118">
        <v>17236129</v>
      </c>
      <c r="B1543" s="219">
        <v>43560</v>
      </c>
      <c r="C1543" s="117">
        <v>50643</v>
      </c>
      <c r="D1543" s="117" t="s">
        <v>3481</v>
      </c>
      <c r="E1543" s="117" t="s">
        <v>3482</v>
      </c>
      <c r="F1543" s="117" t="s">
        <v>3483</v>
      </c>
      <c r="G1543" s="117">
        <v>47</v>
      </c>
      <c r="I1543"/>
      <c r="J1543"/>
    </row>
    <row r="1544" spans="1:10" ht="15" x14ac:dyDescent="0.25">
      <c r="A1544" s="120">
        <v>17236130</v>
      </c>
      <c r="B1544" s="220">
        <v>43627</v>
      </c>
      <c r="C1544" s="119">
        <v>56047</v>
      </c>
      <c r="D1544" s="119" t="s">
        <v>3499</v>
      </c>
      <c r="E1544" s="119" t="s">
        <v>3492</v>
      </c>
      <c r="F1544" s="119" t="s">
        <v>3485</v>
      </c>
      <c r="G1544" s="119">
        <v>36</v>
      </c>
      <c r="I1544"/>
      <c r="J1544"/>
    </row>
    <row r="1545" spans="1:10" ht="15" x14ac:dyDescent="0.25">
      <c r="A1545" s="118">
        <v>17236131</v>
      </c>
      <c r="B1545" s="219">
        <v>43623</v>
      </c>
      <c r="C1545" s="117">
        <v>54672</v>
      </c>
      <c r="D1545" s="117" t="s">
        <v>3473</v>
      </c>
      <c r="E1545" s="117" t="s">
        <v>3492</v>
      </c>
      <c r="F1545" s="117" t="s">
        <v>3485</v>
      </c>
      <c r="G1545" s="117">
        <v>13</v>
      </c>
      <c r="I1545"/>
      <c r="J1545"/>
    </row>
    <row r="1546" spans="1:10" ht="15" x14ac:dyDescent="0.25">
      <c r="A1546" s="120">
        <v>17236132</v>
      </c>
      <c r="B1546" s="220">
        <v>43472</v>
      </c>
      <c r="C1546" s="119">
        <v>52380</v>
      </c>
      <c r="D1546" s="119" t="s">
        <v>3497</v>
      </c>
      <c r="E1546" s="119" t="s">
        <v>3491</v>
      </c>
      <c r="F1546" s="119" t="s">
        <v>3475</v>
      </c>
      <c r="G1546" s="119">
        <v>35</v>
      </c>
      <c r="I1546"/>
      <c r="J1546"/>
    </row>
    <row r="1547" spans="1:10" ht="15" x14ac:dyDescent="0.25">
      <c r="A1547" s="118">
        <v>17236133</v>
      </c>
      <c r="B1547" s="219">
        <v>43585</v>
      </c>
      <c r="C1547" s="117">
        <v>57624</v>
      </c>
      <c r="D1547" s="117" t="s">
        <v>3500</v>
      </c>
      <c r="E1547" s="117" t="s">
        <v>3482</v>
      </c>
      <c r="F1547" s="117" t="s">
        <v>3483</v>
      </c>
      <c r="G1547" s="117">
        <v>7</v>
      </c>
      <c r="I1547"/>
      <c r="J1547"/>
    </row>
    <row r="1548" spans="1:10" ht="15" x14ac:dyDescent="0.25">
      <c r="A1548" s="120">
        <v>17236134</v>
      </c>
      <c r="B1548" s="220">
        <v>43642</v>
      </c>
      <c r="C1548" s="119">
        <v>52956</v>
      </c>
      <c r="D1548" s="119" t="s">
        <v>3490</v>
      </c>
      <c r="E1548" s="119" t="s">
        <v>3487</v>
      </c>
      <c r="F1548" s="119" t="s">
        <v>3475</v>
      </c>
      <c r="G1548" s="119">
        <v>60</v>
      </c>
      <c r="I1548"/>
      <c r="J1548"/>
    </row>
    <row r="1549" spans="1:10" ht="15" x14ac:dyDescent="0.25">
      <c r="A1549" s="118">
        <v>17236135</v>
      </c>
      <c r="B1549" s="219">
        <v>43547</v>
      </c>
      <c r="C1549" s="117">
        <v>55904</v>
      </c>
      <c r="D1549" s="117" t="s">
        <v>3486</v>
      </c>
      <c r="E1549" s="117" t="s">
        <v>3477</v>
      </c>
      <c r="F1549" s="117" t="s">
        <v>3475</v>
      </c>
      <c r="G1549" s="117">
        <v>59</v>
      </c>
      <c r="I1549"/>
      <c r="J1549"/>
    </row>
    <row r="1550" spans="1:10" ht="15" x14ac:dyDescent="0.25">
      <c r="A1550" s="120">
        <v>17236136</v>
      </c>
      <c r="B1550" s="220">
        <v>43777</v>
      </c>
      <c r="C1550" s="119">
        <v>52065</v>
      </c>
      <c r="D1550" s="119" t="s">
        <v>3488</v>
      </c>
      <c r="E1550" s="119" t="s">
        <v>3482</v>
      </c>
      <c r="F1550" s="119" t="s">
        <v>3483</v>
      </c>
      <c r="G1550" s="119">
        <v>2</v>
      </c>
      <c r="I1550"/>
      <c r="J1550"/>
    </row>
    <row r="1551" spans="1:10" ht="15" x14ac:dyDescent="0.25">
      <c r="A1551" s="118">
        <v>17236137</v>
      </c>
      <c r="B1551" s="219">
        <v>43487</v>
      </c>
      <c r="C1551" s="117">
        <v>56464</v>
      </c>
      <c r="D1551" s="117" t="s">
        <v>3495</v>
      </c>
      <c r="E1551" s="117" t="s">
        <v>3489</v>
      </c>
      <c r="F1551" s="117" t="s">
        <v>3475</v>
      </c>
      <c r="G1551" s="117">
        <v>13</v>
      </c>
      <c r="I1551"/>
      <c r="J1551"/>
    </row>
    <row r="1552" spans="1:10" ht="15" x14ac:dyDescent="0.25">
      <c r="A1552" s="120">
        <v>17236138</v>
      </c>
      <c r="B1552" s="220">
        <v>43630</v>
      </c>
      <c r="C1552" s="119">
        <v>50643</v>
      </c>
      <c r="D1552" s="119" t="s">
        <v>3481</v>
      </c>
      <c r="E1552" s="119" t="s">
        <v>3477</v>
      </c>
      <c r="F1552" s="119" t="s">
        <v>3475</v>
      </c>
      <c r="G1552" s="119">
        <v>55</v>
      </c>
      <c r="I1552"/>
      <c r="J1552"/>
    </row>
    <row r="1553" spans="1:10" ht="15" x14ac:dyDescent="0.25">
      <c r="A1553" s="118">
        <v>17236139</v>
      </c>
      <c r="B1553" s="219">
        <v>43529</v>
      </c>
      <c r="C1553" s="117">
        <v>52065</v>
      </c>
      <c r="D1553" s="117" t="s">
        <v>3488</v>
      </c>
      <c r="E1553" s="117" t="s">
        <v>3477</v>
      </c>
      <c r="F1553" s="117" t="s">
        <v>3475</v>
      </c>
      <c r="G1553" s="117">
        <v>57</v>
      </c>
      <c r="I1553"/>
      <c r="J1553"/>
    </row>
    <row r="1554" spans="1:10" ht="15" x14ac:dyDescent="0.25">
      <c r="A1554" s="120">
        <v>17236140</v>
      </c>
      <c r="B1554" s="220">
        <v>43554</v>
      </c>
      <c r="C1554" s="119">
        <v>55916</v>
      </c>
      <c r="D1554" s="119" t="s">
        <v>3494</v>
      </c>
      <c r="E1554" s="119" t="s">
        <v>3491</v>
      </c>
      <c r="F1554" s="119" t="s">
        <v>3475</v>
      </c>
      <c r="G1554" s="119">
        <v>20</v>
      </c>
      <c r="I1554"/>
      <c r="J1554"/>
    </row>
    <row r="1555" spans="1:10" ht="15" x14ac:dyDescent="0.25">
      <c r="A1555" s="118">
        <v>17236141</v>
      </c>
      <c r="B1555" s="219">
        <v>43696</v>
      </c>
      <c r="C1555" s="117">
        <v>52956</v>
      </c>
      <c r="D1555" s="117" t="s">
        <v>3490</v>
      </c>
      <c r="E1555" s="117" t="s">
        <v>3474</v>
      </c>
      <c r="F1555" s="117" t="s">
        <v>3475</v>
      </c>
      <c r="G1555" s="117">
        <v>62</v>
      </c>
      <c r="I1555"/>
      <c r="J1555"/>
    </row>
    <row r="1556" spans="1:10" ht="15" x14ac:dyDescent="0.25">
      <c r="A1556" s="120">
        <v>17236142</v>
      </c>
      <c r="B1556" s="220">
        <v>43611</v>
      </c>
      <c r="C1556" s="119">
        <v>56047</v>
      </c>
      <c r="D1556" s="119" t="s">
        <v>3499</v>
      </c>
      <c r="E1556" s="119" t="s">
        <v>3492</v>
      </c>
      <c r="F1556" s="119" t="s">
        <v>3485</v>
      </c>
      <c r="G1556" s="119">
        <v>42</v>
      </c>
      <c r="I1556"/>
      <c r="J1556"/>
    </row>
    <row r="1557" spans="1:10" ht="15" x14ac:dyDescent="0.25">
      <c r="A1557" s="118">
        <v>17236143</v>
      </c>
      <c r="B1557" s="219">
        <v>43727</v>
      </c>
      <c r="C1557" s="117">
        <v>50244</v>
      </c>
      <c r="D1557" s="117" t="s">
        <v>3496</v>
      </c>
      <c r="E1557" s="117" t="s">
        <v>3498</v>
      </c>
      <c r="F1557" s="117" t="s">
        <v>3475</v>
      </c>
      <c r="G1557" s="117">
        <v>67</v>
      </c>
      <c r="I1557"/>
      <c r="J1557"/>
    </row>
    <row r="1558" spans="1:10" ht="15" x14ac:dyDescent="0.25">
      <c r="A1558" s="120">
        <v>17236144</v>
      </c>
      <c r="B1558" s="220">
        <v>43597</v>
      </c>
      <c r="C1558" s="119">
        <v>50244</v>
      </c>
      <c r="D1558" s="119" t="s">
        <v>3496</v>
      </c>
      <c r="E1558" s="119" t="s">
        <v>3491</v>
      </c>
      <c r="F1558" s="119" t="s">
        <v>3475</v>
      </c>
      <c r="G1558" s="119">
        <v>57</v>
      </c>
      <c r="I1558"/>
      <c r="J1558"/>
    </row>
    <row r="1559" spans="1:10" ht="15" x14ac:dyDescent="0.25">
      <c r="A1559" s="118">
        <v>17236145</v>
      </c>
      <c r="B1559" s="219">
        <v>43502</v>
      </c>
      <c r="C1559" s="117">
        <v>55916</v>
      </c>
      <c r="D1559" s="117" t="s">
        <v>3494</v>
      </c>
      <c r="E1559" s="117" t="s">
        <v>3474</v>
      </c>
      <c r="F1559" s="117" t="s">
        <v>3475</v>
      </c>
      <c r="G1559" s="117">
        <v>58</v>
      </c>
      <c r="I1559"/>
      <c r="J1559"/>
    </row>
    <row r="1560" spans="1:10" ht="15" x14ac:dyDescent="0.25">
      <c r="A1560" s="120">
        <v>17236146</v>
      </c>
      <c r="B1560" s="220">
        <v>43494</v>
      </c>
      <c r="C1560" s="119">
        <v>55904</v>
      </c>
      <c r="D1560" s="119" t="s">
        <v>3486</v>
      </c>
      <c r="E1560" s="119" t="s">
        <v>3489</v>
      </c>
      <c r="F1560" s="119" t="s">
        <v>3475</v>
      </c>
      <c r="G1560" s="119">
        <v>10</v>
      </c>
      <c r="I1560"/>
      <c r="J1560"/>
    </row>
    <row r="1561" spans="1:10" ht="15" x14ac:dyDescent="0.25">
      <c r="A1561" s="118">
        <v>17236147</v>
      </c>
      <c r="B1561" s="219">
        <v>43768</v>
      </c>
      <c r="C1561" s="117">
        <v>57624</v>
      </c>
      <c r="D1561" s="117" t="s">
        <v>3500</v>
      </c>
      <c r="E1561" s="117" t="s">
        <v>3474</v>
      </c>
      <c r="F1561" s="117" t="s">
        <v>3475</v>
      </c>
      <c r="G1561" s="117">
        <v>42</v>
      </c>
      <c r="I1561"/>
      <c r="J1561"/>
    </row>
    <row r="1562" spans="1:10" ht="15" x14ac:dyDescent="0.25">
      <c r="A1562" s="120">
        <v>17236148</v>
      </c>
      <c r="B1562" s="220">
        <v>43500</v>
      </c>
      <c r="C1562" s="119">
        <v>52380</v>
      </c>
      <c r="D1562" s="119" t="s">
        <v>3497</v>
      </c>
      <c r="E1562" s="119" t="s">
        <v>3489</v>
      </c>
      <c r="F1562" s="119" t="s">
        <v>3475</v>
      </c>
      <c r="G1562" s="119">
        <v>64</v>
      </c>
      <c r="I1562"/>
      <c r="J1562"/>
    </row>
    <row r="1563" spans="1:10" ht="15" x14ac:dyDescent="0.25">
      <c r="A1563" s="118">
        <v>17236149</v>
      </c>
      <c r="B1563" s="219">
        <v>43806</v>
      </c>
      <c r="C1563" s="117">
        <v>54672</v>
      </c>
      <c r="D1563" s="117" t="s">
        <v>3473</v>
      </c>
      <c r="E1563" s="117" t="s">
        <v>3477</v>
      </c>
      <c r="F1563" s="117" t="s">
        <v>3475</v>
      </c>
      <c r="G1563" s="117">
        <v>34</v>
      </c>
      <c r="I1563"/>
      <c r="J1563"/>
    </row>
    <row r="1564" spans="1:10" ht="15" x14ac:dyDescent="0.25">
      <c r="A1564" s="120">
        <v>17236150</v>
      </c>
      <c r="B1564" s="220">
        <v>43780</v>
      </c>
      <c r="C1564" s="119">
        <v>52380</v>
      </c>
      <c r="D1564" s="119" t="s">
        <v>3497</v>
      </c>
      <c r="E1564" s="119" t="s">
        <v>3474</v>
      </c>
      <c r="F1564" s="119" t="s">
        <v>3475</v>
      </c>
      <c r="G1564" s="119">
        <v>54</v>
      </c>
      <c r="I1564"/>
      <c r="J1564"/>
    </row>
    <row r="1565" spans="1:10" ht="15" x14ac:dyDescent="0.25">
      <c r="I1565"/>
      <c r="J1565"/>
    </row>
  </sheetData>
  <pageMargins left="0.7" right="0.7" top="0.75" bottom="0.75" header="0.3" footer="0.3"/>
  <pageSetup paperSize="9" orientation="portrait" verticalDpi="0"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D1:M19"/>
  <sheetViews>
    <sheetView showGridLines="0" zoomScale="90" zoomScaleNormal="90" workbookViewId="0">
      <selection activeCell="F20" sqref="F20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3544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3545</v>
      </c>
      <c r="F6" s="30" t="s">
        <v>3546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30" t="s">
        <v>3547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30"/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30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30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30"/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30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30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30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30"/>
      <c r="G15" s="8"/>
      <c r="H15" s="8"/>
      <c r="I15" s="8"/>
      <c r="J15" s="8"/>
      <c r="K15" s="8"/>
      <c r="L15" s="8"/>
      <c r="M15" s="9"/>
    </row>
    <row r="16" spans="4:13" x14ac:dyDescent="0.25">
      <c r="D16" s="19"/>
      <c r="E16" s="15"/>
      <c r="F16" s="15"/>
      <c r="G16" s="10"/>
      <c r="H16" s="10"/>
      <c r="I16" s="10"/>
      <c r="J16" s="10"/>
      <c r="K16" s="10"/>
      <c r="L16" s="10"/>
      <c r="M16" s="11"/>
    </row>
    <row r="17" spans="4:4" x14ac:dyDescent="0.25">
      <c r="D17" s="2"/>
    </row>
    <row r="19" spans="4:4" x14ac:dyDescent="0.25">
      <c r="D19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7:AB1565"/>
  <sheetViews>
    <sheetView showGridLines="0" workbookViewId="0">
      <selection activeCell="J37" sqref="J37"/>
    </sheetView>
  </sheetViews>
  <sheetFormatPr defaultColWidth="9.140625" defaultRowHeight="14.25" x14ac:dyDescent="0.2"/>
  <cols>
    <col min="1" max="1" width="13" style="35" customWidth="1"/>
    <col min="2" max="2" width="11.28515625" style="35" bestFit="1" customWidth="1"/>
    <col min="3" max="3" width="9.28515625" style="35" customWidth="1"/>
    <col min="4" max="4" width="13.28515625" style="35" customWidth="1"/>
    <col min="5" max="5" width="12.28515625" style="35" bestFit="1" customWidth="1"/>
    <col min="6" max="6" width="15.85546875" style="35" bestFit="1" customWidth="1"/>
    <col min="7" max="7" width="9.42578125" style="35" bestFit="1" customWidth="1"/>
    <col min="8" max="8" width="9.140625" style="35"/>
    <col min="9" max="9" width="16" style="35" bestFit="1" customWidth="1"/>
    <col min="10" max="10" width="15.42578125" style="35" bestFit="1" customWidth="1"/>
    <col min="11" max="11" width="8.5703125" style="35" bestFit="1" customWidth="1"/>
    <col min="12" max="12" width="11.28515625" style="35" bestFit="1" customWidth="1"/>
    <col min="13" max="13" width="15.42578125" style="35" bestFit="1" customWidth="1"/>
    <col min="14" max="14" width="6.85546875" style="35" bestFit="1" customWidth="1"/>
    <col min="15" max="15" width="5.5703125" style="35" bestFit="1" customWidth="1"/>
    <col min="16" max="16" width="7" style="35" bestFit="1" customWidth="1"/>
    <col min="17" max="17" width="10.5703125" style="35" bestFit="1" customWidth="1"/>
    <col min="18" max="18" width="7.42578125" style="35" bestFit="1" customWidth="1"/>
    <col min="19" max="19" width="7.7109375" style="35" bestFit="1" customWidth="1"/>
    <col min="20" max="20" width="6.7109375" style="35" bestFit="1" customWidth="1"/>
    <col min="21" max="21" width="5.85546875" style="35" bestFit="1" customWidth="1"/>
    <col min="22" max="22" width="13" style="35" bestFit="1" customWidth="1"/>
    <col min="23" max="16384" width="9.140625" style="35"/>
  </cols>
  <sheetData>
    <row r="7" spans="1:28" ht="15" x14ac:dyDescent="0.25">
      <c r="I7"/>
      <c r="J7"/>
    </row>
    <row r="9" spans="1:28" ht="29.25" customHeight="1" thickBot="1" x14ac:dyDescent="0.3">
      <c r="A9" s="216" t="s">
        <v>3467</v>
      </c>
      <c r="B9" s="217" t="s">
        <v>16</v>
      </c>
      <c r="C9" s="217" t="s">
        <v>3468</v>
      </c>
      <c r="D9" s="217" t="s">
        <v>3469</v>
      </c>
      <c r="E9" s="217" t="s">
        <v>3470</v>
      </c>
      <c r="F9" s="217" t="s">
        <v>3471</v>
      </c>
      <c r="G9" s="217" t="s">
        <v>3472</v>
      </c>
      <c r="I9" s="221"/>
      <c r="J9" s="221" t="s">
        <v>3514</v>
      </c>
      <c r="L9" s="221"/>
      <c r="M9" s="221" t="s">
        <v>3514</v>
      </c>
    </row>
    <row r="10" spans="1:28" ht="15.75" thickTop="1" x14ac:dyDescent="0.25">
      <c r="A10" s="122">
        <v>17234592</v>
      </c>
      <c r="B10" s="218">
        <v>43685</v>
      </c>
      <c r="C10" s="121">
        <v>54672</v>
      </c>
      <c r="D10" s="121" t="s">
        <v>3473</v>
      </c>
      <c r="E10" s="121" t="s">
        <v>3474</v>
      </c>
      <c r="F10" s="121" t="s">
        <v>3475</v>
      </c>
      <c r="G10" s="121">
        <v>27</v>
      </c>
      <c r="I10" s="222" t="s">
        <v>3475</v>
      </c>
      <c r="J10" s="224">
        <v>36859</v>
      </c>
      <c r="L10" s="222" t="s">
        <v>3145</v>
      </c>
      <c r="M10" s="224">
        <v>4930</v>
      </c>
      <c r="V10" s="35">
        <f>17234592</f>
        <v>17234592</v>
      </c>
      <c r="W10" s="67">
        <v>43520</v>
      </c>
      <c r="X10" s="35" t="e">
        <v>#VALUE!</v>
      </c>
      <c r="Y10" s="35" t="e">
        <v>#VALUE!</v>
      </c>
      <c r="Z10" s="35" t="e">
        <v>#VALUE!</v>
      </c>
      <c r="AA10" s="35" t="e">
        <v>#VALUE!</v>
      </c>
      <c r="AB10" s="35">
        <f ca="1">RANDBETWEEN(1,67)</f>
        <v>55</v>
      </c>
    </row>
    <row r="11" spans="1:28" ht="15" x14ac:dyDescent="0.25">
      <c r="A11" s="118">
        <v>17234593</v>
      </c>
      <c r="B11" s="219">
        <v>43722</v>
      </c>
      <c r="C11" s="117">
        <v>55807</v>
      </c>
      <c r="D11" s="117" t="s">
        <v>3476</v>
      </c>
      <c r="E11" s="117" t="s">
        <v>3477</v>
      </c>
      <c r="F11" s="117" t="s">
        <v>3475</v>
      </c>
      <c r="G11" s="117">
        <v>2</v>
      </c>
      <c r="I11" s="223" t="s">
        <v>3489</v>
      </c>
      <c r="J11" s="224">
        <v>6285</v>
      </c>
      <c r="L11" s="222" t="s">
        <v>3146</v>
      </c>
      <c r="M11" s="224">
        <v>4597</v>
      </c>
    </row>
    <row r="12" spans="1:28" ht="15" x14ac:dyDescent="0.25">
      <c r="A12" s="120">
        <v>17234594</v>
      </c>
      <c r="B12" s="220">
        <v>43717</v>
      </c>
      <c r="C12" s="119">
        <v>53654</v>
      </c>
      <c r="D12" s="119" t="s">
        <v>3478</v>
      </c>
      <c r="E12" s="119" t="s">
        <v>3479</v>
      </c>
      <c r="F12" s="119" t="s">
        <v>3480</v>
      </c>
      <c r="G12" s="119">
        <v>29</v>
      </c>
      <c r="I12" s="223" t="s">
        <v>3477</v>
      </c>
      <c r="J12" s="224">
        <v>6482</v>
      </c>
      <c r="L12" s="222" t="s">
        <v>3147</v>
      </c>
      <c r="M12" s="224">
        <v>5250</v>
      </c>
    </row>
    <row r="13" spans="1:28" ht="15" x14ac:dyDescent="0.25">
      <c r="A13" s="118">
        <v>17234595</v>
      </c>
      <c r="B13" s="219">
        <v>43771</v>
      </c>
      <c r="C13" s="117">
        <v>50643</v>
      </c>
      <c r="D13" s="117" t="s">
        <v>3481</v>
      </c>
      <c r="E13" s="117" t="s">
        <v>3482</v>
      </c>
      <c r="F13" s="117" t="s">
        <v>3483</v>
      </c>
      <c r="G13" s="117">
        <v>6</v>
      </c>
      <c r="I13" s="223" t="s">
        <v>3491</v>
      </c>
      <c r="J13" s="224">
        <v>5561</v>
      </c>
      <c r="L13" s="222" t="s">
        <v>3149</v>
      </c>
      <c r="M13" s="224">
        <v>4051</v>
      </c>
    </row>
    <row r="14" spans="1:28" ht="15" x14ac:dyDescent="0.25">
      <c r="A14" s="120">
        <v>17234596</v>
      </c>
      <c r="B14" s="220">
        <v>43628</v>
      </c>
      <c r="C14" s="119">
        <v>51197</v>
      </c>
      <c r="D14" s="119" t="s">
        <v>84</v>
      </c>
      <c r="E14" s="119" t="s">
        <v>3484</v>
      </c>
      <c r="F14" s="119" t="s">
        <v>3485</v>
      </c>
      <c r="G14" s="119">
        <v>42</v>
      </c>
      <c r="I14" s="223" t="s">
        <v>3498</v>
      </c>
      <c r="J14" s="224">
        <v>5863</v>
      </c>
      <c r="L14" s="222" t="s">
        <v>716</v>
      </c>
      <c r="M14" s="224">
        <v>4685</v>
      </c>
    </row>
    <row r="15" spans="1:28" ht="15" x14ac:dyDescent="0.25">
      <c r="A15" s="118">
        <v>17234597</v>
      </c>
      <c r="B15" s="219">
        <v>43645</v>
      </c>
      <c r="C15" s="117">
        <v>55904</v>
      </c>
      <c r="D15" s="117" t="s">
        <v>3486</v>
      </c>
      <c r="E15" s="117" t="s">
        <v>3487</v>
      </c>
      <c r="F15" s="117" t="s">
        <v>3475</v>
      </c>
      <c r="G15" s="117">
        <v>24</v>
      </c>
      <c r="I15" s="223" t="s">
        <v>3474</v>
      </c>
      <c r="J15" s="224">
        <v>6349</v>
      </c>
      <c r="L15" s="222" t="s">
        <v>3150</v>
      </c>
      <c r="M15" s="224">
        <v>3674</v>
      </c>
    </row>
    <row r="16" spans="1:28" ht="15" x14ac:dyDescent="0.25">
      <c r="A16" s="120">
        <v>17234598</v>
      </c>
      <c r="B16" s="220">
        <v>43532</v>
      </c>
      <c r="C16" s="119">
        <v>52065</v>
      </c>
      <c r="D16" s="119" t="s">
        <v>3488</v>
      </c>
      <c r="E16" s="119" t="s">
        <v>3489</v>
      </c>
      <c r="F16" s="119" t="s">
        <v>3475</v>
      </c>
      <c r="G16" s="119">
        <v>42</v>
      </c>
      <c r="I16" s="223" t="s">
        <v>3487</v>
      </c>
      <c r="J16" s="224">
        <v>6319</v>
      </c>
      <c r="L16" s="222" t="s">
        <v>3152</v>
      </c>
      <c r="M16" s="224">
        <v>4253</v>
      </c>
    </row>
    <row r="17" spans="1:13" ht="15" x14ac:dyDescent="0.25">
      <c r="A17" s="118">
        <v>17234599</v>
      </c>
      <c r="B17" s="219">
        <v>43730</v>
      </c>
      <c r="C17" s="117">
        <v>52956</v>
      </c>
      <c r="D17" s="117" t="s">
        <v>3490</v>
      </c>
      <c r="E17" s="117" t="s">
        <v>3491</v>
      </c>
      <c r="F17" s="117" t="s">
        <v>3475</v>
      </c>
      <c r="G17" s="117">
        <v>27</v>
      </c>
      <c r="I17" s="222" t="s">
        <v>3480</v>
      </c>
      <c r="J17" s="224">
        <v>5935</v>
      </c>
      <c r="L17" s="222" t="s">
        <v>3153</v>
      </c>
      <c r="M17" s="224">
        <v>4388</v>
      </c>
    </row>
    <row r="18" spans="1:13" ht="15" x14ac:dyDescent="0.25">
      <c r="A18" s="120">
        <v>17234600</v>
      </c>
      <c r="B18" s="220">
        <v>43782</v>
      </c>
      <c r="C18" s="119">
        <v>51197</v>
      </c>
      <c r="D18" s="119" t="s">
        <v>84</v>
      </c>
      <c r="E18" s="119" t="s">
        <v>3474</v>
      </c>
      <c r="F18" s="119" t="s">
        <v>3475</v>
      </c>
      <c r="G18" s="119">
        <v>33</v>
      </c>
      <c r="I18" s="223" t="s">
        <v>3479</v>
      </c>
      <c r="J18" s="224">
        <v>5935</v>
      </c>
      <c r="L18" s="222" t="s">
        <v>3154</v>
      </c>
      <c r="M18" s="224">
        <v>4623</v>
      </c>
    </row>
    <row r="19" spans="1:13" ht="15" x14ac:dyDescent="0.25">
      <c r="A19" s="118">
        <v>17234601</v>
      </c>
      <c r="B19" s="219">
        <v>43795</v>
      </c>
      <c r="C19" s="117">
        <v>53654</v>
      </c>
      <c r="D19" s="117" t="s">
        <v>3478</v>
      </c>
      <c r="E19" s="117" t="s">
        <v>3492</v>
      </c>
      <c r="F19" s="117" t="s">
        <v>3485</v>
      </c>
      <c r="G19" s="117">
        <v>45</v>
      </c>
      <c r="I19" s="222" t="s">
        <v>3485</v>
      </c>
      <c r="J19" s="224">
        <v>6189</v>
      </c>
      <c r="L19" s="222" t="s">
        <v>3156</v>
      </c>
      <c r="M19" s="224">
        <v>3959</v>
      </c>
    </row>
    <row r="20" spans="1:13" ht="15" x14ac:dyDescent="0.25">
      <c r="A20" s="120">
        <v>17234602</v>
      </c>
      <c r="B20" s="220">
        <v>43558</v>
      </c>
      <c r="C20" s="119">
        <v>52956</v>
      </c>
      <c r="D20" s="119" t="s">
        <v>3490</v>
      </c>
      <c r="E20" s="119" t="s">
        <v>3491</v>
      </c>
      <c r="F20" s="119" t="s">
        <v>3475</v>
      </c>
      <c r="G20" s="119">
        <v>61</v>
      </c>
      <c r="I20" s="223" t="s">
        <v>3492</v>
      </c>
      <c r="J20" s="224">
        <v>6147</v>
      </c>
      <c r="L20" s="222" t="s">
        <v>3157</v>
      </c>
      <c r="M20" s="224">
        <v>5138</v>
      </c>
    </row>
    <row r="21" spans="1:13" ht="15" x14ac:dyDescent="0.25">
      <c r="A21" s="118">
        <v>17234603</v>
      </c>
      <c r="B21" s="219">
        <v>43498</v>
      </c>
      <c r="C21" s="117">
        <v>52187</v>
      </c>
      <c r="D21" s="117" t="s">
        <v>3493</v>
      </c>
      <c r="E21" s="117" t="s">
        <v>3477</v>
      </c>
      <c r="F21" s="117" t="s">
        <v>3475</v>
      </c>
      <c r="G21" s="117">
        <v>66</v>
      </c>
      <c r="I21" s="223" t="s">
        <v>3484</v>
      </c>
      <c r="J21" s="224">
        <v>42</v>
      </c>
      <c r="L21" s="222" t="s">
        <v>3158</v>
      </c>
      <c r="M21" s="224">
        <v>4605</v>
      </c>
    </row>
    <row r="22" spans="1:13" ht="15" x14ac:dyDescent="0.25">
      <c r="A22" s="120">
        <v>17234604</v>
      </c>
      <c r="B22" s="220">
        <v>43580</v>
      </c>
      <c r="C22" s="119">
        <v>55916</v>
      </c>
      <c r="D22" s="119" t="s">
        <v>3494</v>
      </c>
      <c r="E22" s="119" t="s">
        <v>3487</v>
      </c>
      <c r="F22" s="119" t="s">
        <v>3475</v>
      </c>
      <c r="G22" s="119">
        <v>1</v>
      </c>
      <c r="I22" s="222" t="s">
        <v>3483</v>
      </c>
      <c r="J22" s="224">
        <v>5170</v>
      </c>
      <c r="L22" s="222" t="s">
        <v>3506</v>
      </c>
      <c r="M22" s="224">
        <v>54153</v>
      </c>
    </row>
    <row r="23" spans="1:13" ht="15" x14ac:dyDescent="0.25">
      <c r="A23" s="118">
        <v>17234605</v>
      </c>
      <c r="B23" s="219">
        <v>43683</v>
      </c>
      <c r="C23" s="117">
        <v>56464</v>
      </c>
      <c r="D23" s="117" t="s">
        <v>3495</v>
      </c>
      <c r="E23" s="117" t="s">
        <v>3479</v>
      </c>
      <c r="F23" s="117" t="s">
        <v>3480</v>
      </c>
      <c r="G23" s="117">
        <v>4</v>
      </c>
      <c r="I23" s="223" t="s">
        <v>3482</v>
      </c>
      <c r="J23" s="224">
        <v>5170</v>
      </c>
    </row>
    <row r="24" spans="1:13" ht="15" x14ac:dyDescent="0.25">
      <c r="A24" s="120">
        <v>17234606</v>
      </c>
      <c r="B24" s="220">
        <v>43791</v>
      </c>
      <c r="C24" s="119">
        <v>54672</v>
      </c>
      <c r="D24" s="119" t="s">
        <v>3473</v>
      </c>
      <c r="E24" s="119" t="s">
        <v>3479</v>
      </c>
      <c r="F24" s="119" t="s">
        <v>3480</v>
      </c>
      <c r="G24" s="119">
        <v>58</v>
      </c>
      <c r="I24" s="222" t="s">
        <v>3506</v>
      </c>
      <c r="J24" s="224">
        <v>54153</v>
      </c>
    </row>
    <row r="25" spans="1:13" ht="15" x14ac:dyDescent="0.25">
      <c r="A25" s="118">
        <v>17234607</v>
      </c>
      <c r="B25" s="219">
        <v>43489</v>
      </c>
      <c r="C25" s="117">
        <v>50244</v>
      </c>
      <c r="D25" s="117" t="s">
        <v>3496</v>
      </c>
      <c r="E25" s="117" t="s">
        <v>3489</v>
      </c>
      <c r="F25" s="117" t="s">
        <v>3475</v>
      </c>
      <c r="G25" s="117">
        <v>2</v>
      </c>
      <c r="I25"/>
      <c r="J25"/>
    </row>
    <row r="26" spans="1:13" ht="15" x14ac:dyDescent="0.25">
      <c r="A26" s="120">
        <v>17234608</v>
      </c>
      <c r="B26" s="220">
        <v>43472</v>
      </c>
      <c r="C26" s="119">
        <v>50643</v>
      </c>
      <c r="D26" s="119" t="s">
        <v>3481</v>
      </c>
      <c r="E26" s="119" t="s">
        <v>3479</v>
      </c>
      <c r="F26" s="119" t="s">
        <v>3480</v>
      </c>
      <c r="G26" s="119">
        <v>54</v>
      </c>
      <c r="I26"/>
      <c r="J26"/>
    </row>
    <row r="27" spans="1:13" ht="15" x14ac:dyDescent="0.25">
      <c r="A27" s="118">
        <v>17234609</v>
      </c>
      <c r="B27" s="219">
        <v>43657</v>
      </c>
      <c r="C27" s="117">
        <v>52187</v>
      </c>
      <c r="D27" s="117" t="s">
        <v>3493</v>
      </c>
      <c r="E27" s="117" t="s">
        <v>3474</v>
      </c>
      <c r="F27" s="117" t="s">
        <v>3475</v>
      </c>
      <c r="G27" s="117">
        <v>43</v>
      </c>
      <c r="I27"/>
      <c r="J27"/>
    </row>
    <row r="28" spans="1:13" ht="15" x14ac:dyDescent="0.25">
      <c r="A28" s="120">
        <v>17234610</v>
      </c>
      <c r="B28" s="220">
        <v>43730</v>
      </c>
      <c r="C28" s="119">
        <v>50643</v>
      </c>
      <c r="D28" s="119" t="s">
        <v>3481</v>
      </c>
      <c r="E28" s="119" t="s">
        <v>3482</v>
      </c>
      <c r="F28" s="119" t="s">
        <v>3483</v>
      </c>
      <c r="G28" s="119">
        <v>29</v>
      </c>
      <c r="I28"/>
      <c r="J28"/>
    </row>
    <row r="29" spans="1:13" ht="15" x14ac:dyDescent="0.25">
      <c r="A29" s="118">
        <v>17234611</v>
      </c>
      <c r="B29" s="219">
        <v>43554</v>
      </c>
      <c r="C29" s="117">
        <v>50244</v>
      </c>
      <c r="D29" s="117" t="s">
        <v>3496</v>
      </c>
      <c r="E29" s="117" t="s">
        <v>3477</v>
      </c>
      <c r="F29" s="117" t="s">
        <v>3475</v>
      </c>
      <c r="G29" s="117">
        <v>47</v>
      </c>
      <c r="I29"/>
      <c r="J29"/>
    </row>
    <row r="30" spans="1:13" ht="15" x14ac:dyDescent="0.25">
      <c r="A30" s="120">
        <v>17234612</v>
      </c>
      <c r="B30" s="220">
        <v>43578</v>
      </c>
      <c r="C30" s="119">
        <v>54672</v>
      </c>
      <c r="D30" s="119" t="s">
        <v>3473</v>
      </c>
      <c r="E30" s="119" t="s">
        <v>3479</v>
      </c>
      <c r="F30" s="119" t="s">
        <v>3480</v>
      </c>
      <c r="G30" s="119">
        <v>64</v>
      </c>
      <c r="I30"/>
      <c r="J30"/>
    </row>
    <row r="31" spans="1:13" ht="15" x14ac:dyDescent="0.25">
      <c r="A31" s="118">
        <v>17234617</v>
      </c>
      <c r="B31" s="219">
        <v>43573</v>
      </c>
      <c r="C31" s="117">
        <v>55904</v>
      </c>
      <c r="D31" s="117" t="s">
        <v>3486</v>
      </c>
      <c r="E31" s="117" t="s">
        <v>3474</v>
      </c>
      <c r="F31" s="117" t="s">
        <v>3475</v>
      </c>
      <c r="G31" s="117">
        <v>67</v>
      </c>
      <c r="I31"/>
      <c r="J31"/>
    </row>
    <row r="32" spans="1:13" ht="15" x14ac:dyDescent="0.25">
      <c r="A32" s="120">
        <v>17234618</v>
      </c>
      <c r="B32" s="220">
        <v>43525</v>
      </c>
      <c r="C32" s="119">
        <v>52380</v>
      </c>
      <c r="D32" s="119" t="s">
        <v>3497</v>
      </c>
      <c r="E32" s="119" t="s">
        <v>3491</v>
      </c>
      <c r="F32" s="119" t="s">
        <v>3475</v>
      </c>
      <c r="G32" s="119">
        <v>59</v>
      </c>
      <c r="I32"/>
      <c r="J32"/>
    </row>
    <row r="33" spans="1:10" ht="15" x14ac:dyDescent="0.25">
      <c r="A33" s="118">
        <v>17234619</v>
      </c>
      <c r="B33" s="219">
        <v>43721</v>
      </c>
      <c r="C33" s="117">
        <v>52187</v>
      </c>
      <c r="D33" s="117" t="s">
        <v>3493</v>
      </c>
      <c r="E33" s="117" t="s">
        <v>3482</v>
      </c>
      <c r="F33" s="117" t="s">
        <v>3483</v>
      </c>
      <c r="G33" s="117">
        <v>14</v>
      </c>
      <c r="I33"/>
      <c r="J33"/>
    </row>
    <row r="34" spans="1:10" ht="15" x14ac:dyDescent="0.25">
      <c r="A34" s="120">
        <v>17234620</v>
      </c>
      <c r="B34" s="220">
        <v>43677</v>
      </c>
      <c r="C34" s="119">
        <v>50643</v>
      </c>
      <c r="D34" s="119" t="s">
        <v>3481</v>
      </c>
      <c r="E34" s="119" t="s">
        <v>3477</v>
      </c>
      <c r="F34" s="119" t="s">
        <v>3475</v>
      </c>
      <c r="G34" s="119">
        <v>63</v>
      </c>
      <c r="I34"/>
      <c r="J34"/>
    </row>
    <row r="35" spans="1:10" ht="15" x14ac:dyDescent="0.25">
      <c r="A35" s="118">
        <v>17234621</v>
      </c>
      <c r="B35" s="219">
        <v>43577</v>
      </c>
      <c r="C35" s="117">
        <v>54672</v>
      </c>
      <c r="D35" s="117" t="s">
        <v>3473</v>
      </c>
      <c r="E35" s="117" t="s">
        <v>3498</v>
      </c>
      <c r="F35" s="117" t="s">
        <v>3475</v>
      </c>
      <c r="G35" s="117">
        <v>66</v>
      </c>
      <c r="I35"/>
      <c r="J35"/>
    </row>
    <row r="36" spans="1:10" ht="15" x14ac:dyDescent="0.25">
      <c r="A36" s="120">
        <v>17234622</v>
      </c>
      <c r="B36" s="220">
        <v>43637</v>
      </c>
      <c r="C36" s="119">
        <v>50244</v>
      </c>
      <c r="D36" s="119" t="s">
        <v>3496</v>
      </c>
      <c r="E36" s="119" t="s">
        <v>3474</v>
      </c>
      <c r="F36" s="119" t="s">
        <v>3475</v>
      </c>
      <c r="G36" s="119">
        <v>65</v>
      </c>
      <c r="I36"/>
      <c r="J36"/>
    </row>
    <row r="37" spans="1:10" ht="15" x14ac:dyDescent="0.25">
      <c r="A37" s="118">
        <v>17234623</v>
      </c>
      <c r="B37" s="219">
        <v>43666</v>
      </c>
      <c r="C37" s="117">
        <v>50244</v>
      </c>
      <c r="D37" s="117" t="s">
        <v>3496</v>
      </c>
      <c r="E37" s="117" t="s">
        <v>3487</v>
      </c>
      <c r="F37" s="117" t="s">
        <v>3475</v>
      </c>
      <c r="G37" s="117">
        <v>47</v>
      </c>
      <c r="I37"/>
      <c r="J37"/>
    </row>
    <row r="38" spans="1:10" ht="15" x14ac:dyDescent="0.25">
      <c r="A38" s="120">
        <v>17234624</v>
      </c>
      <c r="B38" s="220">
        <v>43651</v>
      </c>
      <c r="C38" s="119">
        <v>55807</v>
      </c>
      <c r="D38" s="119" t="s">
        <v>3476</v>
      </c>
      <c r="E38" s="119" t="s">
        <v>3474</v>
      </c>
      <c r="F38" s="119" t="s">
        <v>3475</v>
      </c>
      <c r="G38" s="119">
        <v>38</v>
      </c>
      <c r="I38"/>
      <c r="J38"/>
    </row>
    <row r="39" spans="1:10" ht="15" x14ac:dyDescent="0.25">
      <c r="A39" s="118">
        <v>17234625</v>
      </c>
      <c r="B39" s="219">
        <v>43543</v>
      </c>
      <c r="C39" s="117">
        <v>54672</v>
      </c>
      <c r="D39" s="117" t="s">
        <v>3473</v>
      </c>
      <c r="E39" s="117" t="s">
        <v>3482</v>
      </c>
      <c r="F39" s="117" t="s">
        <v>3483</v>
      </c>
      <c r="G39" s="117">
        <v>22</v>
      </c>
      <c r="I39"/>
      <c r="J39"/>
    </row>
    <row r="40" spans="1:10" ht="15" x14ac:dyDescent="0.25">
      <c r="A40" s="120">
        <v>17234626</v>
      </c>
      <c r="B40" s="220">
        <v>43690</v>
      </c>
      <c r="C40" s="119">
        <v>51197</v>
      </c>
      <c r="D40" s="119" t="s">
        <v>84</v>
      </c>
      <c r="E40" s="119" t="s">
        <v>3492</v>
      </c>
      <c r="F40" s="119" t="s">
        <v>3485</v>
      </c>
      <c r="G40" s="119">
        <v>64</v>
      </c>
      <c r="I40"/>
      <c r="J40"/>
    </row>
    <row r="41" spans="1:10" ht="15" x14ac:dyDescent="0.25">
      <c r="A41" s="118">
        <v>17234627</v>
      </c>
      <c r="B41" s="219">
        <v>43692</v>
      </c>
      <c r="C41" s="117">
        <v>53654</v>
      </c>
      <c r="D41" s="117" t="s">
        <v>3478</v>
      </c>
      <c r="E41" s="117" t="s">
        <v>3489</v>
      </c>
      <c r="F41" s="117" t="s">
        <v>3475</v>
      </c>
      <c r="G41" s="117">
        <v>8</v>
      </c>
      <c r="I41"/>
      <c r="J41"/>
    </row>
    <row r="42" spans="1:10" ht="15" x14ac:dyDescent="0.25">
      <c r="A42" s="120">
        <v>17234628</v>
      </c>
      <c r="B42" s="220">
        <v>43805</v>
      </c>
      <c r="C42" s="119">
        <v>52187</v>
      </c>
      <c r="D42" s="119" t="s">
        <v>3493</v>
      </c>
      <c r="E42" s="119" t="s">
        <v>3492</v>
      </c>
      <c r="F42" s="119" t="s">
        <v>3485</v>
      </c>
      <c r="G42" s="119">
        <v>33</v>
      </c>
      <c r="I42"/>
      <c r="J42"/>
    </row>
    <row r="43" spans="1:10" ht="15" x14ac:dyDescent="0.25">
      <c r="A43" s="118">
        <v>17234629</v>
      </c>
      <c r="B43" s="219">
        <v>43654</v>
      </c>
      <c r="C43" s="117">
        <v>56047</v>
      </c>
      <c r="D43" s="117" t="s">
        <v>3499</v>
      </c>
      <c r="E43" s="117" t="s">
        <v>3477</v>
      </c>
      <c r="F43" s="117" t="s">
        <v>3475</v>
      </c>
      <c r="G43" s="117">
        <v>36</v>
      </c>
      <c r="I43"/>
      <c r="J43"/>
    </row>
    <row r="44" spans="1:10" ht="15" x14ac:dyDescent="0.25">
      <c r="A44" s="120">
        <v>17234630</v>
      </c>
      <c r="B44" s="220">
        <v>43547</v>
      </c>
      <c r="C44" s="119">
        <v>55807</v>
      </c>
      <c r="D44" s="119" t="s">
        <v>3476</v>
      </c>
      <c r="E44" s="119" t="s">
        <v>3489</v>
      </c>
      <c r="F44" s="119" t="s">
        <v>3475</v>
      </c>
      <c r="G44" s="119">
        <v>8</v>
      </c>
      <c r="I44"/>
      <c r="J44"/>
    </row>
    <row r="45" spans="1:10" ht="15" x14ac:dyDescent="0.25">
      <c r="A45" s="118">
        <v>17234631</v>
      </c>
      <c r="B45" s="219">
        <v>43665</v>
      </c>
      <c r="C45" s="117">
        <v>56047</v>
      </c>
      <c r="D45" s="117" t="s">
        <v>3499</v>
      </c>
      <c r="E45" s="117" t="s">
        <v>3477</v>
      </c>
      <c r="F45" s="117" t="s">
        <v>3475</v>
      </c>
      <c r="G45" s="117">
        <v>18</v>
      </c>
      <c r="I45"/>
      <c r="J45"/>
    </row>
    <row r="46" spans="1:10" ht="15" x14ac:dyDescent="0.25">
      <c r="A46" s="120">
        <v>17234632</v>
      </c>
      <c r="B46" s="220">
        <v>43730</v>
      </c>
      <c r="C46" s="119">
        <v>57624</v>
      </c>
      <c r="D46" s="119" t="s">
        <v>3500</v>
      </c>
      <c r="E46" s="119" t="s">
        <v>3474</v>
      </c>
      <c r="F46" s="119" t="s">
        <v>3475</v>
      </c>
      <c r="G46" s="119">
        <v>30</v>
      </c>
      <c r="I46"/>
      <c r="J46"/>
    </row>
    <row r="47" spans="1:10" ht="15" x14ac:dyDescent="0.25">
      <c r="A47" s="118">
        <v>17234633</v>
      </c>
      <c r="B47" s="219">
        <v>43537</v>
      </c>
      <c r="C47" s="117">
        <v>55904</v>
      </c>
      <c r="D47" s="117" t="s">
        <v>3486</v>
      </c>
      <c r="E47" s="117" t="s">
        <v>3489</v>
      </c>
      <c r="F47" s="117" t="s">
        <v>3475</v>
      </c>
      <c r="G47" s="117">
        <v>51</v>
      </c>
      <c r="I47"/>
      <c r="J47"/>
    </row>
    <row r="48" spans="1:10" ht="15" x14ac:dyDescent="0.25">
      <c r="A48" s="120">
        <v>17234634</v>
      </c>
      <c r="B48" s="220">
        <v>43526</v>
      </c>
      <c r="C48" s="119">
        <v>56464</v>
      </c>
      <c r="D48" s="119" t="s">
        <v>3495</v>
      </c>
      <c r="E48" s="119" t="s">
        <v>3482</v>
      </c>
      <c r="F48" s="119" t="s">
        <v>3483</v>
      </c>
      <c r="G48" s="119">
        <v>26</v>
      </c>
      <c r="I48"/>
      <c r="J48"/>
    </row>
    <row r="49" spans="1:10" ht="15" x14ac:dyDescent="0.25">
      <c r="A49" s="118">
        <v>17234635</v>
      </c>
      <c r="B49" s="219">
        <v>43519</v>
      </c>
      <c r="C49" s="117">
        <v>55807</v>
      </c>
      <c r="D49" s="117" t="s">
        <v>3476</v>
      </c>
      <c r="E49" s="117" t="s">
        <v>3489</v>
      </c>
      <c r="F49" s="117" t="s">
        <v>3475</v>
      </c>
      <c r="G49" s="117">
        <v>30</v>
      </c>
      <c r="I49"/>
      <c r="J49"/>
    </row>
    <row r="50" spans="1:10" ht="15" x14ac:dyDescent="0.25">
      <c r="A50" s="120">
        <v>17234636</v>
      </c>
      <c r="B50" s="220">
        <v>43637</v>
      </c>
      <c r="C50" s="119">
        <v>51197</v>
      </c>
      <c r="D50" s="119" t="s">
        <v>84</v>
      </c>
      <c r="E50" s="119" t="s">
        <v>3474</v>
      </c>
      <c r="F50" s="119" t="s">
        <v>3475</v>
      </c>
      <c r="G50" s="119">
        <v>35</v>
      </c>
      <c r="I50"/>
      <c r="J50"/>
    </row>
    <row r="51" spans="1:10" ht="15" x14ac:dyDescent="0.25">
      <c r="A51" s="118">
        <v>17234637</v>
      </c>
      <c r="B51" s="219">
        <v>43636</v>
      </c>
      <c r="C51" s="117">
        <v>56047</v>
      </c>
      <c r="D51" s="117" t="s">
        <v>3499</v>
      </c>
      <c r="E51" s="117" t="s">
        <v>3492</v>
      </c>
      <c r="F51" s="117" t="s">
        <v>3485</v>
      </c>
      <c r="G51" s="117">
        <v>23</v>
      </c>
      <c r="I51"/>
      <c r="J51"/>
    </row>
    <row r="52" spans="1:10" ht="15" x14ac:dyDescent="0.25">
      <c r="A52" s="120">
        <v>17234638</v>
      </c>
      <c r="B52" s="220">
        <v>43828</v>
      </c>
      <c r="C52" s="119">
        <v>59518</v>
      </c>
      <c r="D52" s="119" t="s">
        <v>3501</v>
      </c>
      <c r="E52" s="119" t="s">
        <v>3498</v>
      </c>
      <c r="F52" s="119" t="s">
        <v>3475</v>
      </c>
      <c r="G52" s="119">
        <v>34</v>
      </c>
      <c r="I52"/>
      <c r="J52"/>
    </row>
    <row r="53" spans="1:10" ht="15" x14ac:dyDescent="0.25">
      <c r="A53" s="118">
        <v>17234639</v>
      </c>
      <c r="B53" s="219">
        <v>43730</v>
      </c>
      <c r="C53" s="117">
        <v>53654</v>
      </c>
      <c r="D53" s="117" t="s">
        <v>3478</v>
      </c>
      <c r="E53" s="117" t="s">
        <v>3474</v>
      </c>
      <c r="F53" s="117" t="s">
        <v>3475</v>
      </c>
      <c r="G53" s="117">
        <v>59</v>
      </c>
      <c r="I53"/>
      <c r="J53"/>
    </row>
    <row r="54" spans="1:10" ht="15" x14ac:dyDescent="0.25">
      <c r="A54" s="120">
        <v>17234640</v>
      </c>
      <c r="B54" s="220">
        <v>43581</v>
      </c>
      <c r="C54" s="119">
        <v>57624</v>
      </c>
      <c r="D54" s="119" t="s">
        <v>3500</v>
      </c>
      <c r="E54" s="119" t="s">
        <v>3474</v>
      </c>
      <c r="F54" s="119" t="s">
        <v>3475</v>
      </c>
      <c r="G54" s="119">
        <v>26</v>
      </c>
      <c r="I54"/>
      <c r="J54"/>
    </row>
    <row r="55" spans="1:10" ht="15" x14ac:dyDescent="0.25">
      <c r="A55" s="118">
        <v>17234641</v>
      </c>
      <c r="B55" s="219">
        <v>43598</v>
      </c>
      <c r="C55" s="117">
        <v>56464</v>
      </c>
      <c r="D55" s="117" t="s">
        <v>3495</v>
      </c>
      <c r="E55" s="117" t="s">
        <v>3498</v>
      </c>
      <c r="F55" s="117" t="s">
        <v>3475</v>
      </c>
      <c r="G55" s="117">
        <v>59</v>
      </c>
      <c r="I55"/>
      <c r="J55"/>
    </row>
    <row r="56" spans="1:10" ht="15" x14ac:dyDescent="0.25">
      <c r="A56" s="120">
        <v>17234642</v>
      </c>
      <c r="B56" s="220">
        <v>43663</v>
      </c>
      <c r="C56" s="119">
        <v>52956</v>
      </c>
      <c r="D56" s="119" t="s">
        <v>3490</v>
      </c>
      <c r="E56" s="119" t="s">
        <v>3482</v>
      </c>
      <c r="F56" s="119" t="s">
        <v>3483</v>
      </c>
      <c r="G56" s="119">
        <v>67</v>
      </c>
      <c r="I56"/>
      <c r="J56"/>
    </row>
    <row r="57" spans="1:10" ht="15" x14ac:dyDescent="0.25">
      <c r="A57" s="118">
        <v>17234643</v>
      </c>
      <c r="B57" s="219">
        <v>43482</v>
      </c>
      <c r="C57" s="117">
        <v>57624</v>
      </c>
      <c r="D57" s="117" t="s">
        <v>3500</v>
      </c>
      <c r="E57" s="117" t="s">
        <v>3477</v>
      </c>
      <c r="F57" s="117" t="s">
        <v>3475</v>
      </c>
      <c r="G57" s="117">
        <v>11</v>
      </c>
      <c r="I57"/>
      <c r="J57"/>
    </row>
    <row r="58" spans="1:10" ht="15" x14ac:dyDescent="0.25">
      <c r="A58" s="120">
        <v>17234644</v>
      </c>
      <c r="B58" s="220">
        <v>43728</v>
      </c>
      <c r="C58" s="119">
        <v>52956</v>
      </c>
      <c r="D58" s="119" t="s">
        <v>3490</v>
      </c>
      <c r="E58" s="119" t="s">
        <v>3498</v>
      </c>
      <c r="F58" s="119" t="s">
        <v>3475</v>
      </c>
      <c r="G58" s="119">
        <v>19</v>
      </c>
      <c r="I58"/>
      <c r="J58"/>
    </row>
    <row r="59" spans="1:10" ht="15" x14ac:dyDescent="0.25">
      <c r="A59" s="118">
        <v>17234645</v>
      </c>
      <c r="B59" s="219">
        <v>43716</v>
      </c>
      <c r="C59" s="117">
        <v>52065</v>
      </c>
      <c r="D59" s="117" t="s">
        <v>3488</v>
      </c>
      <c r="E59" s="117" t="s">
        <v>3487</v>
      </c>
      <c r="F59" s="117" t="s">
        <v>3475</v>
      </c>
      <c r="G59" s="117">
        <v>62</v>
      </c>
      <c r="I59"/>
      <c r="J59"/>
    </row>
    <row r="60" spans="1:10" ht="15" x14ac:dyDescent="0.25">
      <c r="A60" s="120">
        <v>17234646</v>
      </c>
      <c r="B60" s="220">
        <v>43775</v>
      </c>
      <c r="C60" s="119">
        <v>56047</v>
      </c>
      <c r="D60" s="119" t="s">
        <v>3499</v>
      </c>
      <c r="E60" s="119" t="s">
        <v>3487</v>
      </c>
      <c r="F60" s="119" t="s">
        <v>3475</v>
      </c>
      <c r="G60" s="119">
        <v>5</v>
      </c>
      <c r="I60"/>
      <c r="J60"/>
    </row>
    <row r="61" spans="1:10" ht="15" x14ac:dyDescent="0.25">
      <c r="A61" s="118">
        <v>17234647</v>
      </c>
      <c r="B61" s="219">
        <v>43786</v>
      </c>
      <c r="C61" s="117">
        <v>57624</v>
      </c>
      <c r="D61" s="117" t="s">
        <v>3500</v>
      </c>
      <c r="E61" s="117" t="s">
        <v>3487</v>
      </c>
      <c r="F61" s="117" t="s">
        <v>3475</v>
      </c>
      <c r="G61" s="117">
        <v>33</v>
      </c>
      <c r="I61"/>
      <c r="J61"/>
    </row>
    <row r="62" spans="1:10" ht="15" x14ac:dyDescent="0.25">
      <c r="A62" s="120">
        <v>17234648</v>
      </c>
      <c r="B62" s="220">
        <v>43616</v>
      </c>
      <c r="C62" s="119">
        <v>55916</v>
      </c>
      <c r="D62" s="119" t="s">
        <v>3494</v>
      </c>
      <c r="E62" s="119" t="s">
        <v>3487</v>
      </c>
      <c r="F62" s="119" t="s">
        <v>3475</v>
      </c>
      <c r="G62" s="119">
        <v>20</v>
      </c>
      <c r="I62"/>
      <c r="J62"/>
    </row>
    <row r="63" spans="1:10" ht="15" x14ac:dyDescent="0.25">
      <c r="A63" s="118">
        <v>17234649</v>
      </c>
      <c r="B63" s="219">
        <v>43580</v>
      </c>
      <c r="C63" s="117">
        <v>57624</v>
      </c>
      <c r="D63" s="117" t="s">
        <v>3500</v>
      </c>
      <c r="E63" s="117" t="s">
        <v>3479</v>
      </c>
      <c r="F63" s="117" t="s">
        <v>3480</v>
      </c>
      <c r="G63" s="117">
        <v>37</v>
      </c>
      <c r="I63"/>
      <c r="J63"/>
    </row>
    <row r="64" spans="1:10" ht="15" x14ac:dyDescent="0.25">
      <c r="A64" s="120">
        <v>17234650</v>
      </c>
      <c r="B64" s="220">
        <v>43482</v>
      </c>
      <c r="C64" s="119">
        <v>54672</v>
      </c>
      <c r="D64" s="119" t="s">
        <v>3473</v>
      </c>
      <c r="E64" s="119" t="s">
        <v>3487</v>
      </c>
      <c r="F64" s="119" t="s">
        <v>3475</v>
      </c>
      <c r="G64" s="119">
        <v>61</v>
      </c>
      <c r="I64"/>
      <c r="J64"/>
    </row>
    <row r="65" spans="1:10" ht="15" x14ac:dyDescent="0.25">
      <c r="A65" s="118">
        <v>17234651</v>
      </c>
      <c r="B65" s="219">
        <v>43493</v>
      </c>
      <c r="C65" s="117">
        <v>55807</v>
      </c>
      <c r="D65" s="117" t="s">
        <v>3476</v>
      </c>
      <c r="E65" s="117" t="s">
        <v>3479</v>
      </c>
      <c r="F65" s="117" t="s">
        <v>3480</v>
      </c>
      <c r="G65" s="117">
        <v>26</v>
      </c>
      <c r="I65"/>
      <c r="J65"/>
    </row>
    <row r="66" spans="1:10" ht="15" x14ac:dyDescent="0.25">
      <c r="A66" s="120">
        <v>17234652</v>
      </c>
      <c r="B66" s="220">
        <v>43639</v>
      </c>
      <c r="C66" s="119">
        <v>59518</v>
      </c>
      <c r="D66" s="119" t="s">
        <v>3501</v>
      </c>
      <c r="E66" s="119" t="s">
        <v>3479</v>
      </c>
      <c r="F66" s="119" t="s">
        <v>3480</v>
      </c>
      <c r="G66" s="119">
        <v>55</v>
      </c>
      <c r="I66"/>
      <c r="J66"/>
    </row>
    <row r="67" spans="1:10" ht="15" x14ac:dyDescent="0.25">
      <c r="A67" s="118">
        <v>17234653</v>
      </c>
      <c r="B67" s="219">
        <v>43673</v>
      </c>
      <c r="C67" s="117">
        <v>59518</v>
      </c>
      <c r="D67" s="117" t="s">
        <v>3501</v>
      </c>
      <c r="E67" s="117" t="s">
        <v>3474</v>
      </c>
      <c r="F67" s="117" t="s">
        <v>3475</v>
      </c>
      <c r="G67" s="117">
        <v>33</v>
      </c>
      <c r="I67"/>
      <c r="J67"/>
    </row>
    <row r="68" spans="1:10" ht="15" x14ac:dyDescent="0.25">
      <c r="A68" s="120">
        <v>17234654</v>
      </c>
      <c r="B68" s="220">
        <v>43543</v>
      </c>
      <c r="C68" s="119">
        <v>53654</v>
      </c>
      <c r="D68" s="119" t="s">
        <v>3478</v>
      </c>
      <c r="E68" s="119" t="s">
        <v>3492</v>
      </c>
      <c r="F68" s="119" t="s">
        <v>3485</v>
      </c>
      <c r="G68" s="119">
        <v>9</v>
      </c>
      <c r="I68"/>
      <c r="J68"/>
    </row>
    <row r="69" spans="1:10" ht="15" x14ac:dyDescent="0.25">
      <c r="A69" s="118">
        <v>17234655</v>
      </c>
      <c r="B69" s="219">
        <v>43478</v>
      </c>
      <c r="C69" s="117">
        <v>55807</v>
      </c>
      <c r="D69" s="117" t="s">
        <v>3476</v>
      </c>
      <c r="E69" s="117" t="s">
        <v>3482</v>
      </c>
      <c r="F69" s="117" t="s">
        <v>3483</v>
      </c>
      <c r="G69" s="117">
        <v>56</v>
      </c>
      <c r="I69"/>
      <c r="J69"/>
    </row>
    <row r="70" spans="1:10" ht="15" x14ac:dyDescent="0.25">
      <c r="A70" s="120">
        <v>17234656</v>
      </c>
      <c r="B70" s="220">
        <v>43696</v>
      </c>
      <c r="C70" s="119">
        <v>56464</v>
      </c>
      <c r="D70" s="119" t="s">
        <v>3495</v>
      </c>
      <c r="E70" s="119" t="s">
        <v>3477</v>
      </c>
      <c r="F70" s="119" t="s">
        <v>3475</v>
      </c>
      <c r="G70" s="119">
        <v>51</v>
      </c>
      <c r="I70"/>
      <c r="J70"/>
    </row>
    <row r="71" spans="1:10" ht="15" x14ac:dyDescent="0.25">
      <c r="A71" s="118">
        <v>17234657</v>
      </c>
      <c r="B71" s="219">
        <v>43535</v>
      </c>
      <c r="C71" s="117">
        <v>51197</v>
      </c>
      <c r="D71" s="117" t="s">
        <v>84</v>
      </c>
      <c r="E71" s="117" t="s">
        <v>3482</v>
      </c>
      <c r="F71" s="117" t="s">
        <v>3483</v>
      </c>
      <c r="G71" s="117">
        <v>52</v>
      </c>
      <c r="I71"/>
      <c r="J71"/>
    </row>
    <row r="72" spans="1:10" ht="15" x14ac:dyDescent="0.25">
      <c r="A72" s="120">
        <v>17234658</v>
      </c>
      <c r="B72" s="220">
        <v>43501</v>
      </c>
      <c r="C72" s="119">
        <v>52956</v>
      </c>
      <c r="D72" s="119" t="s">
        <v>3490</v>
      </c>
      <c r="E72" s="119" t="s">
        <v>3474</v>
      </c>
      <c r="F72" s="119" t="s">
        <v>3475</v>
      </c>
      <c r="G72" s="119">
        <v>28</v>
      </c>
      <c r="I72"/>
      <c r="J72"/>
    </row>
    <row r="73" spans="1:10" ht="15" x14ac:dyDescent="0.25">
      <c r="A73" s="118">
        <v>17234659</v>
      </c>
      <c r="B73" s="219">
        <v>43494</v>
      </c>
      <c r="C73" s="117">
        <v>50643</v>
      </c>
      <c r="D73" s="117" t="s">
        <v>3481</v>
      </c>
      <c r="E73" s="117" t="s">
        <v>3492</v>
      </c>
      <c r="F73" s="117" t="s">
        <v>3485</v>
      </c>
      <c r="G73" s="117">
        <v>45</v>
      </c>
      <c r="I73"/>
      <c r="J73"/>
    </row>
    <row r="74" spans="1:10" ht="15" x14ac:dyDescent="0.25">
      <c r="A74" s="120">
        <v>17234660</v>
      </c>
      <c r="B74" s="220">
        <v>43541</v>
      </c>
      <c r="C74" s="119">
        <v>50643</v>
      </c>
      <c r="D74" s="119" t="s">
        <v>3481</v>
      </c>
      <c r="E74" s="119" t="s">
        <v>3482</v>
      </c>
      <c r="F74" s="119" t="s">
        <v>3483</v>
      </c>
      <c r="G74" s="119">
        <v>37</v>
      </c>
      <c r="I74"/>
      <c r="J74"/>
    </row>
    <row r="75" spans="1:10" ht="15" x14ac:dyDescent="0.25">
      <c r="A75" s="118">
        <v>17234661</v>
      </c>
      <c r="B75" s="219">
        <v>43528</v>
      </c>
      <c r="C75" s="117">
        <v>50643</v>
      </c>
      <c r="D75" s="117" t="s">
        <v>3481</v>
      </c>
      <c r="E75" s="117" t="s">
        <v>3489</v>
      </c>
      <c r="F75" s="117" t="s">
        <v>3475</v>
      </c>
      <c r="G75" s="117">
        <v>51</v>
      </c>
      <c r="I75"/>
      <c r="J75"/>
    </row>
    <row r="76" spans="1:10" ht="15" x14ac:dyDescent="0.25">
      <c r="A76" s="120">
        <v>17234662</v>
      </c>
      <c r="B76" s="220">
        <v>43566</v>
      </c>
      <c r="C76" s="119">
        <v>52380</v>
      </c>
      <c r="D76" s="119" t="s">
        <v>3497</v>
      </c>
      <c r="E76" s="119" t="s">
        <v>3489</v>
      </c>
      <c r="F76" s="119" t="s">
        <v>3475</v>
      </c>
      <c r="G76" s="119">
        <v>47</v>
      </c>
      <c r="I76"/>
      <c r="J76"/>
    </row>
    <row r="77" spans="1:10" ht="15" x14ac:dyDescent="0.25">
      <c r="A77" s="118">
        <v>17234663</v>
      </c>
      <c r="B77" s="219">
        <v>43481</v>
      </c>
      <c r="C77" s="117">
        <v>56047</v>
      </c>
      <c r="D77" s="117" t="s">
        <v>3499</v>
      </c>
      <c r="E77" s="117" t="s">
        <v>3489</v>
      </c>
      <c r="F77" s="117" t="s">
        <v>3475</v>
      </c>
      <c r="G77" s="117">
        <v>53</v>
      </c>
      <c r="I77"/>
      <c r="J77"/>
    </row>
    <row r="78" spans="1:10" ht="15" x14ac:dyDescent="0.25">
      <c r="A78" s="120">
        <v>17234664</v>
      </c>
      <c r="B78" s="220">
        <v>43649</v>
      </c>
      <c r="C78" s="119">
        <v>59518</v>
      </c>
      <c r="D78" s="119" t="s">
        <v>3501</v>
      </c>
      <c r="E78" s="119" t="s">
        <v>3479</v>
      </c>
      <c r="F78" s="119" t="s">
        <v>3480</v>
      </c>
      <c r="G78" s="119">
        <v>58</v>
      </c>
      <c r="I78"/>
      <c r="J78"/>
    </row>
    <row r="79" spans="1:10" ht="15" x14ac:dyDescent="0.25">
      <c r="A79" s="118">
        <v>17234665</v>
      </c>
      <c r="B79" s="219">
        <v>43473</v>
      </c>
      <c r="C79" s="117">
        <v>52956</v>
      </c>
      <c r="D79" s="117" t="s">
        <v>3490</v>
      </c>
      <c r="E79" s="117" t="s">
        <v>3477</v>
      </c>
      <c r="F79" s="117" t="s">
        <v>3475</v>
      </c>
      <c r="G79" s="117">
        <v>65</v>
      </c>
      <c r="I79"/>
      <c r="J79"/>
    </row>
    <row r="80" spans="1:10" ht="15" x14ac:dyDescent="0.25">
      <c r="A80" s="120">
        <v>17234666</v>
      </c>
      <c r="B80" s="220">
        <v>43494</v>
      </c>
      <c r="C80" s="119">
        <v>51197</v>
      </c>
      <c r="D80" s="119" t="s">
        <v>84</v>
      </c>
      <c r="E80" s="119" t="s">
        <v>3492</v>
      </c>
      <c r="F80" s="119" t="s">
        <v>3485</v>
      </c>
      <c r="G80" s="119">
        <v>14</v>
      </c>
      <c r="I80"/>
      <c r="J80"/>
    </row>
    <row r="81" spans="1:10" ht="15" x14ac:dyDescent="0.25">
      <c r="A81" s="118">
        <v>17234667</v>
      </c>
      <c r="B81" s="219">
        <v>43640</v>
      </c>
      <c r="C81" s="117">
        <v>52065</v>
      </c>
      <c r="D81" s="117" t="s">
        <v>3488</v>
      </c>
      <c r="E81" s="117" t="s">
        <v>3482</v>
      </c>
      <c r="F81" s="117" t="s">
        <v>3483</v>
      </c>
      <c r="G81" s="117">
        <v>23</v>
      </c>
      <c r="I81"/>
      <c r="J81"/>
    </row>
    <row r="82" spans="1:10" ht="15" x14ac:dyDescent="0.25">
      <c r="A82" s="120">
        <v>17234668</v>
      </c>
      <c r="B82" s="220">
        <v>43785</v>
      </c>
      <c r="C82" s="119">
        <v>52380</v>
      </c>
      <c r="D82" s="119" t="s">
        <v>3497</v>
      </c>
      <c r="E82" s="119" t="s">
        <v>3474</v>
      </c>
      <c r="F82" s="119" t="s">
        <v>3475</v>
      </c>
      <c r="G82" s="119">
        <v>7</v>
      </c>
      <c r="I82"/>
      <c r="J82"/>
    </row>
    <row r="83" spans="1:10" ht="15" x14ac:dyDescent="0.25">
      <c r="A83" s="118">
        <v>17234669</v>
      </c>
      <c r="B83" s="219">
        <v>43800</v>
      </c>
      <c r="C83" s="117">
        <v>53654</v>
      </c>
      <c r="D83" s="117" t="s">
        <v>3478</v>
      </c>
      <c r="E83" s="117" t="s">
        <v>3498</v>
      </c>
      <c r="F83" s="117" t="s">
        <v>3475</v>
      </c>
      <c r="G83" s="117">
        <v>61</v>
      </c>
      <c r="I83"/>
      <c r="J83"/>
    </row>
    <row r="84" spans="1:10" ht="15" x14ac:dyDescent="0.25">
      <c r="A84" s="120">
        <v>17234670</v>
      </c>
      <c r="B84" s="220">
        <v>43663</v>
      </c>
      <c r="C84" s="119">
        <v>50244</v>
      </c>
      <c r="D84" s="119" t="s">
        <v>3496</v>
      </c>
      <c r="E84" s="119" t="s">
        <v>3474</v>
      </c>
      <c r="F84" s="119" t="s">
        <v>3475</v>
      </c>
      <c r="G84" s="119">
        <v>38</v>
      </c>
      <c r="I84"/>
      <c r="J84"/>
    </row>
    <row r="85" spans="1:10" ht="15" x14ac:dyDescent="0.25">
      <c r="A85" s="118">
        <v>17234671</v>
      </c>
      <c r="B85" s="219">
        <v>43643</v>
      </c>
      <c r="C85" s="117">
        <v>52380</v>
      </c>
      <c r="D85" s="117" t="s">
        <v>3497</v>
      </c>
      <c r="E85" s="117" t="s">
        <v>3479</v>
      </c>
      <c r="F85" s="117" t="s">
        <v>3480</v>
      </c>
      <c r="G85" s="117">
        <v>15</v>
      </c>
      <c r="I85"/>
      <c r="J85"/>
    </row>
    <row r="86" spans="1:10" ht="15" x14ac:dyDescent="0.25">
      <c r="A86" s="120">
        <v>17234672</v>
      </c>
      <c r="B86" s="220">
        <v>43825</v>
      </c>
      <c r="C86" s="119">
        <v>56464</v>
      </c>
      <c r="D86" s="119" t="s">
        <v>3495</v>
      </c>
      <c r="E86" s="119" t="s">
        <v>3492</v>
      </c>
      <c r="F86" s="119" t="s">
        <v>3485</v>
      </c>
      <c r="G86" s="119">
        <v>23</v>
      </c>
      <c r="I86"/>
      <c r="J86"/>
    </row>
    <row r="87" spans="1:10" ht="15" x14ac:dyDescent="0.25">
      <c r="A87" s="118">
        <v>17234673</v>
      </c>
      <c r="B87" s="219">
        <v>43815</v>
      </c>
      <c r="C87" s="117">
        <v>50244</v>
      </c>
      <c r="D87" s="117" t="s">
        <v>3496</v>
      </c>
      <c r="E87" s="117" t="s">
        <v>3479</v>
      </c>
      <c r="F87" s="117" t="s">
        <v>3480</v>
      </c>
      <c r="G87" s="117">
        <v>4</v>
      </c>
      <c r="I87"/>
      <c r="J87"/>
    </row>
    <row r="88" spans="1:10" ht="15" x14ac:dyDescent="0.25">
      <c r="A88" s="120">
        <v>17234674</v>
      </c>
      <c r="B88" s="220">
        <v>43784</v>
      </c>
      <c r="C88" s="119">
        <v>55904</v>
      </c>
      <c r="D88" s="119" t="s">
        <v>3486</v>
      </c>
      <c r="E88" s="119" t="s">
        <v>3487</v>
      </c>
      <c r="F88" s="119" t="s">
        <v>3475</v>
      </c>
      <c r="G88" s="119">
        <v>19</v>
      </c>
      <c r="I88"/>
      <c r="J88"/>
    </row>
    <row r="89" spans="1:10" ht="15" x14ac:dyDescent="0.25">
      <c r="A89" s="118">
        <v>17234675</v>
      </c>
      <c r="B89" s="219">
        <v>43656</v>
      </c>
      <c r="C89" s="117">
        <v>50643</v>
      </c>
      <c r="D89" s="117" t="s">
        <v>3481</v>
      </c>
      <c r="E89" s="117" t="s">
        <v>3498</v>
      </c>
      <c r="F89" s="117" t="s">
        <v>3475</v>
      </c>
      <c r="G89" s="117">
        <v>20</v>
      </c>
      <c r="I89"/>
      <c r="J89"/>
    </row>
    <row r="90" spans="1:10" ht="15" x14ac:dyDescent="0.25">
      <c r="A90" s="120">
        <v>17234676</v>
      </c>
      <c r="B90" s="220">
        <v>43523</v>
      </c>
      <c r="C90" s="119">
        <v>55904</v>
      </c>
      <c r="D90" s="119" t="s">
        <v>3486</v>
      </c>
      <c r="E90" s="119" t="s">
        <v>3477</v>
      </c>
      <c r="F90" s="119" t="s">
        <v>3475</v>
      </c>
      <c r="G90" s="119">
        <v>41</v>
      </c>
      <c r="I90"/>
      <c r="J90"/>
    </row>
    <row r="91" spans="1:10" ht="15" x14ac:dyDescent="0.25">
      <c r="A91" s="118">
        <v>17234677</v>
      </c>
      <c r="B91" s="219">
        <v>43630</v>
      </c>
      <c r="C91" s="117">
        <v>50244</v>
      </c>
      <c r="D91" s="117" t="s">
        <v>3496</v>
      </c>
      <c r="E91" s="117" t="s">
        <v>3491</v>
      </c>
      <c r="F91" s="117" t="s">
        <v>3475</v>
      </c>
      <c r="G91" s="117">
        <v>61</v>
      </c>
      <c r="I91"/>
      <c r="J91"/>
    </row>
    <row r="92" spans="1:10" ht="15" x14ac:dyDescent="0.25">
      <c r="A92" s="120">
        <v>17234678</v>
      </c>
      <c r="B92" s="220">
        <v>43817</v>
      </c>
      <c r="C92" s="119">
        <v>55807</v>
      </c>
      <c r="D92" s="119" t="s">
        <v>3476</v>
      </c>
      <c r="E92" s="119" t="s">
        <v>3489</v>
      </c>
      <c r="F92" s="119" t="s">
        <v>3475</v>
      </c>
      <c r="G92" s="119">
        <v>26</v>
      </c>
      <c r="I92"/>
      <c r="J92"/>
    </row>
    <row r="93" spans="1:10" ht="15" x14ac:dyDescent="0.25">
      <c r="A93" s="118">
        <v>17234679</v>
      </c>
      <c r="B93" s="219">
        <v>43466</v>
      </c>
      <c r="C93" s="117">
        <v>56047</v>
      </c>
      <c r="D93" s="117" t="s">
        <v>3499</v>
      </c>
      <c r="E93" s="117" t="s">
        <v>3479</v>
      </c>
      <c r="F93" s="117" t="s">
        <v>3480</v>
      </c>
      <c r="G93" s="117">
        <v>4</v>
      </c>
      <c r="I93"/>
      <c r="J93"/>
    </row>
    <row r="94" spans="1:10" ht="15" x14ac:dyDescent="0.25">
      <c r="A94" s="120">
        <v>17234680</v>
      </c>
      <c r="B94" s="220">
        <v>43796</v>
      </c>
      <c r="C94" s="119">
        <v>52380</v>
      </c>
      <c r="D94" s="119" t="s">
        <v>3497</v>
      </c>
      <c r="E94" s="119" t="s">
        <v>3491</v>
      </c>
      <c r="F94" s="119" t="s">
        <v>3475</v>
      </c>
      <c r="G94" s="119">
        <v>14</v>
      </c>
      <c r="I94"/>
      <c r="J94"/>
    </row>
    <row r="95" spans="1:10" ht="15" x14ac:dyDescent="0.25">
      <c r="A95" s="118">
        <v>17234681</v>
      </c>
      <c r="B95" s="219">
        <v>43750</v>
      </c>
      <c r="C95" s="117">
        <v>55904</v>
      </c>
      <c r="D95" s="117" t="s">
        <v>3486</v>
      </c>
      <c r="E95" s="117" t="s">
        <v>3482</v>
      </c>
      <c r="F95" s="117" t="s">
        <v>3483</v>
      </c>
      <c r="G95" s="117">
        <v>37</v>
      </c>
      <c r="I95"/>
      <c r="J95"/>
    </row>
    <row r="96" spans="1:10" ht="15" x14ac:dyDescent="0.25">
      <c r="A96" s="120">
        <v>17234682</v>
      </c>
      <c r="B96" s="220">
        <v>43789</v>
      </c>
      <c r="C96" s="119">
        <v>56047</v>
      </c>
      <c r="D96" s="119" t="s">
        <v>3499</v>
      </c>
      <c r="E96" s="119" t="s">
        <v>3474</v>
      </c>
      <c r="F96" s="119" t="s">
        <v>3475</v>
      </c>
      <c r="G96" s="119">
        <v>20</v>
      </c>
      <c r="I96"/>
      <c r="J96"/>
    </row>
    <row r="97" spans="1:10" ht="15" x14ac:dyDescent="0.25">
      <c r="A97" s="118">
        <v>17234683</v>
      </c>
      <c r="B97" s="219">
        <v>43585</v>
      </c>
      <c r="C97" s="117">
        <v>52380</v>
      </c>
      <c r="D97" s="117" t="s">
        <v>3497</v>
      </c>
      <c r="E97" s="117" t="s">
        <v>3489</v>
      </c>
      <c r="F97" s="117" t="s">
        <v>3475</v>
      </c>
      <c r="G97" s="117">
        <v>34</v>
      </c>
      <c r="I97"/>
      <c r="J97"/>
    </row>
    <row r="98" spans="1:10" ht="15" x14ac:dyDescent="0.25">
      <c r="A98" s="120">
        <v>17234684</v>
      </c>
      <c r="B98" s="220">
        <v>43589</v>
      </c>
      <c r="C98" s="119">
        <v>57624</v>
      </c>
      <c r="D98" s="119" t="s">
        <v>3500</v>
      </c>
      <c r="E98" s="119" t="s">
        <v>3487</v>
      </c>
      <c r="F98" s="119" t="s">
        <v>3475</v>
      </c>
      <c r="G98" s="119">
        <v>3</v>
      </c>
      <c r="I98"/>
      <c r="J98"/>
    </row>
    <row r="99" spans="1:10" ht="15" x14ac:dyDescent="0.25">
      <c r="A99" s="118">
        <v>17234685</v>
      </c>
      <c r="B99" s="219">
        <v>43485</v>
      </c>
      <c r="C99" s="117">
        <v>59518</v>
      </c>
      <c r="D99" s="117" t="s">
        <v>3501</v>
      </c>
      <c r="E99" s="117" t="s">
        <v>3474</v>
      </c>
      <c r="F99" s="117" t="s">
        <v>3475</v>
      </c>
      <c r="G99" s="117">
        <v>45</v>
      </c>
      <c r="I99"/>
      <c r="J99"/>
    </row>
    <row r="100" spans="1:10" ht="15" x14ac:dyDescent="0.25">
      <c r="A100" s="120">
        <v>17234686</v>
      </c>
      <c r="B100" s="220">
        <v>43827</v>
      </c>
      <c r="C100" s="119">
        <v>55807</v>
      </c>
      <c r="D100" s="119" t="s">
        <v>3476</v>
      </c>
      <c r="E100" s="119" t="s">
        <v>3477</v>
      </c>
      <c r="F100" s="119" t="s">
        <v>3475</v>
      </c>
      <c r="G100" s="119">
        <v>46</v>
      </c>
      <c r="I100"/>
      <c r="J100"/>
    </row>
    <row r="101" spans="1:10" ht="15" x14ac:dyDescent="0.25">
      <c r="A101" s="118">
        <v>17234687</v>
      </c>
      <c r="B101" s="219">
        <v>43789</v>
      </c>
      <c r="C101" s="117">
        <v>50244</v>
      </c>
      <c r="D101" s="117" t="s">
        <v>3496</v>
      </c>
      <c r="E101" s="117" t="s">
        <v>3474</v>
      </c>
      <c r="F101" s="117" t="s">
        <v>3475</v>
      </c>
      <c r="G101" s="117">
        <v>65</v>
      </c>
      <c r="I101"/>
      <c r="J101"/>
    </row>
    <row r="102" spans="1:10" ht="15" x14ac:dyDescent="0.25">
      <c r="A102" s="120">
        <v>17234688</v>
      </c>
      <c r="B102" s="220">
        <v>43688</v>
      </c>
      <c r="C102" s="119">
        <v>55916</v>
      </c>
      <c r="D102" s="119" t="s">
        <v>3494</v>
      </c>
      <c r="E102" s="119" t="s">
        <v>3482</v>
      </c>
      <c r="F102" s="119" t="s">
        <v>3483</v>
      </c>
      <c r="G102" s="119">
        <v>34</v>
      </c>
      <c r="I102"/>
      <c r="J102"/>
    </row>
    <row r="103" spans="1:10" ht="15" x14ac:dyDescent="0.25">
      <c r="A103" s="118">
        <v>17234689</v>
      </c>
      <c r="B103" s="219">
        <v>43690</v>
      </c>
      <c r="C103" s="117">
        <v>52065</v>
      </c>
      <c r="D103" s="117" t="s">
        <v>3488</v>
      </c>
      <c r="E103" s="117" t="s">
        <v>3479</v>
      </c>
      <c r="F103" s="117" t="s">
        <v>3480</v>
      </c>
      <c r="G103" s="117">
        <v>7</v>
      </c>
      <c r="I103"/>
      <c r="J103"/>
    </row>
    <row r="104" spans="1:10" ht="15" x14ac:dyDescent="0.25">
      <c r="A104" s="120">
        <v>17234690</v>
      </c>
      <c r="B104" s="220">
        <v>43762</v>
      </c>
      <c r="C104" s="119">
        <v>55916</v>
      </c>
      <c r="D104" s="119" t="s">
        <v>3494</v>
      </c>
      <c r="E104" s="119" t="s">
        <v>3492</v>
      </c>
      <c r="F104" s="119" t="s">
        <v>3485</v>
      </c>
      <c r="G104" s="119">
        <v>63</v>
      </c>
      <c r="I104"/>
      <c r="J104"/>
    </row>
    <row r="105" spans="1:10" ht="15" x14ac:dyDescent="0.25">
      <c r="A105" s="118">
        <v>17234691</v>
      </c>
      <c r="B105" s="219">
        <v>43593</v>
      </c>
      <c r="C105" s="117">
        <v>54672</v>
      </c>
      <c r="D105" s="117" t="s">
        <v>3473</v>
      </c>
      <c r="E105" s="117" t="s">
        <v>3491</v>
      </c>
      <c r="F105" s="117" t="s">
        <v>3475</v>
      </c>
      <c r="G105" s="117">
        <v>50</v>
      </c>
      <c r="I105"/>
      <c r="J105"/>
    </row>
    <row r="106" spans="1:10" ht="15" x14ac:dyDescent="0.25">
      <c r="A106" s="120">
        <v>17234692</v>
      </c>
      <c r="B106" s="220">
        <v>43755</v>
      </c>
      <c r="C106" s="119">
        <v>56047</v>
      </c>
      <c r="D106" s="119" t="s">
        <v>3499</v>
      </c>
      <c r="E106" s="119" t="s">
        <v>3482</v>
      </c>
      <c r="F106" s="119" t="s">
        <v>3483</v>
      </c>
      <c r="G106" s="119">
        <v>19</v>
      </c>
      <c r="I106"/>
      <c r="J106"/>
    </row>
    <row r="107" spans="1:10" ht="15" x14ac:dyDescent="0.25">
      <c r="A107" s="118">
        <v>17234693</v>
      </c>
      <c r="B107" s="219">
        <v>43483</v>
      </c>
      <c r="C107" s="117">
        <v>57624</v>
      </c>
      <c r="D107" s="117" t="s">
        <v>3500</v>
      </c>
      <c r="E107" s="117" t="s">
        <v>3479</v>
      </c>
      <c r="F107" s="117" t="s">
        <v>3480</v>
      </c>
      <c r="G107" s="117">
        <v>9</v>
      </c>
      <c r="I107"/>
      <c r="J107"/>
    </row>
    <row r="108" spans="1:10" ht="15" x14ac:dyDescent="0.25">
      <c r="A108" s="120">
        <v>17234694</v>
      </c>
      <c r="B108" s="220">
        <v>43824</v>
      </c>
      <c r="C108" s="119">
        <v>50643</v>
      </c>
      <c r="D108" s="119" t="s">
        <v>3481</v>
      </c>
      <c r="E108" s="119" t="s">
        <v>3474</v>
      </c>
      <c r="F108" s="119" t="s">
        <v>3475</v>
      </c>
      <c r="G108" s="119">
        <v>21</v>
      </c>
      <c r="I108"/>
      <c r="J108"/>
    </row>
    <row r="109" spans="1:10" ht="15" x14ac:dyDescent="0.25">
      <c r="A109" s="118">
        <v>17234695</v>
      </c>
      <c r="B109" s="219">
        <v>43755</v>
      </c>
      <c r="C109" s="117">
        <v>52187</v>
      </c>
      <c r="D109" s="117" t="s">
        <v>3493</v>
      </c>
      <c r="E109" s="117" t="s">
        <v>3491</v>
      </c>
      <c r="F109" s="117" t="s">
        <v>3475</v>
      </c>
      <c r="G109" s="117">
        <v>58</v>
      </c>
      <c r="I109"/>
      <c r="J109"/>
    </row>
    <row r="110" spans="1:10" ht="15" x14ac:dyDescent="0.25">
      <c r="A110" s="120">
        <v>17234696</v>
      </c>
      <c r="B110" s="220">
        <v>43660</v>
      </c>
      <c r="C110" s="119">
        <v>57624</v>
      </c>
      <c r="D110" s="119" t="s">
        <v>3500</v>
      </c>
      <c r="E110" s="119" t="s">
        <v>3487</v>
      </c>
      <c r="F110" s="119" t="s">
        <v>3475</v>
      </c>
      <c r="G110" s="119">
        <v>35</v>
      </c>
      <c r="I110"/>
      <c r="J110"/>
    </row>
    <row r="111" spans="1:10" ht="15" x14ac:dyDescent="0.25">
      <c r="A111" s="118">
        <v>17234697</v>
      </c>
      <c r="B111" s="219">
        <v>43588</v>
      </c>
      <c r="C111" s="117">
        <v>52187</v>
      </c>
      <c r="D111" s="117" t="s">
        <v>3493</v>
      </c>
      <c r="E111" s="117" t="s">
        <v>3482</v>
      </c>
      <c r="F111" s="117" t="s">
        <v>3483</v>
      </c>
      <c r="G111" s="117">
        <v>34</v>
      </c>
      <c r="I111"/>
      <c r="J111"/>
    </row>
    <row r="112" spans="1:10" ht="15" x14ac:dyDescent="0.25">
      <c r="A112" s="120">
        <v>17234698</v>
      </c>
      <c r="B112" s="220">
        <v>43583</v>
      </c>
      <c r="C112" s="119">
        <v>59518</v>
      </c>
      <c r="D112" s="119" t="s">
        <v>3501</v>
      </c>
      <c r="E112" s="119" t="s">
        <v>3482</v>
      </c>
      <c r="F112" s="119" t="s">
        <v>3483</v>
      </c>
      <c r="G112" s="119">
        <v>45</v>
      </c>
      <c r="I112"/>
      <c r="J112"/>
    </row>
    <row r="113" spans="1:10" ht="15" x14ac:dyDescent="0.25">
      <c r="A113" s="118">
        <v>17234699</v>
      </c>
      <c r="B113" s="219">
        <v>43717</v>
      </c>
      <c r="C113" s="117">
        <v>50643</v>
      </c>
      <c r="D113" s="117" t="s">
        <v>3481</v>
      </c>
      <c r="E113" s="117" t="s">
        <v>3477</v>
      </c>
      <c r="F113" s="117" t="s">
        <v>3475</v>
      </c>
      <c r="G113" s="117">
        <v>50</v>
      </c>
      <c r="I113"/>
      <c r="J113"/>
    </row>
    <row r="114" spans="1:10" ht="15" x14ac:dyDescent="0.25">
      <c r="A114" s="120">
        <v>17234700</v>
      </c>
      <c r="B114" s="220">
        <v>43811</v>
      </c>
      <c r="C114" s="119">
        <v>52956</v>
      </c>
      <c r="D114" s="119" t="s">
        <v>3490</v>
      </c>
      <c r="E114" s="119" t="s">
        <v>3498</v>
      </c>
      <c r="F114" s="119" t="s">
        <v>3475</v>
      </c>
      <c r="G114" s="119">
        <v>45</v>
      </c>
      <c r="I114"/>
      <c r="J114"/>
    </row>
    <row r="115" spans="1:10" ht="15" x14ac:dyDescent="0.25">
      <c r="A115" s="118">
        <v>17234701</v>
      </c>
      <c r="B115" s="219">
        <v>43798</v>
      </c>
      <c r="C115" s="117">
        <v>52380</v>
      </c>
      <c r="D115" s="117" t="s">
        <v>3497</v>
      </c>
      <c r="E115" s="117" t="s">
        <v>3491</v>
      </c>
      <c r="F115" s="117" t="s">
        <v>3475</v>
      </c>
      <c r="G115" s="117">
        <v>24</v>
      </c>
      <c r="I115"/>
      <c r="J115"/>
    </row>
    <row r="116" spans="1:10" ht="15" x14ac:dyDescent="0.25">
      <c r="A116" s="120">
        <v>17234702</v>
      </c>
      <c r="B116" s="220">
        <v>43551</v>
      </c>
      <c r="C116" s="119">
        <v>52380</v>
      </c>
      <c r="D116" s="119" t="s">
        <v>3497</v>
      </c>
      <c r="E116" s="119" t="s">
        <v>3491</v>
      </c>
      <c r="F116" s="119" t="s">
        <v>3475</v>
      </c>
      <c r="G116" s="119">
        <v>53</v>
      </c>
      <c r="I116"/>
      <c r="J116"/>
    </row>
    <row r="117" spans="1:10" ht="15" x14ac:dyDescent="0.25">
      <c r="A117" s="118">
        <v>17234703</v>
      </c>
      <c r="B117" s="219">
        <v>43578</v>
      </c>
      <c r="C117" s="117">
        <v>50244</v>
      </c>
      <c r="D117" s="117" t="s">
        <v>3496</v>
      </c>
      <c r="E117" s="117" t="s">
        <v>3474</v>
      </c>
      <c r="F117" s="117" t="s">
        <v>3475</v>
      </c>
      <c r="G117" s="117">
        <v>41</v>
      </c>
      <c r="I117"/>
      <c r="J117"/>
    </row>
    <row r="118" spans="1:10" ht="15" x14ac:dyDescent="0.25">
      <c r="A118" s="120">
        <v>17234704</v>
      </c>
      <c r="B118" s="220">
        <v>43502</v>
      </c>
      <c r="C118" s="119">
        <v>51197</v>
      </c>
      <c r="D118" s="119" t="s">
        <v>84</v>
      </c>
      <c r="E118" s="119" t="s">
        <v>3492</v>
      </c>
      <c r="F118" s="119" t="s">
        <v>3485</v>
      </c>
      <c r="G118" s="119">
        <v>35</v>
      </c>
      <c r="I118"/>
      <c r="J118"/>
    </row>
    <row r="119" spans="1:10" ht="15" x14ac:dyDescent="0.25">
      <c r="A119" s="118">
        <v>17234705</v>
      </c>
      <c r="B119" s="219">
        <v>43717</v>
      </c>
      <c r="C119" s="117">
        <v>52187</v>
      </c>
      <c r="D119" s="117" t="s">
        <v>3493</v>
      </c>
      <c r="E119" s="117" t="s">
        <v>3479</v>
      </c>
      <c r="F119" s="117" t="s">
        <v>3480</v>
      </c>
      <c r="G119" s="117">
        <v>29</v>
      </c>
      <c r="I119"/>
      <c r="J119"/>
    </row>
    <row r="120" spans="1:10" ht="15" x14ac:dyDescent="0.25">
      <c r="A120" s="120">
        <v>17234706</v>
      </c>
      <c r="B120" s="220">
        <v>43633</v>
      </c>
      <c r="C120" s="119">
        <v>51197</v>
      </c>
      <c r="D120" s="119" t="s">
        <v>84</v>
      </c>
      <c r="E120" s="119" t="s">
        <v>3492</v>
      </c>
      <c r="F120" s="119" t="s">
        <v>3485</v>
      </c>
      <c r="G120" s="119">
        <v>34</v>
      </c>
      <c r="I120"/>
      <c r="J120"/>
    </row>
    <row r="121" spans="1:10" ht="15" x14ac:dyDescent="0.25">
      <c r="A121" s="118">
        <v>17234707</v>
      </c>
      <c r="B121" s="219">
        <v>43562</v>
      </c>
      <c r="C121" s="117">
        <v>55807</v>
      </c>
      <c r="D121" s="117" t="s">
        <v>3476</v>
      </c>
      <c r="E121" s="117" t="s">
        <v>3487</v>
      </c>
      <c r="F121" s="117" t="s">
        <v>3475</v>
      </c>
      <c r="G121" s="117">
        <v>18</v>
      </c>
      <c r="I121"/>
      <c r="J121"/>
    </row>
    <row r="122" spans="1:10" ht="15" x14ac:dyDescent="0.25">
      <c r="A122" s="120">
        <v>17234708</v>
      </c>
      <c r="B122" s="220">
        <v>43785</v>
      </c>
      <c r="C122" s="119">
        <v>55904</v>
      </c>
      <c r="D122" s="119" t="s">
        <v>3486</v>
      </c>
      <c r="E122" s="119" t="s">
        <v>3489</v>
      </c>
      <c r="F122" s="119" t="s">
        <v>3475</v>
      </c>
      <c r="G122" s="119">
        <v>9</v>
      </c>
      <c r="I122"/>
      <c r="J122"/>
    </row>
    <row r="123" spans="1:10" ht="15" x14ac:dyDescent="0.25">
      <c r="A123" s="118">
        <v>17234709</v>
      </c>
      <c r="B123" s="219">
        <v>43540</v>
      </c>
      <c r="C123" s="117">
        <v>57624</v>
      </c>
      <c r="D123" s="117" t="s">
        <v>3500</v>
      </c>
      <c r="E123" s="117" t="s">
        <v>3477</v>
      </c>
      <c r="F123" s="117" t="s">
        <v>3475</v>
      </c>
      <c r="G123" s="117">
        <v>53</v>
      </c>
      <c r="I123"/>
      <c r="J123"/>
    </row>
    <row r="124" spans="1:10" ht="15" x14ac:dyDescent="0.25">
      <c r="A124" s="120">
        <v>17234710</v>
      </c>
      <c r="B124" s="220">
        <v>43544</v>
      </c>
      <c r="C124" s="119">
        <v>53654</v>
      </c>
      <c r="D124" s="119" t="s">
        <v>3478</v>
      </c>
      <c r="E124" s="119" t="s">
        <v>3492</v>
      </c>
      <c r="F124" s="119" t="s">
        <v>3485</v>
      </c>
      <c r="G124" s="119">
        <v>16</v>
      </c>
      <c r="I124"/>
      <c r="J124"/>
    </row>
    <row r="125" spans="1:10" ht="15" x14ac:dyDescent="0.25">
      <c r="A125" s="118">
        <v>17234711</v>
      </c>
      <c r="B125" s="219">
        <v>43696</v>
      </c>
      <c r="C125" s="117">
        <v>56047</v>
      </c>
      <c r="D125" s="117" t="s">
        <v>3499</v>
      </c>
      <c r="E125" s="117" t="s">
        <v>3487</v>
      </c>
      <c r="F125" s="117" t="s">
        <v>3475</v>
      </c>
      <c r="G125" s="117">
        <v>20</v>
      </c>
      <c r="I125"/>
      <c r="J125"/>
    </row>
    <row r="126" spans="1:10" ht="15" x14ac:dyDescent="0.25">
      <c r="A126" s="120">
        <v>17234712</v>
      </c>
      <c r="B126" s="220">
        <v>43693</v>
      </c>
      <c r="C126" s="119">
        <v>52187</v>
      </c>
      <c r="D126" s="119" t="s">
        <v>3493</v>
      </c>
      <c r="E126" s="119" t="s">
        <v>3474</v>
      </c>
      <c r="F126" s="119" t="s">
        <v>3475</v>
      </c>
      <c r="G126" s="119">
        <v>15</v>
      </c>
      <c r="I126"/>
      <c r="J126"/>
    </row>
    <row r="127" spans="1:10" ht="15" x14ac:dyDescent="0.25">
      <c r="A127" s="118">
        <v>17234713</v>
      </c>
      <c r="B127" s="219">
        <v>43812</v>
      </c>
      <c r="C127" s="117">
        <v>56047</v>
      </c>
      <c r="D127" s="117" t="s">
        <v>3499</v>
      </c>
      <c r="E127" s="117" t="s">
        <v>3492</v>
      </c>
      <c r="F127" s="117" t="s">
        <v>3485</v>
      </c>
      <c r="G127" s="117">
        <v>41</v>
      </c>
      <c r="I127"/>
      <c r="J127"/>
    </row>
    <row r="128" spans="1:10" ht="15" x14ac:dyDescent="0.25">
      <c r="A128" s="120">
        <v>17234714</v>
      </c>
      <c r="B128" s="220">
        <v>43794</v>
      </c>
      <c r="C128" s="119">
        <v>51197</v>
      </c>
      <c r="D128" s="119" t="s">
        <v>84</v>
      </c>
      <c r="E128" s="119" t="s">
        <v>3479</v>
      </c>
      <c r="F128" s="119" t="s">
        <v>3480</v>
      </c>
      <c r="G128" s="119">
        <v>67</v>
      </c>
      <c r="I128"/>
      <c r="J128"/>
    </row>
    <row r="129" spans="1:10" ht="15" x14ac:dyDescent="0.25">
      <c r="A129" s="118">
        <v>17234715</v>
      </c>
      <c r="B129" s="219">
        <v>43803</v>
      </c>
      <c r="C129" s="117">
        <v>55916</v>
      </c>
      <c r="D129" s="117" t="s">
        <v>3494</v>
      </c>
      <c r="E129" s="117" t="s">
        <v>3491</v>
      </c>
      <c r="F129" s="117" t="s">
        <v>3475</v>
      </c>
      <c r="G129" s="117">
        <v>18</v>
      </c>
      <c r="I129"/>
      <c r="J129"/>
    </row>
    <row r="130" spans="1:10" ht="15" x14ac:dyDescent="0.25">
      <c r="A130" s="120">
        <v>17234716</v>
      </c>
      <c r="B130" s="220">
        <v>43504</v>
      </c>
      <c r="C130" s="119">
        <v>51197</v>
      </c>
      <c r="D130" s="119" t="s">
        <v>84</v>
      </c>
      <c r="E130" s="119" t="s">
        <v>3487</v>
      </c>
      <c r="F130" s="119" t="s">
        <v>3475</v>
      </c>
      <c r="G130" s="119">
        <v>33</v>
      </c>
      <c r="I130"/>
      <c r="J130"/>
    </row>
    <row r="131" spans="1:10" ht="15" x14ac:dyDescent="0.25">
      <c r="A131" s="118">
        <v>17234717</v>
      </c>
      <c r="B131" s="219">
        <v>43734</v>
      </c>
      <c r="C131" s="117">
        <v>59518</v>
      </c>
      <c r="D131" s="117" t="s">
        <v>3501</v>
      </c>
      <c r="E131" s="117" t="s">
        <v>3479</v>
      </c>
      <c r="F131" s="117" t="s">
        <v>3480</v>
      </c>
      <c r="G131" s="117">
        <v>66</v>
      </c>
      <c r="I131"/>
      <c r="J131"/>
    </row>
    <row r="132" spans="1:10" ht="15" x14ac:dyDescent="0.25">
      <c r="A132" s="120">
        <v>17234718</v>
      </c>
      <c r="B132" s="220">
        <v>43592</v>
      </c>
      <c r="C132" s="119">
        <v>57624</v>
      </c>
      <c r="D132" s="119" t="s">
        <v>3500</v>
      </c>
      <c r="E132" s="119" t="s">
        <v>3477</v>
      </c>
      <c r="F132" s="119" t="s">
        <v>3475</v>
      </c>
      <c r="G132" s="119">
        <v>65</v>
      </c>
      <c r="I132"/>
      <c r="J132"/>
    </row>
    <row r="133" spans="1:10" ht="15" x14ac:dyDescent="0.25">
      <c r="A133" s="118">
        <v>17234719</v>
      </c>
      <c r="B133" s="219">
        <v>43611</v>
      </c>
      <c r="C133" s="117">
        <v>55916</v>
      </c>
      <c r="D133" s="117" t="s">
        <v>3494</v>
      </c>
      <c r="E133" s="117" t="s">
        <v>3477</v>
      </c>
      <c r="F133" s="117" t="s">
        <v>3475</v>
      </c>
      <c r="G133" s="117">
        <v>24</v>
      </c>
      <c r="I133"/>
      <c r="J133"/>
    </row>
    <row r="134" spans="1:10" ht="15" x14ac:dyDescent="0.25">
      <c r="A134" s="120">
        <v>17234720</v>
      </c>
      <c r="B134" s="220">
        <v>43500</v>
      </c>
      <c r="C134" s="119">
        <v>50643</v>
      </c>
      <c r="D134" s="119" t="s">
        <v>3481</v>
      </c>
      <c r="E134" s="119" t="s">
        <v>3489</v>
      </c>
      <c r="F134" s="119" t="s">
        <v>3475</v>
      </c>
      <c r="G134" s="119">
        <v>38</v>
      </c>
      <c r="I134"/>
      <c r="J134"/>
    </row>
    <row r="135" spans="1:10" ht="15" x14ac:dyDescent="0.25">
      <c r="A135" s="118">
        <v>17234721</v>
      </c>
      <c r="B135" s="219">
        <v>43651</v>
      </c>
      <c r="C135" s="117">
        <v>52956</v>
      </c>
      <c r="D135" s="117" t="s">
        <v>3490</v>
      </c>
      <c r="E135" s="117" t="s">
        <v>3477</v>
      </c>
      <c r="F135" s="117" t="s">
        <v>3475</v>
      </c>
      <c r="G135" s="117">
        <v>45</v>
      </c>
      <c r="I135"/>
      <c r="J135"/>
    </row>
    <row r="136" spans="1:10" ht="15" x14ac:dyDescent="0.25">
      <c r="A136" s="120">
        <v>17234722</v>
      </c>
      <c r="B136" s="220">
        <v>43587</v>
      </c>
      <c r="C136" s="119">
        <v>55807</v>
      </c>
      <c r="D136" s="119" t="s">
        <v>3476</v>
      </c>
      <c r="E136" s="119" t="s">
        <v>3489</v>
      </c>
      <c r="F136" s="119" t="s">
        <v>3475</v>
      </c>
      <c r="G136" s="119">
        <v>26</v>
      </c>
      <c r="I136"/>
      <c r="J136"/>
    </row>
    <row r="137" spans="1:10" ht="15" x14ac:dyDescent="0.25">
      <c r="A137" s="118">
        <v>17234723</v>
      </c>
      <c r="B137" s="219">
        <v>43550</v>
      </c>
      <c r="C137" s="117">
        <v>52380</v>
      </c>
      <c r="D137" s="117" t="s">
        <v>3497</v>
      </c>
      <c r="E137" s="117" t="s">
        <v>3479</v>
      </c>
      <c r="F137" s="117" t="s">
        <v>3480</v>
      </c>
      <c r="G137" s="117">
        <v>19</v>
      </c>
      <c r="I137"/>
      <c r="J137"/>
    </row>
    <row r="138" spans="1:10" ht="15" x14ac:dyDescent="0.25">
      <c r="A138" s="120">
        <v>17234724</v>
      </c>
      <c r="B138" s="220">
        <v>43535</v>
      </c>
      <c r="C138" s="119">
        <v>50643</v>
      </c>
      <c r="D138" s="119" t="s">
        <v>3481</v>
      </c>
      <c r="E138" s="119" t="s">
        <v>3477</v>
      </c>
      <c r="F138" s="119" t="s">
        <v>3475</v>
      </c>
      <c r="G138" s="119">
        <v>66</v>
      </c>
      <c r="I138"/>
      <c r="J138"/>
    </row>
    <row r="139" spans="1:10" ht="15" x14ac:dyDescent="0.25">
      <c r="A139" s="118">
        <v>17234725</v>
      </c>
      <c r="B139" s="219">
        <v>43573</v>
      </c>
      <c r="C139" s="117">
        <v>55807</v>
      </c>
      <c r="D139" s="117" t="s">
        <v>3476</v>
      </c>
      <c r="E139" s="117" t="s">
        <v>3482</v>
      </c>
      <c r="F139" s="117" t="s">
        <v>3483</v>
      </c>
      <c r="G139" s="117">
        <v>28</v>
      </c>
      <c r="I139"/>
      <c r="J139"/>
    </row>
    <row r="140" spans="1:10" ht="15" x14ac:dyDescent="0.25">
      <c r="A140" s="120">
        <v>17234726</v>
      </c>
      <c r="B140" s="220">
        <v>43779</v>
      </c>
      <c r="C140" s="119">
        <v>56464</v>
      </c>
      <c r="D140" s="119" t="s">
        <v>3495</v>
      </c>
      <c r="E140" s="119" t="s">
        <v>3474</v>
      </c>
      <c r="F140" s="119" t="s">
        <v>3475</v>
      </c>
      <c r="G140" s="119">
        <v>29</v>
      </c>
      <c r="I140"/>
      <c r="J140"/>
    </row>
    <row r="141" spans="1:10" ht="15" x14ac:dyDescent="0.25">
      <c r="A141" s="118">
        <v>17234727</v>
      </c>
      <c r="B141" s="219">
        <v>43632</v>
      </c>
      <c r="C141" s="117">
        <v>59518</v>
      </c>
      <c r="D141" s="117" t="s">
        <v>3501</v>
      </c>
      <c r="E141" s="117" t="s">
        <v>3479</v>
      </c>
      <c r="F141" s="117" t="s">
        <v>3480</v>
      </c>
      <c r="G141" s="117">
        <v>13</v>
      </c>
      <c r="I141"/>
      <c r="J141"/>
    </row>
    <row r="142" spans="1:10" ht="15" x14ac:dyDescent="0.25">
      <c r="A142" s="120">
        <v>17234728</v>
      </c>
      <c r="B142" s="220">
        <v>43796</v>
      </c>
      <c r="C142" s="119">
        <v>55807</v>
      </c>
      <c r="D142" s="119" t="s">
        <v>3476</v>
      </c>
      <c r="E142" s="119" t="s">
        <v>3489</v>
      </c>
      <c r="F142" s="119" t="s">
        <v>3475</v>
      </c>
      <c r="G142" s="119">
        <v>47</v>
      </c>
      <c r="I142"/>
      <c r="J142"/>
    </row>
    <row r="143" spans="1:10" ht="15" x14ac:dyDescent="0.25">
      <c r="A143" s="118">
        <v>17234729</v>
      </c>
      <c r="B143" s="219">
        <v>43509</v>
      </c>
      <c r="C143" s="117">
        <v>50643</v>
      </c>
      <c r="D143" s="117" t="s">
        <v>3481</v>
      </c>
      <c r="E143" s="117" t="s">
        <v>3487</v>
      </c>
      <c r="F143" s="117" t="s">
        <v>3475</v>
      </c>
      <c r="G143" s="117">
        <v>13</v>
      </c>
      <c r="I143"/>
      <c r="J143"/>
    </row>
    <row r="144" spans="1:10" ht="15" x14ac:dyDescent="0.25">
      <c r="A144" s="120">
        <v>17234730</v>
      </c>
      <c r="B144" s="220">
        <v>43537</v>
      </c>
      <c r="C144" s="119">
        <v>54672</v>
      </c>
      <c r="D144" s="119" t="s">
        <v>3473</v>
      </c>
      <c r="E144" s="119" t="s">
        <v>3492</v>
      </c>
      <c r="F144" s="119" t="s">
        <v>3485</v>
      </c>
      <c r="G144" s="119">
        <v>51</v>
      </c>
      <c r="I144"/>
      <c r="J144"/>
    </row>
    <row r="145" spans="1:10" ht="15" x14ac:dyDescent="0.25">
      <c r="A145" s="118">
        <v>17234731</v>
      </c>
      <c r="B145" s="219">
        <v>43549</v>
      </c>
      <c r="C145" s="117">
        <v>52380</v>
      </c>
      <c r="D145" s="117" t="s">
        <v>3497</v>
      </c>
      <c r="E145" s="117" t="s">
        <v>3487</v>
      </c>
      <c r="F145" s="117" t="s">
        <v>3475</v>
      </c>
      <c r="G145" s="117">
        <v>9</v>
      </c>
      <c r="I145"/>
      <c r="J145"/>
    </row>
    <row r="146" spans="1:10" ht="15" x14ac:dyDescent="0.25">
      <c r="A146" s="120">
        <v>17234732</v>
      </c>
      <c r="B146" s="220">
        <v>43531</v>
      </c>
      <c r="C146" s="119">
        <v>51197</v>
      </c>
      <c r="D146" s="119" t="s">
        <v>84</v>
      </c>
      <c r="E146" s="119" t="s">
        <v>3489</v>
      </c>
      <c r="F146" s="119" t="s">
        <v>3475</v>
      </c>
      <c r="G146" s="119">
        <v>22</v>
      </c>
      <c r="I146"/>
      <c r="J146"/>
    </row>
    <row r="147" spans="1:10" ht="15" x14ac:dyDescent="0.25">
      <c r="A147" s="118">
        <v>17234733</v>
      </c>
      <c r="B147" s="219">
        <v>43757</v>
      </c>
      <c r="C147" s="117">
        <v>56464</v>
      </c>
      <c r="D147" s="117" t="s">
        <v>3495</v>
      </c>
      <c r="E147" s="117" t="s">
        <v>3489</v>
      </c>
      <c r="F147" s="117" t="s">
        <v>3475</v>
      </c>
      <c r="G147" s="117">
        <v>20</v>
      </c>
      <c r="I147"/>
      <c r="J147"/>
    </row>
    <row r="148" spans="1:10" ht="15" x14ac:dyDescent="0.25">
      <c r="A148" s="120">
        <v>17234734</v>
      </c>
      <c r="B148" s="220">
        <v>43516</v>
      </c>
      <c r="C148" s="119">
        <v>52065</v>
      </c>
      <c r="D148" s="119" t="s">
        <v>3488</v>
      </c>
      <c r="E148" s="119" t="s">
        <v>3489</v>
      </c>
      <c r="F148" s="119" t="s">
        <v>3475</v>
      </c>
      <c r="G148" s="119">
        <v>55</v>
      </c>
      <c r="I148"/>
      <c r="J148"/>
    </row>
    <row r="149" spans="1:10" ht="15" x14ac:dyDescent="0.25">
      <c r="A149" s="118">
        <v>17234735</v>
      </c>
      <c r="B149" s="219">
        <v>43820</v>
      </c>
      <c r="C149" s="117">
        <v>54672</v>
      </c>
      <c r="D149" s="117" t="s">
        <v>3473</v>
      </c>
      <c r="E149" s="117" t="s">
        <v>3479</v>
      </c>
      <c r="F149" s="117" t="s">
        <v>3480</v>
      </c>
      <c r="G149" s="117">
        <v>54</v>
      </c>
      <c r="I149"/>
      <c r="J149"/>
    </row>
    <row r="150" spans="1:10" ht="15" x14ac:dyDescent="0.25">
      <c r="A150" s="120">
        <v>17234736</v>
      </c>
      <c r="B150" s="220">
        <v>43740</v>
      </c>
      <c r="C150" s="119">
        <v>55916</v>
      </c>
      <c r="D150" s="119" t="s">
        <v>3494</v>
      </c>
      <c r="E150" s="119" t="s">
        <v>3491</v>
      </c>
      <c r="F150" s="119" t="s">
        <v>3475</v>
      </c>
      <c r="G150" s="119">
        <v>43</v>
      </c>
      <c r="I150"/>
      <c r="J150"/>
    </row>
    <row r="151" spans="1:10" ht="15" x14ac:dyDescent="0.25">
      <c r="A151" s="118">
        <v>17234737</v>
      </c>
      <c r="B151" s="219">
        <v>43721</v>
      </c>
      <c r="C151" s="117">
        <v>57624</v>
      </c>
      <c r="D151" s="117" t="s">
        <v>3500</v>
      </c>
      <c r="E151" s="117" t="s">
        <v>3474</v>
      </c>
      <c r="F151" s="117" t="s">
        <v>3475</v>
      </c>
      <c r="G151" s="117">
        <v>9</v>
      </c>
      <c r="I151"/>
      <c r="J151"/>
    </row>
    <row r="152" spans="1:10" ht="15" x14ac:dyDescent="0.25">
      <c r="A152" s="120">
        <v>17234738</v>
      </c>
      <c r="B152" s="220">
        <v>43531</v>
      </c>
      <c r="C152" s="119">
        <v>55807</v>
      </c>
      <c r="D152" s="119" t="s">
        <v>3476</v>
      </c>
      <c r="E152" s="119" t="s">
        <v>3492</v>
      </c>
      <c r="F152" s="119" t="s">
        <v>3485</v>
      </c>
      <c r="G152" s="119">
        <v>67</v>
      </c>
      <c r="I152"/>
      <c r="J152"/>
    </row>
    <row r="153" spans="1:10" ht="15" x14ac:dyDescent="0.25">
      <c r="A153" s="118">
        <v>17234739</v>
      </c>
      <c r="B153" s="219">
        <v>43640</v>
      </c>
      <c r="C153" s="117">
        <v>52380</v>
      </c>
      <c r="D153" s="117" t="s">
        <v>3497</v>
      </c>
      <c r="E153" s="117" t="s">
        <v>3474</v>
      </c>
      <c r="F153" s="117" t="s">
        <v>3475</v>
      </c>
      <c r="G153" s="117">
        <v>19</v>
      </c>
      <c r="I153"/>
      <c r="J153"/>
    </row>
    <row r="154" spans="1:10" ht="15" x14ac:dyDescent="0.25">
      <c r="A154" s="120">
        <v>17234740</v>
      </c>
      <c r="B154" s="220">
        <v>43504</v>
      </c>
      <c r="C154" s="119">
        <v>50244</v>
      </c>
      <c r="D154" s="119" t="s">
        <v>3496</v>
      </c>
      <c r="E154" s="119" t="s">
        <v>3487</v>
      </c>
      <c r="F154" s="119" t="s">
        <v>3475</v>
      </c>
      <c r="G154" s="119">
        <v>15</v>
      </c>
      <c r="I154"/>
      <c r="J154"/>
    </row>
    <row r="155" spans="1:10" ht="15" x14ac:dyDescent="0.25">
      <c r="A155" s="118">
        <v>17234741</v>
      </c>
      <c r="B155" s="219">
        <v>43737</v>
      </c>
      <c r="C155" s="117">
        <v>55916</v>
      </c>
      <c r="D155" s="117" t="s">
        <v>3494</v>
      </c>
      <c r="E155" s="117" t="s">
        <v>3477</v>
      </c>
      <c r="F155" s="117" t="s">
        <v>3475</v>
      </c>
      <c r="G155" s="117">
        <v>35</v>
      </c>
      <c r="I155"/>
      <c r="J155"/>
    </row>
    <row r="156" spans="1:10" ht="15" x14ac:dyDescent="0.25">
      <c r="A156" s="120">
        <v>17234742</v>
      </c>
      <c r="B156" s="220">
        <v>43780</v>
      </c>
      <c r="C156" s="119">
        <v>52187</v>
      </c>
      <c r="D156" s="119" t="s">
        <v>3493</v>
      </c>
      <c r="E156" s="119" t="s">
        <v>3498</v>
      </c>
      <c r="F156" s="119" t="s">
        <v>3475</v>
      </c>
      <c r="G156" s="119">
        <v>67</v>
      </c>
      <c r="I156"/>
      <c r="J156"/>
    </row>
    <row r="157" spans="1:10" ht="15" x14ac:dyDescent="0.25">
      <c r="A157" s="118">
        <v>17234743</v>
      </c>
      <c r="B157" s="219">
        <v>43661</v>
      </c>
      <c r="C157" s="117">
        <v>56464</v>
      </c>
      <c r="D157" s="117" t="s">
        <v>3495</v>
      </c>
      <c r="E157" s="117" t="s">
        <v>3491</v>
      </c>
      <c r="F157" s="117" t="s">
        <v>3475</v>
      </c>
      <c r="G157" s="117">
        <v>39</v>
      </c>
      <c r="I157"/>
      <c r="J157"/>
    </row>
    <row r="158" spans="1:10" ht="15" x14ac:dyDescent="0.25">
      <c r="A158" s="120">
        <v>17234744</v>
      </c>
      <c r="B158" s="220">
        <v>43675</v>
      </c>
      <c r="C158" s="119">
        <v>52956</v>
      </c>
      <c r="D158" s="119" t="s">
        <v>3490</v>
      </c>
      <c r="E158" s="119" t="s">
        <v>3479</v>
      </c>
      <c r="F158" s="119" t="s">
        <v>3480</v>
      </c>
      <c r="G158" s="119">
        <v>12</v>
      </c>
      <c r="I158"/>
      <c r="J158"/>
    </row>
    <row r="159" spans="1:10" ht="15" x14ac:dyDescent="0.25">
      <c r="A159" s="118">
        <v>17234745</v>
      </c>
      <c r="B159" s="219">
        <v>43783</v>
      </c>
      <c r="C159" s="117">
        <v>52187</v>
      </c>
      <c r="D159" s="117" t="s">
        <v>3493</v>
      </c>
      <c r="E159" s="117" t="s">
        <v>3489</v>
      </c>
      <c r="F159" s="117" t="s">
        <v>3475</v>
      </c>
      <c r="G159" s="117">
        <v>55</v>
      </c>
      <c r="I159"/>
      <c r="J159"/>
    </row>
    <row r="160" spans="1:10" ht="15" x14ac:dyDescent="0.25">
      <c r="A160" s="120">
        <v>17234746</v>
      </c>
      <c r="B160" s="220">
        <v>43808</v>
      </c>
      <c r="C160" s="119">
        <v>53654</v>
      </c>
      <c r="D160" s="119" t="s">
        <v>3478</v>
      </c>
      <c r="E160" s="119" t="s">
        <v>3492</v>
      </c>
      <c r="F160" s="119" t="s">
        <v>3485</v>
      </c>
      <c r="G160" s="119">
        <v>57</v>
      </c>
      <c r="I160"/>
      <c r="J160"/>
    </row>
    <row r="161" spans="1:10" ht="15" x14ac:dyDescent="0.25">
      <c r="A161" s="118">
        <v>17234747</v>
      </c>
      <c r="B161" s="219">
        <v>43669</v>
      </c>
      <c r="C161" s="117">
        <v>50244</v>
      </c>
      <c r="D161" s="117" t="s">
        <v>3496</v>
      </c>
      <c r="E161" s="117" t="s">
        <v>3498</v>
      </c>
      <c r="F161" s="117" t="s">
        <v>3475</v>
      </c>
      <c r="G161" s="117">
        <v>21</v>
      </c>
      <c r="I161"/>
      <c r="J161"/>
    </row>
    <row r="162" spans="1:10" ht="15" x14ac:dyDescent="0.25">
      <c r="A162" s="120">
        <v>17234748</v>
      </c>
      <c r="B162" s="220">
        <v>43637</v>
      </c>
      <c r="C162" s="119">
        <v>52380</v>
      </c>
      <c r="D162" s="119" t="s">
        <v>3497</v>
      </c>
      <c r="E162" s="119" t="s">
        <v>3487</v>
      </c>
      <c r="F162" s="119" t="s">
        <v>3475</v>
      </c>
      <c r="G162" s="119">
        <v>45</v>
      </c>
      <c r="I162"/>
      <c r="J162"/>
    </row>
    <row r="163" spans="1:10" ht="15" x14ac:dyDescent="0.25">
      <c r="A163" s="118">
        <v>17234749</v>
      </c>
      <c r="B163" s="219">
        <v>43644</v>
      </c>
      <c r="C163" s="117">
        <v>55916</v>
      </c>
      <c r="D163" s="117" t="s">
        <v>3494</v>
      </c>
      <c r="E163" s="117" t="s">
        <v>3487</v>
      </c>
      <c r="F163" s="117" t="s">
        <v>3475</v>
      </c>
      <c r="G163" s="117">
        <v>2</v>
      </c>
      <c r="I163"/>
      <c r="J163"/>
    </row>
    <row r="164" spans="1:10" ht="15" x14ac:dyDescent="0.25">
      <c r="A164" s="120">
        <v>17234750</v>
      </c>
      <c r="B164" s="220">
        <v>43696</v>
      </c>
      <c r="C164" s="119">
        <v>52956</v>
      </c>
      <c r="D164" s="119" t="s">
        <v>3490</v>
      </c>
      <c r="E164" s="119" t="s">
        <v>3479</v>
      </c>
      <c r="F164" s="119" t="s">
        <v>3480</v>
      </c>
      <c r="G164" s="119">
        <v>18</v>
      </c>
      <c r="I164"/>
      <c r="J164"/>
    </row>
    <row r="165" spans="1:10" ht="15" x14ac:dyDescent="0.25">
      <c r="A165" s="118">
        <v>17234751</v>
      </c>
      <c r="B165" s="219">
        <v>43597</v>
      </c>
      <c r="C165" s="117">
        <v>55916</v>
      </c>
      <c r="D165" s="117" t="s">
        <v>3494</v>
      </c>
      <c r="E165" s="117" t="s">
        <v>3479</v>
      </c>
      <c r="F165" s="117" t="s">
        <v>3480</v>
      </c>
      <c r="G165" s="117">
        <v>55</v>
      </c>
      <c r="I165"/>
      <c r="J165"/>
    </row>
    <row r="166" spans="1:10" ht="15" x14ac:dyDescent="0.25">
      <c r="A166" s="120">
        <v>17234752</v>
      </c>
      <c r="B166" s="220">
        <v>43692</v>
      </c>
      <c r="C166" s="119">
        <v>55904</v>
      </c>
      <c r="D166" s="119" t="s">
        <v>3486</v>
      </c>
      <c r="E166" s="119" t="s">
        <v>3482</v>
      </c>
      <c r="F166" s="119" t="s">
        <v>3483</v>
      </c>
      <c r="G166" s="119">
        <v>50</v>
      </c>
      <c r="I166"/>
      <c r="J166"/>
    </row>
    <row r="167" spans="1:10" ht="15" x14ac:dyDescent="0.25">
      <c r="A167" s="118">
        <v>17234753</v>
      </c>
      <c r="B167" s="219">
        <v>43469</v>
      </c>
      <c r="C167" s="117">
        <v>55916</v>
      </c>
      <c r="D167" s="117" t="s">
        <v>3494</v>
      </c>
      <c r="E167" s="117" t="s">
        <v>3491</v>
      </c>
      <c r="F167" s="117" t="s">
        <v>3475</v>
      </c>
      <c r="G167" s="117">
        <v>14</v>
      </c>
      <c r="I167"/>
      <c r="J167"/>
    </row>
    <row r="168" spans="1:10" ht="15" x14ac:dyDescent="0.25">
      <c r="A168" s="120">
        <v>17234754</v>
      </c>
      <c r="B168" s="220">
        <v>43567</v>
      </c>
      <c r="C168" s="119">
        <v>54672</v>
      </c>
      <c r="D168" s="119" t="s">
        <v>3473</v>
      </c>
      <c r="E168" s="119" t="s">
        <v>3489</v>
      </c>
      <c r="F168" s="119" t="s">
        <v>3475</v>
      </c>
      <c r="G168" s="119">
        <v>41</v>
      </c>
      <c r="I168"/>
      <c r="J168"/>
    </row>
    <row r="169" spans="1:10" ht="15" x14ac:dyDescent="0.25">
      <c r="A169" s="118">
        <v>17234755</v>
      </c>
      <c r="B169" s="219">
        <v>43620</v>
      </c>
      <c r="C169" s="117">
        <v>51197</v>
      </c>
      <c r="D169" s="117" t="s">
        <v>84</v>
      </c>
      <c r="E169" s="117" t="s">
        <v>3487</v>
      </c>
      <c r="F169" s="117" t="s">
        <v>3475</v>
      </c>
      <c r="G169" s="117">
        <v>33</v>
      </c>
      <c r="I169"/>
      <c r="J169"/>
    </row>
    <row r="170" spans="1:10" ht="15" x14ac:dyDescent="0.25">
      <c r="A170" s="120">
        <v>17234756</v>
      </c>
      <c r="B170" s="220">
        <v>43475</v>
      </c>
      <c r="C170" s="119">
        <v>56047</v>
      </c>
      <c r="D170" s="119" t="s">
        <v>3499</v>
      </c>
      <c r="E170" s="119" t="s">
        <v>3491</v>
      </c>
      <c r="F170" s="119" t="s">
        <v>3475</v>
      </c>
      <c r="G170" s="119">
        <v>52</v>
      </c>
      <c r="I170"/>
      <c r="J170"/>
    </row>
    <row r="171" spans="1:10" ht="15" x14ac:dyDescent="0.25">
      <c r="A171" s="118">
        <v>17234757</v>
      </c>
      <c r="B171" s="219">
        <v>43659</v>
      </c>
      <c r="C171" s="117">
        <v>57624</v>
      </c>
      <c r="D171" s="117" t="s">
        <v>3500</v>
      </c>
      <c r="E171" s="117" t="s">
        <v>3474</v>
      </c>
      <c r="F171" s="117" t="s">
        <v>3475</v>
      </c>
      <c r="G171" s="117">
        <v>56</v>
      </c>
      <c r="I171"/>
      <c r="J171"/>
    </row>
    <row r="172" spans="1:10" ht="15" x14ac:dyDescent="0.25">
      <c r="A172" s="120">
        <v>17234758</v>
      </c>
      <c r="B172" s="220">
        <v>43784</v>
      </c>
      <c r="C172" s="119">
        <v>52380</v>
      </c>
      <c r="D172" s="119" t="s">
        <v>3497</v>
      </c>
      <c r="E172" s="119" t="s">
        <v>3492</v>
      </c>
      <c r="F172" s="119" t="s">
        <v>3485</v>
      </c>
      <c r="G172" s="119">
        <v>49</v>
      </c>
      <c r="I172"/>
      <c r="J172"/>
    </row>
    <row r="173" spans="1:10" ht="15" x14ac:dyDescent="0.25">
      <c r="A173" s="118">
        <v>17234759</v>
      </c>
      <c r="B173" s="219">
        <v>43793</v>
      </c>
      <c r="C173" s="117">
        <v>55916</v>
      </c>
      <c r="D173" s="117" t="s">
        <v>3494</v>
      </c>
      <c r="E173" s="117" t="s">
        <v>3491</v>
      </c>
      <c r="F173" s="117" t="s">
        <v>3475</v>
      </c>
      <c r="G173" s="117">
        <v>46</v>
      </c>
      <c r="I173"/>
      <c r="J173"/>
    </row>
    <row r="174" spans="1:10" ht="15" x14ac:dyDescent="0.25">
      <c r="A174" s="120">
        <v>17234760</v>
      </c>
      <c r="B174" s="220">
        <v>43667</v>
      </c>
      <c r="C174" s="119">
        <v>52187</v>
      </c>
      <c r="D174" s="119" t="s">
        <v>3493</v>
      </c>
      <c r="E174" s="119" t="s">
        <v>3479</v>
      </c>
      <c r="F174" s="119" t="s">
        <v>3480</v>
      </c>
      <c r="G174" s="119">
        <v>60</v>
      </c>
      <c r="I174"/>
      <c r="J174"/>
    </row>
    <row r="175" spans="1:10" ht="15" x14ac:dyDescent="0.25">
      <c r="A175" s="118">
        <v>17234761</v>
      </c>
      <c r="B175" s="219">
        <v>43781</v>
      </c>
      <c r="C175" s="117">
        <v>59518</v>
      </c>
      <c r="D175" s="117" t="s">
        <v>3501</v>
      </c>
      <c r="E175" s="117" t="s">
        <v>3474</v>
      </c>
      <c r="F175" s="117" t="s">
        <v>3475</v>
      </c>
      <c r="G175" s="117">
        <v>23</v>
      </c>
      <c r="I175"/>
      <c r="J175"/>
    </row>
    <row r="176" spans="1:10" ht="15" x14ac:dyDescent="0.25">
      <c r="A176" s="120">
        <v>17234762</v>
      </c>
      <c r="B176" s="220">
        <v>43592</v>
      </c>
      <c r="C176" s="119">
        <v>53654</v>
      </c>
      <c r="D176" s="119" t="s">
        <v>3478</v>
      </c>
      <c r="E176" s="119" t="s">
        <v>3491</v>
      </c>
      <c r="F176" s="119" t="s">
        <v>3475</v>
      </c>
      <c r="G176" s="119">
        <v>56</v>
      </c>
      <c r="I176"/>
      <c r="J176"/>
    </row>
    <row r="177" spans="1:10" ht="15" x14ac:dyDescent="0.25">
      <c r="A177" s="118">
        <v>17234763</v>
      </c>
      <c r="B177" s="219">
        <v>43782</v>
      </c>
      <c r="C177" s="117">
        <v>50244</v>
      </c>
      <c r="D177" s="117" t="s">
        <v>3496</v>
      </c>
      <c r="E177" s="117" t="s">
        <v>3477</v>
      </c>
      <c r="F177" s="117" t="s">
        <v>3475</v>
      </c>
      <c r="G177" s="117">
        <v>41</v>
      </c>
      <c r="I177"/>
      <c r="J177"/>
    </row>
    <row r="178" spans="1:10" ht="15" x14ac:dyDescent="0.25">
      <c r="A178" s="120">
        <v>17234764</v>
      </c>
      <c r="B178" s="220">
        <v>43573</v>
      </c>
      <c r="C178" s="119">
        <v>50643</v>
      </c>
      <c r="D178" s="119" t="s">
        <v>3481</v>
      </c>
      <c r="E178" s="119" t="s">
        <v>3479</v>
      </c>
      <c r="F178" s="119" t="s">
        <v>3480</v>
      </c>
      <c r="G178" s="119">
        <v>41</v>
      </c>
      <c r="I178"/>
      <c r="J178"/>
    </row>
    <row r="179" spans="1:10" ht="15" x14ac:dyDescent="0.25">
      <c r="A179" s="118">
        <v>17234765</v>
      </c>
      <c r="B179" s="219">
        <v>43657</v>
      </c>
      <c r="C179" s="117">
        <v>52956</v>
      </c>
      <c r="D179" s="117" t="s">
        <v>3490</v>
      </c>
      <c r="E179" s="117" t="s">
        <v>3498</v>
      </c>
      <c r="F179" s="117" t="s">
        <v>3475</v>
      </c>
      <c r="G179" s="117">
        <v>54</v>
      </c>
      <c r="I179"/>
      <c r="J179"/>
    </row>
    <row r="180" spans="1:10" ht="15" x14ac:dyDescent="0.25">
      <c r="A180" s="120">
        <v>17234766</v>
      </c>
      <c r="B180" s="220">
        <v>43524</v>
      </c>
      <c r="C180" s="119">
        <v>54672</v>
      </c>
      <c r="D180" s="119" t="s">
        <v>3473</v>
      </c>
      <c r="E180" s="119" t="s">
        <v>3489</v>
      </c>
      <c r="F180" s="119" t="s">
        <v>3475</v>
      </c>
      <c r="G180" s="119">
        <v>47</v>
      </c>
      <c r="I180"/>
      <c r="J180"/>
    </row>
    <row r="181" spans="1:10" ht="15" x14ac:dyDescent="0.25">
      <c r="A181" s="118">
        <v>17234767</v>
      </c>
      <c r="B181" s="219">
        <v>43574</v>
      </c>
      <c r="C181" s="117">
        <v>56047</v>
      </c>
      <c r="D181" s="117" t="s">
        <v>3499</v>
      </c>
      <c r="E181" s="117" t="s">
        <v>3498</v>
      </c>
      <c r="F181" s="117" t="s">
        <v>3475</v>
      </c>
      <c r="G181" s="117">
        <v>14</v>
      </c>
      <c r="I181"/>
      <c r="J181"/>
    </row>
    <row r="182" spans="1:10" ht="15" x14ac:dyDescent="0.25">
      <c r="A182" s="120">
        <v>17234768</v>
      </c>
      <c r="B182" s="220">
        <v>43470</v>
      </c>
      <c r="C182" s="119">
        <v>52187</v>
      </c>
      <c r="D182" s="119" t="s">
        <v>3493</v>
      </c>
      <c r="E182" s="119" t="s">
        <v>3492</v>
      </c>
      <c r="F182" s="119" t="s">
        <v>3485</v>
      </c>
      <c r="G182" s="119">
        <v>39</v>
      </c>
      <c r="I182"/>
      <c r="J182"/>
    </row>
    <row r="183" spans="1:10" ht="15" x14ac:dyDescent="0.25">
      <c r="A183" s="118">
        <v>17234769</v>
      </c>
      <c r="B183" s="219">
        <v>43799</v>
      </c>
      <c r="C183" s="117">
        <v>51197</v>
      </c>
      <c r="D183" s="117" t="s">
        <v>84</v>
      </c>
      <c r="E183" s="117" t="s">
        <v>3489</v>
      </c>
      <c r="F183" s="117" t="s">
        <v>3475</v>
      </c>
      <c r="G183" s="117">
        <v>26</v>
      </c>
      <c r="I183"/>
      <c r="J183"/>
    </row>
    <row r="184" spans="1:10" ht="15" x14ac:dyDescent="0.25">
      <c r="A184" s="120">
        <v>17234770</v>
      </c>
      <c r="B184" s="220">
        <v>43610</v>
      </c>
      <c r="C184" s="119">
        <v>52380</v>
      </c>
      <c r="D184" s="119" t="s">
        <v>3497</v>
      </c>
      <c r="E184" s="119" t="s">
        <v>3474</v>
      </c>
      <c r="F184" s="119" t="s">
        <v>3475</v>
      </c>
      <c r="G184" s="119">
        <v>43</v>
      </c>
      <c r="I184"/>
      <c r="J184"/>
    </row>
    <row r="185" spans="1:10" ht="15" x14ac:dyDescent="0.25">
      <c r="A185" s="118">
        <v>17234771</v>
      </c>
      <c r="B185" s="219">
        <v>43479</v>
      </c>
      <c r="C185" s="117">
        <v>55807</v>
      </c>
      <c r="D185" s="117" t="s">
        <v>3476</v>
      </c>
      <c r="E185" s="117" t="s">
        <v>3487</v>
      </c>
      <c r="F185" s="117" t="s">
        <v>3475</v>
      </c>
      <c r="G185" s="117">
        <v>14</v>
      </c>
      <c r="I185"/>
      <c r="J185"/>
    </row>
    <row r="186" spans="1:10" ht="15" x14ac:dyDescent="0.25">
      <c r="A186" s="120">
        <v>17234772</v>
      </c>
      <c r="B186" s="220">
        <v>43679</v>
      </c>
      <c r="C186" s="119">
        <v>50643</v>
      </c>
      <c r="D186" s="119" t="s">
        <v>3481</v>
      </c>
      <c r="E186" s="119" t="s">
        <v>3498</v>
      </c>
      <c r="F186" s="119" t="s">
        <v>3475</v>
      </c>
      <c r="G186" s="119">
        <v>14</v>
      </c>
      <c r="I186"/>
      <c r="J186"/>
    </row>
    <row r="187" spans="1:10" ht="15" x14ac:dyDescent="0.25">
      <c r="A187" s="118">
        <v>17234773</v>
      </c>
      <c r="B187" s="219">
        <v>43779</v>
      </c>
      <c r="C187" s="117">
        <v>57624</v>
      </c>
      <c r="D187" s="117" t="s">
        <v>3500</v>
      </c>
      <c r="E187" s="117" t="s">
        <v>3487</v>
      </c>
      <c r="F187" s="117" t="s">
        <v>3475</v>
      </c>
      <c r="G187" s="117">
        <v>26</v>
      </c>
      <c r="I187"/>
      <c r="J187"/>
    </row>
    <row r="188" spans="1:10" ht="15" x14ac:dyDescent="0.25">
      <c r="A188" s="120">
        <v>17234774</v>
      </c>
      <c r="B188" s="220">
        <v>43698</v>
      </c>
      <c r="C188" s="119">
        <v>56464</v>
      </c>
      <c r="D188" s="119" t="s">
        <v>3495</v>
      </c>
      <c r="E188" s="119" t="s">
        <v>3482</v>
      </c>
      <c r="F188" s="119" t="s">
        <v>3483</v>
      </c>
      <c r="G188" s="119">
        <v>25</v>
      </c>
      <c r="I188"/>
      <c r="J188"/>
    </row>
    <row r="189" spans="1:10" ht="15" x14ac:dyDescent="0.25">
      <c r="A189" s="118">
        <v>17234775</v>
      </c>
      <c r="B189" s="219">
        <v>43601</v>
      </c>
      <c r="C189" s="117">
        <v>50643</v>
      </c>
      <c r="D189" s="117" t="s">
        <v>3481</v>
      </c>
      <c r="E189" s="117" t="s">
        <v>3498</v>
      </c>
      <c r="F189" s="117" t="s">
        <v>3475</v>
      </c>
      <c r="G189" s="117">
        <v>34</v>
      </c>
      <c r="I189"/>
      <c r="J189"/>
    </row>
    <row r="190" spans="1:10" ht="15" x14ac:dyDescent="0.25">
      <c r="A190" s="120">
        <v>17234776</v>
      </c>
      <c r="B190" s="220">
        <v>43510</v>
      </c>
      <c r="C190" s="119">
        <v>55916</v>
      </c>
      <c r="D190" s="119" t="s">
        <v>3494</v>
      </c>
      <c r="E190" s="119" t="s">
        <v>3474</v>
      </c>
      <c r="F190" s="119" t="s">
        <v>3475</v>
      </c>
      <c r="G190" s="119">
        <v>17</v>
      </c>
      <c r="I190"/>
      <c r="J190"/>
    </row>
    <row r="191" spans="1:10" ht="15" x14ac:dyDescent="0.25">
      <c r="A191" s="118">
        <v>17234777</v>
      </c>
      <c r="B191" s="219">
        <v>43471</v>
      </c>
      <c r="C191" s="117">
        <v>52380</v>
      </c>
      <c r="D191" s="117" t="s">
        <v>3497</v>
      </c>
      <c r="E191" s="117" t="s">
        <v>3479</v>
      </c>
      <c r="F191" s="117" t="s">
        <v>3480</v>
      </c>
      <c r="G191" s="117">
        <v>36</v>
      </c>
      <c r="I191"/>
      <c r="J191"/>
    </row>
    <row r="192" spans="1:10" ht="15" x14ac:dyDescent="0.25">
      <c r="A192" s="120">
        <v>17234778</v>
      </c>
      <c r="B192" s="220">
        <v>43817</v>
      </c>
      <c r="C192" s="119">
        <v>56047</v>
      </c>
      <c r="D192" s="119" t="s">
        <v>3499</v>
      </c>
      <c r="E192" s="119" t="s">
        <v>3489</v>
      </c>
      <c r="F192" s="119" t="s">
        <v>3475</v>
      </c>
      <c r="G192" s="119">
        <v>29</v>
      </c>
      <c r="I192"/>
      <c r="J192"/>
    </row>
    <row r="193" spans="1:10" ht="15" x14ac:dyDescent="0.25">
      <c r="A193" s="118">
        <v>17234779</v>
      </c>
      <c r="B193" s="219">
        <v>43812</v>
      </c>
      <c r="C193" s="117">
        <v>55916</v>
      </c>
      <c r="D193" s="117" t="s">
        <v>3494</v>
      </c>
      <c r="E193" s="117" t="s">
        <v>3479</v>
      </c>
      <c r="F193" s="117" t="s">
        <v>3480</v>
      </c>
      <c r="G193" s="117">
        <v>23</v>
      </c>
      <c r="I193"/>
      <c r="J193"/>
    </row>
    <row r="194" spans="1:10" ht="15" x14ac:dyDescent="0.25">
      <c r="A194" s="120">
        <v>17234780</v>
      </c>
      <c r="B194" s="220">
        <v>43474</v>
      </c>
      <c r="C194" s="119">
        <v>52956</v>
      </c>
      <c r="D194" s="119" t="s">
        <v>3490</v>
      </c>
      <c r="E194" s="119" t="s">
        <v>3474</v>
      </c>
      <c r="F194" s="119" t="s">
        <v>3475</v>
      </c>
      <c r="G194" s="119">
        <v>55</v>
      </c>
      <c r="I194"/>
      <c r="J194"/>
    </row>
    <row r="195" spans="1:10" ht="15" x14ac:dyDescent="0.25">
      <c r="A195" s="118">
        <v>17234781</v>
      </c>
      <c r="B195" s="219">
        <v>43735</v>
      </c>
      <c r="C195" s="117">
        <v>59518</v>
      </c>
      <c r="D195" s="117" t="s">
        <v>3501</v>
      </c>
      <c r="E195" s="117" t="s">
        <v>3482</v>
      </c>
      <c r="F195" s="117" t="s">
        <v>3483</v>
      </c>
      <c r="G195" s="117">
        <v>2</v>
      </c>
      <c r="I195"/>
      <c r="J195"/>
    </row>
    <row r="196" spans="1:10" ht="15" x14ac:dyDescent="0.25">
      <c r="A196" s="120">
        <v>17234782</v>
      </c>
      <c r="B196" s="220">
        <v>43471</v>
      </c>
      <c r="C196" s="119">
        <v>55807</v>
      </c>
      <c r="D196" s="119" t="s">
        <v>3476</v>
      </c>
      <c r="E196" s="119" t="s">
        <v>3491</v>
      </c>
      <c r="F196" s="119" t="s">
        <v>3475</v>
      </c>
      <c r="G196" s="119">
        <v>33</v>
      </c>
      <c r="I196"/>
      <c r="J196"/>
    </row>
    <row r="197" spans="1:10" ht="15" x14ac:dyDescent="0.25">
      <c r="A197" s="118">
        <v>17234783</v>
      </c>
      <c r="B197" s="219">
        <v>43736</v>
      </c>
      <c r="C197" s="117">
        <v>50244</v>
      </c>
      <c r="D197" s="117" t="s">
        <v>3496</v>
      </c>
      <c r="E197" s="117" t="s">
        <v>3477</v>
      </c>
      <c r="F197" s="117" t="s">
        <v>3475</v>
      </c>
      <c r="G197" s="117">
        <v>54</v>
      </c>
      <c r="I197"/>
      <c r="J197"/>
    </row>
    <row r="198" spans="1:10" ht="15" x14ac:dyDescent="0.25">
      <c r="A198" s="120">
        <v>17234784</v>
      </c>
      <c r="B198" s="220">
        <v>43552</v>
      </c>
      <c r="C198" s="119">
        <v>54672</v>
      </c>
      <c r="D198" s="119" t="s">
        <v>3473</v>
      </c>
      <c r="E198" s="119" t="s">
        <v>3489</v>
      </c>
      <c r="F198" s="119" t="s">
        <v>3475</v>
      </c>
      <c r="G198" s="119">
        <v>8</v>
      </c>
      <c r="I198"/>
      <c r="J198"/>
    </row>
    <row r="199" spans="1:10" ht="15" x14ac:dyDescent="0.25">
      <c r="A199" s="118">
        <v>17234785</v>
      </c>
      <c r="B199" s="219">
        <v>43547</v>
      </c>
      <c r="C199" s="117">
        <v>53654</v>
      </c>
      <c r="D199" s="117" t="s">
        <v>3478</v>
      </c>
      <c r="E199" s="117" t="s">
        <v>3487</v>
      </c>
      <c r="F199" s="117" t="s">
        <v>3475</v>
      </c>
      <c r="G199" s="117">
        <v>65</v>
      </c>
      <c r="I199"/>
      <c r="J199"/>
    </row>
    <row r="200" spans="1:10" ht="15" x14ac:dyDescent="0.25">
      <c r="A200" s="120">
        <v>17234786</v>
      </c>
      <c r="B200" s="220">
        <v>43700</v>
      </c>
      <c r="C200" s="119">
        <v>55807</v>
      </c>
      <c r="D200" s="119" t="s">
        <v>3476</v>
      </c>
      <c r="E200" s="119" t="s">
        <v>3479</v>
      </c>
      <c r="F200" s="119" t="s">
        <v>3480</v>
      </c>
      <c r="G200" s="119">
        <v>63</v>
      </c>
      <c r="I200"/>
      <c r="J200"/>
    </row>
    <row r="201" spans="1:10" ht="15" x14ac:dyDescent="0.25">
      <c r="A201" s="118">
        <v>17234787</v>
      </c>
      <c r="B201" s="219">
        <v>43498</v>
      </c>
      <c r="C201" s="117">
        <v>59518</v>
      </c>
      <c r="D201" s="117" t="s">
        <v>3501</v>
      </c>
      <c r="E201" s="117" t="s">
        <v>3474</v>
      </c>
      <c r="F201" s="117" t="s">
        <v>3475</v>
      </c>
      <c r="G201" s="117">
        <v>17</v>
      </c>
      <c r="I201"/>
      <c r="J201"/>
    </row>
    <row r="202" spans="1:10" ht="15" x14ac:dyDescent="0.25">
      <c r="A202" s="120">
        <v>17234788</v>
      </c>
      <c r="B202" s="220">
        <v>43640</v>
      </c>
      <c r="C202" s="119">
        <v>54672</v>
      </c>
      <c r="D202" s="119" t="s">
        <v>3473</v>
      </c>
      <c r="E202" s="119" t="s">
        <v>3479</v>
      </c>
      <c r="F202" s="119" t="s">
        <v>3480</v>
      </c>
      <c r="G202" s="119">
        <v>48</v>
      </c>
      <c r="I202"/>
      <c r="J202"/>
    </row>
    <row r="203" spans="1:10" ht="15" x14ac:dyDescent="0.25">
      <c r="A203" s="118">
        <v>17234789</v>
      </c>
      <c r="B203" s="219">
        <v>43595</v>
      </c>
      <c r="C203" s="117">
        <v>52065</v>
      </c>
      <c r="D203" s="117" t="s">
        <v>3488</v>
      </c>
      <c r="E203" s="117" t="s">
        <v>3487</v>
      </c>
      <c r="F203" s="117" t="s">
        <v>3475</v>
      </c>
      <c r="G203" s="117">
        <v>16</v>
      </c>
      <c r="I203"/>
      <c r="J203"/>
    </row>
    <row r="204" spans="1:10" ht="15" x14ac:dyDescent="0.25">
      <c r="A204" s="120">
        <v>17234790</v>
      </c>
      <c r="B204" s="220">
        <v>43608</v>
      </c>
      <c r="C204" s="119">
        <v>59518</v>
      </c>
      <c r="D204" s="119" t="s">
        <v>3501</v>
      </c>
      <c r="E204" s="119" t="s">
        <v>3491</v>
      </c>
      <c r="F204" s="119" t="s">
        <v>3475</v>
      </c>
      <c r="G204" s="119">
        <v>46</v>
      </c>
      <c r="I204"/>
      <c r="J204"/>
    </row>
    <row r="205" spans="1:10" ht="15" x14ac:dyDescent="0.25">
      <c r="A205" s="118">
        <v>17234791</v>
      </c>
      <c r="B205" s="219">
        <v>43559</v>
      </c>
      <c r="C205" s="117">
        <v>59518</v>
      </c>
      <c r="D205" s="117" t="s">
        <v>3501</v>
      </c>
      <c r="E205" s="117" t="s">
        <v>3491</v>
      </c>
      <c r="F205" s="117" t="s">
        <v>3475</v>
      </c>
      <c r="G205" s="117">
        <v>18</v>
      </c>
      <c r="I205"/>
      <c r="J205"/>
    </row>
    <row r="206" spans="1:10" ht="15" x14ac:dyDescent="0.25">
      <c r="A206" s="120">
        <v>17234792</v>
      </c>
      <c r="B206" s="220">
        <v>43570</v>
      </c>
      <c r="C206" s="119">
        <v>55904</v>
      </c>
      <c r="D206" s="119" t="s">
        <v>3486</v>
      </c>
      <c r="E206" s="119" t="s">
        <v>3482</v>
      </c>
      <c r="F206" s="119" t="s">
        <v>3483</v>
      </c>
      <c r="G206" s="119">
        <v>38</v>
      </c>
      <c r="I206"/>
      <c r="J206"/>
    </row>
    <row r="207" spans="1:10" ht="15" x14ac:dyDescent="0.25">
      <c r="A207" s="118">
        <v>17234793</v>
      </c>
      <c r="B207" s="219">
        <v>43506</v>
      </c>
      <c r="C207" s="117">
        <v>56047</v>
      </c>
      <c r="D207" s="117" t="s">
        <v>3499</v>
      </c>
      <c r="E207" s="117" t="s">
        <v>3479</v>
      </c>
      <c r="F207" s="117" t="s">
        <v>3480</v>
      </c>
      <c r="G207" s="117">
        <v>16</v>
      </c>
      <c r="I207"/>
      <c r="J207"/>
    </row>
    <row r="208" spans="1:10" ht="15" x14ac:dyDescent="0.25">
      <c r="A208" s="120">
        <v>17234794</v>
      </c>
      <c r="B208" s="220">
        <v>43509</v>
      </c>
      <c r="C208" s="119">
        <v>50643</v>
      </c>
      <c r="D208" s="119" t="s">
        <v>3481</v>
      </c>
      <c r="E208" s="119" t="s">
        <v>3474</v>
      </c>
      <c r="F208" s="119" t="s">
        <v>3475</v>
      </c>
      <c r="G208" s="119">
        <v>8</v>
      </c>
      <c r="I208"/>
      <c r="J208"/>
    </row>
    <row r="209" spans="1:10" ht="15" x14ac:dyDescent="0.25">
      <c r="A209" s="118">
        <v>17234795</v>
      </c>
      <c r="B209" s="219">
        <v>43716</v>
      </c>
      <c r="C209" s="117">
        <v>56047</v>
      </c>
      <c r="D209" s="117" t="s">
        <v>3499</v>
      </c>
      <c r="E209" s="117" t="s">
        <v>3477</v>
      </c>
      <c r="F209" s="117" t="s">
        <v>3475</v>
      </c>
      <c r="G209" s="117">
        <v>31</v>
      </c>
      <c r="I209"/>
      <c r="J209"/>
    </row>
    <row r="210" spans="1:10" ht="15" x14ac:dyDescent="0.25">
      <c r="A210" s="120">
        <v>17234796</v>
      </c>
      <c r="B210" s="220">
        <v>43630</v>
      </c>
      <c r="C210" s="119">
        <v>50244</v>
      </c>
      <c r="D210" s="119" t="s">
        <v>3496</v>
      </c>
      <c r="E210" s="119" t="s">
        <v>3477</v>
      </c>
      <c r="F210" s="119" t="s">
        <v>3475</v>
      </c>
      <c r="G210" s="119">
        <v>45</v>
      </c>
      <c r="I210"/>
      <c r="J210"/>
    </row>
    <row r="211" spans="1:10" ht="15" x14ac:dyDescent="0.25">
      <c r="A211" s="118">
        <v>17234797</v>
      </c>
      <c r="B211" s="219">
        <v>43700</v>
      </c>
      <c r="C211" s="117">
        <v>59518</v>
      </c>
      <c r="D211" s="117" t="s">
        <v>3501</v>
      </c>
      <c r="E211" s="117" t="s">
        <v>3474</v>
      </c>
      <c r="F211" s="117" t="s">
        <v>3475</v>
      </c>
      <c r="G211" s="117">
        <v>64</v>
      </c>
      <c r="I211"/>
      <c r="J211"/>
    </row>
    <row r="212" spans="1:10" ht="15" x14ac:dyDescent="0.25">
      <c r="A212" s="120">
        <v>17234798</v>
      </c>
      <c r="B212" s="220">
        <v>43489</v>
      </c>
      <c r="C212" s="119">
        <v>59518</v>
      </c>
      <c r="D212" s="119" t="s">
        <v>3501</v>
      </c>
      <c r="E212" s="119" t="s">
        <v>3479</v>
      </c>
      <c r="F212" s="119" t="s">
        <v>3480</v>
      </c>
      <c r="G212" s="119">
        <v>65</v>
      </c>
      <c r="I212"/>
      <c r="J212"/>
    </row>
    <row r="213" spans="1:10" ht="15" x14ac:dyDescent="0.25">
      <c r="A213" s="118">
        <v>17234799</v>
      </c>
      <c r="B213" s="219">
        <v>43710</v>
      </c>
      <c r="C213" s="117">
        <v>54672</v>
      </c>
      <c r="D213" s="117" t="s">
        <v>3473</v>
      </c>
      <c r="E213" s="117" t="s">
        <v>3482</v>
      </c>
      <c r="F213" s="117" t="s">
        <v>3483</v>
      </c>
      <c r="G213" s="117">
        <v>3</v>
      </c>
      <c r="I213"/>
      <c r="J213"/>
    </row>
    <row r="214" spans="1:10" ht="15" x14ac:dyDescent="0.25">
      <c r="A214" s="120">
        <v>17234800</v>
      </c>
      <c r="B214" s="220">
        <v>43499</v>
      </c>
      <c r="C214" s="119">
        <v>52380</v>
      </c>
      <c r="D214" s="119" t="s">
        <v>3497</v>
      </c>
      <c r="E214" s="119" t="s">
        <v>3479</v>
      </c>
      <c r="F214" s="119" t="s">
        <v>3480</v>
      </c>
      <c r="G214" s="119">
        <v>24</v>
      </c>
      <c r="I214"/>
      <c r="J214"/>
    </row>
    <row r="215" spans="1:10" ht="15" x14ac:dyDescent="0.25">
      <c r="A215" s="118">
        <v>17234801</v>
      </c>
      <c r="B215" s="219">
        <v>43629</v>
      </c>
      <c r="C215" s="117">
        <v>52956</v>
      </c>
      <c r="D215" s="117" t="s">
        <v>3490</v>
      </c>
      <c r="E215" s="117" t="s">
        <v>3489</v>
      </c>
      <c r="F215" s="117" t="s">
        <v>3475</v>
      </c>
      <c r="G215" s="117">
        <v>47</v>
      </c>
      <c r="I215"/>
      <c r="J215"/>
    </row>
    <row r="216" spans="1:10" ht="15" x14ac:dyDescent="0.25">
      <c r="A216" s="120">
        <v>17234802</v>
      </c>
      <c r="B216" s="220">
        <v>43759</v>
      </c>
      <c r="C216" s="119">
        <v>55904</v>
      </c>
      <c r="D216" s="119" t="s">
        <v>3486</v>
      </c>
      <c r="E216" s="119" t="s">
        <v>3482</v>
      </c>
      <c r="F216" s="119" t="s">
        <v>3483</v>
      </c>
      <c r="G216" s="119">
        <v>4</v>
      </c>
      <c r="I216"/>
      <c r="J216"/>
    </row>
    <row r="217" spans="1:10" ht="15" x14ac:dyDescent="0.25">
      <c r="A217" s="118">
        <v>17234803</v>
      </c>
      <c r="B217" s="219">
        <v>43481</v>
      </c>
      <c r="C217" s="117">
        <v>57624</v>
      </c>
      <c r="D217" s="117" t="s">
        <v>3500</v>
      </c>
      <c r="E217" s="117" t="s">
        <v>3482</v>
      </c>
      <c r="F217" s="117" t="s">
        <v>3483</v>
      </c>
      <c r="G217" s="117">
        <v>17</v>
      </c>
      <c r="I217"/>
      <c r="J217"/>
    </row>
    <row r="218" spans="1:10" ht="15" x14ac:dyDescent="0.25">
      <c r="A218" s="120">
        <v>17234804</v>
      </c>
      <c r="B218" s="220">
        <v>43707</v>
      </c>
      <c r="C218" s="119">
        <v>55807</v>
      </c>
      <c r="D218" s="119" t="s">
        <v>3476</v>
      </c>
      <c r="E218" s="119" t="s">
        <v>3474</v>
      </c>
      <c r="F218" s="119" t="s">
        <v>3475</v>
      </c>
      <c r="G218" s="119">
        <v>59</v>
      </c>
      <c r="I218"/>
      <c r="J218"/>
    </row>
    <row r="219" spans="1:10" ht="15" x14ac:dyDescent="0.25">
      <c r="A219" s="118">
        <v>17234805</v>
      </c>
      <c r="B219" s="219">
        <v>43749</v>
      </c>
      <c r="C219" s="117">
        <v>55916</v>
      </c>
      <c r="D219" s="117" t="s">
        <v>3494</v>
      </c>
      <c r="E219" s="117" t="s">
        <v>3477</v>
      </c>
      <c r="F219" s="117" t="s">
        <v>3475</v>
      </c>
      <c r="G219" s="117">
        <v>34</v>
      </c>
      <c r="I219"/>
      <c r="J219"/>
    </row>
    <row r="220" spans="1:10" ht="15" x14ac:dyDescent="0.25">
      <c r="A220" s="120">
        <v>17234806</v>
      </c>
      <c r="B220" s="220">
        <v>43659</v>
      </c>
      <c r="C220" s="119">
        <v>56464</v>
      </c>
      <c r="D220" s="119" t="s">
        <v>3495</v>
      </c>
      <c r="E220" s="119" t="s">
        <v>3498</v>
      </c>
      <c r="F220" s="119" t="s">
        <v>3475</v>
      </c>
      <c r="G220" s="119">
        <v>67</v>
      </c>
      <c r="I220"/>
      <c r="J220"/>
    </row>
    <row r="221" spans="1:10" ht="15" x14ac:dyDescent="0.25">
      <c r="A221" s="118">
        <v>17234807</v>
      </c>
      <c r="B221" s="219">
        <v>43643</v>
      </c>
      <c r="C221" s="117">
        <v>52380</v>
      </c>
      <c r="D221" s="117" t="s">
        <v>3497</v>
      </c>
      <c r="E221" s="117" t="s">
        <v>3479</v>
      </c>
      <c r="F221" s="117" t="s">
        <v>3480</v>
      </c>
      <c r="G221" s="117">
        <v>31</v>
      </c>
      <c r="I221"/>
      <c r="J221"/>
    </row>
    <row r="222" spans="1:10" ht="15" x14ac:dyDescent="0.25">
      <c r="A222" s="120">
        <v>17234808</v>
      </c>
      <c r="B222" s="220">
        <v>43747</v>
      </c>
      <c r="C222" s="119">
        <v>56464</v>
      </c>
      <c r="D222" s="119" t="s">
        <v>3495</v>
      </c>
      <c r="E222" s="119" t="s">
        <v>3487</v>
      </c>
      <c r="F222" s="119" t="s">
        <v>3475</v>
      </c>
      <c r="G222" s="119">
        <v>23</v>
      </c>
      <c r="I222"/>
      <c r="J222"/>
    </row>
    <row r="223" spans="1:10" ht="15" x14ac:dyDescent="0.25">
      <c r="A223" s="118">
        <v>17234809</v>
      </c>
      <c r="B223" s="219">
        <v>43751</v>
      </c>
      <c r="C223" s="117">
        <v>52065</v>
      </c>
      <c r="D223" s="117" t="s">
        <v>3488</v>
      </c>
      <c r="E223" s="117" t="s">
        <v>3477</v>
      </c>
      <c r="F223" s="117" t="s">
        <v>3475</v>
      </c>
      <c r="G223" s="117">
        <v>33</v>
      </c>
      <c r="I223"/>
      <c r="J223"/>
    </row>
    <row r="224" spans="1:10" ht="15" x14ac:dyDescent="0.25">
      <c r="A224" s="120">
        <v>17234810</v>
      </c>
      <c r="B224" s="220">
        <v>43682</v>
      </c>
      <c r="C224" s="119">
        <v>55904</v>
      </c>
      <c r="D224" s="119" t="s">
        <v>3486</v>
      </c>
      <c r="E224" s="119" t="s">
        <v>3492</v>
      </c>
      <c r="F224" s="119" t="s">
        <v>3485</v>
      </c>
      <c r="G224" s="119">
        <v>55</v>
      </c>
      <c r="I224"/>
      <c r="J224"/>
    </row>
    <row r="225" spans="1:10" ht="15" x14ac:dyDescent="0.25">
      <c r="A225" s="118">
        <v>17234811</v>
      </c>
      <c r="B225" s="219">
        <v>43702</v>
      </c>
      <c r="C225" s="117">
        <v>56047</v>
      </c>
      <c r="D225" s="117" t="s">
        <v>3499</v>
      </c>
      <c r="E225" s="117" t="s">
        <v>3477</v>
      </c>
      <c r="F225" s="117" t="s">
        <v>3475</v>
      </c>
      <c r="G225" s="117">
        <v>54</v>
      </c>
      <c r="I225"/>
      <c r="J225"/>
    </row>
    <row r="226" spans="1:10" ht="15" x14ac:dyDescent="0.25">
      <c r="A226" s="120">
        <v>17234812</v>
      </c>
      <c r="B226" s="220">
        <v>43795</v>
      </c>
      <c r="C226" s="119">
        <v>55904</v>
      </c>
      <c r="D226" s="119" t="s">
        <v>3486</v>
      </c>
      <c r="E226" s="119" t="s">
        <v>3474</v>
      </c>
      <c r="F226" s="119" t="s">
        <v>3475</v>
      </c>
      <c r="G226" s="119">
        <v>15</v>
      </c>
      <c r="I226"/>
      <c r="J226"/>
    </row>
    <row r="227" spans="1:10" ht="15" x14ac:dyDescent="0.25">
      <c r="A227" s="118">
        <v>17234813</v>
      </c>
      <c r="B227" s="219">
        <v>43809</v>
      </c>
      <c r="C227" s="117">
        <v>52187</v>
      </c>
      <c r="D227" s="117" t="s">
        <v>3493</v>
      </c>
      <c r="E227" s="117" t="s">
        <v>3479</v>
      </c>
      <c r="F227" s="117" t="s">
        <v>3480</v>
      </c>
      <c r="G227" s="117">
        <v>38</v>
      </c>
      <c r="I227"/>
      <c r="J227"/>
    </row>
    <row r="228" spans="1:10" ht="15" x14ac:dyDescent="0.25">
      <c r="A228" s="120">
        <v>17234814</v>
      </c>
      <c r="B228" s="220">
        <v>43800</v>
      </c>
      <c r="C228" s="119">
        <v>52065</v>
      </c>
      <c r="D228" s="119" t="s">
        <v>3488</v>
      </c>
      <c r="E228" s="119" t="s">
        <v>3477</v>
      </c>
      <c r="F228" s="119" t="s">
        <v>3475</v>
      </c>
      <c r="G228" s="119">
        <v>32</v>
      </c>
      <c r="I228"/>
      <c r="J228"/>
    </row>
    <row r="229" spans="1:10" ht="15" x14ac:dyDescent="0.25">
      <c r="A229" s="118">
        <v>17234815</v>
      </c>
      <c r="B229" s="219">
        <v>43551</v>
      </c>
      <c r="C229" s="117">
        <v>50643</v>
      </c>
      <c r="D229" s="117" t="s">
        <v>3481</v>
      </c>
      <c r="E229" s="117" t="s">
        <v>3479</v>
      </c>
      <c r="F229" s="117" t="s">
        <v>3480</v>
      </c>
      <c r="G229" s="117">
        <v>57</v>
      </c>
      <c r="I229"/>
      <c r="J229"/>
    </row>
    <row r="230" spans="1:10" ht="15" x14ac:dyDescent="0.25">
      <c r="A230" s="120">
        <v>17234816</v>
      </c>
      <c r="B230" s="220">
        <v>43689</v>
      </c>
      <c r="C230" s="119">
        <v>56047</v>
      </c>
      <c r="D230" s="119" t="s">
        <v>3499</v>
      </c>
      <c r="E230" s="119" t="s">
        <v>3487</v>
      </c>
      <c r="F230" s="119" t="s">
        <v>3475</v>
      </c>
      <c r="G230" s="119">
        <v>59</v>
      </c>
      <c r="I230"/>
      <c r="J230"/>
    </row>
    <row r="231" spans="1:10" ht="15" x14ac:dyDescent="0.25">
      <c r="A231" s="118">
        <v>17234817</v>
      </c>
      <c r="B231" s="219">
        <v>43554</v>
      </c>
      <c r="C231" s="117">
        <v>59518</v>
      </c>
      <c r="D231" s="117" t="s">
        <v>3501</v>
      </c>
      <c r="E231" s="117" t="s">
        <v>3489</v>
      </c>
      <c r="F231" s="117" t="s">
        <v>3475</v>
      </c>
      <c r="G231" s="117">
        <v>33</v>
      </c>
      <c r="I231"/>
      <c r="J231"/>
    </row>
    <row r="232" spans="1:10" ht="15" x14ac:dyDescent="0.25">
      <c r="A232" s="120">
        <v>17234818</v>
      </c>
      <c r="B232" s="220">
        <v>43664</v>
      </c>
      <c r="C232" s="119">
        <v>56464</v>
      </c>
      <c r="D232" s="119" t="s">
        <v>3495</v>
      </c>
      <c r="E232" s="119" t="s">
        <v>3477</v>
      </c>
      <c r="F232" s="119" t="s">
        <v>3475</v>
      </c>
      <c r="G232" s="119">
        <v>39</v>
      </c>
      <c r="I232"/>
      <c r="J232"/>
    </row>
    <row r="233" spans="1:10" ht="15" x14ac:dyDescent="0.25">
      <c r="A233" s="118">
        <v>17234819</v>
      </c>
      <c r="B233" s="219">
        <v>43593</v>
      </c>
      <c r="C233" s="117">
        <v>55807</v>
      </c>
      <c r="D233" s="117" t="s">
        <v>3476</v>
      </c>
      <c r="E233" s="117" t="s">
        <v>3498</v>
      </c>
      <c r="F233" s="117" t="s">
        <v>3475</v>
      </c>
      <c r="G233" s="117">
        <v>24</v>
      </c>
      <c r="I233"/>
      <c r="J233"/>
    </row>
    <row r="234" spans="1:10" ht="15" x14ac:dyDescent="0.25">
      <c r="A234" s="120">
        <v>17234820</v>
      </c>
      <c r="B234" s="220">
        <v>43755</v>
      </c>
      <c r="C234" s="119">
        <v>52187</v>
      </c>
      <c r="D234" s="119" t="s">
        <v>3493</v>
      </c>
      <c r="E234" s="119" t="s">
        <v>3479</v>
      </c>
      <c r="F234" s="119" t="s">
        <v>3480</v>
      </c>
      <c r="G234" s="119">
        <v>37</v>
      </c>
      <c r="I234"/>
      <c r="J234"/>
    </row>
    <row r="235" spans="1:10" ht="15" x14ac:dyDescent="0.25">
      <c r="A235" s="118">
        <v>17234821</v>
      </c>
      <c r="B235" s="219">
        <v>43487</v>
      </c>
      <c r="C235" s="117">
        <v>51197</v>
      </c>
      <c r="D235" s="117" t="s">
        <v>84</v>
      </c>
      <c r="E235" s="117" t="s">
        <v>3477</v>
      </c>
      <c r="F235" s="117" t="s">
        <v>3475</v>
      </c>
      <c r="G235" s="117">
        <v>41</v>
      </c>
      <c r="I235"/>
      <c r="J235"/>
    </row>
    <row r="236" spans="1:10" ht="15" x14ac:dyDescent="0.25">
      <c r="A236" s="120">
        <v>17234822</v>
      </c>
      <c r="B236" s="220">
        <v>43570</v>
      </c>
      <c r="C236" s="119">
        <v>53654</v>
      </c>
      <c r="D236" s="119" t="s">
        <v>3478</v>
      </c>
      <c r="E236" s="119" t="s">
        <v>3498</v>
      </c>
      <c r="F236" s="119" t="s">
        <v>3475</v>
      </c>
      <c r="G236" s="119">
        <v>55</v>
      </c>
      <c r="I236"/>
      <c r="J236"/>
    </row>
    <row r="237" spans="1:10" ht="15" x14ac:dyDescent="0.25">
      <c r="A237" s="118">
        <v>17234823</v>
      </c>
      <c r="B237" s="219">
        <v>43733</v>
      </c>
      <c r="C237" s="117">
        <v>59518</v>
      </c>
      <c r="D237" s="117" t="s">
        <v>3501</v>
      </c>
      <c r="E237" s="117" t="s">
        <v>3492</v>
      </c>
      <c r="F237" s="117" t="s">
        <v>3485</v>
      </c>
      <c r="G237" s="117">
        <v>44</v>
      </c>
      <c r="I237"/>
      <c r="J237"/>
    </row>
    <row r="238" spans="1:10" ht="15" x14ac:dyDescent="0.25">
      <c r="A238" s="120">
        <v>17234824</v>
      </c>
      <c r="B238" s="220">
        <v>43519</v>
      </c>
      <c r="C238" s="119">
        <v>50643</v>
      </c>
      <c r="D238" s="119" t="s">
        <v>3481</v>
      </c>
      <c r="E238" s="119" t="s">
        <v>3498</v>
      </c>
      <c r="F238" s="119" t="s">
        <v>3475</v>
      </c>
      <c r="G238" s="119">
        <v>4</v>
      </c>
      <c r="I238"/>
      <c r="J238"/>
    </row>
    <row r="239" spans="1:10" ht="15" x14ac:dyDescent="0.25">
      <c r="A239" s="118">
        <v>17234825</v>
      </c>
      <c r="B239" s="219">
        <v>43790</v>
      </c>
      <c r="C239" s="117">
        <v>56047</v>
      </c>
      <c r="D239" s="117" t="s">
        <v>3499</v>
      </c>
      <c r="E239" s="117" t="s">
        <v>3477</v>
      </c>
      <c r="F239" s="117" t="s">
        <v>3475</v>
      </c>
      <c r="G239" s="117">
        <v>29</v>
      </c>
      <c r="I239"/>
      <c r="J239"/>
    </row>
    <row r="240" spans="1:10" ht="15" x14ac:dyDescent="0.25">
      <c r="A240" s="120">
        <v>17234826</v>
      </c>
      <c r="B240" s="220">
        <v>43802</v>
      </c>
      <c r="C240" s="119">
        <v>54672</v>
      </c>
      <c r="D240" s="119" t="s">
        <v>3473</v>
      </c>
      <c r="E240" s="119" t="s">
        <v>3492</v>
      </c>
      <c r="F240" s="119" t="s">
        <v>3485</v>
      </c>
      <c r="G240" s="119">
        <v>30</v>
      </c>
      <c r="I240"/>
      <c r="J240"/>
    </row>
    <row r="241" spans="1:10" ht="15" x14ac:dyDescent="0.25">
      <c r="A241" s="118">
        <v>17234827</v>
      </c>
      <c r="B241" s="219">
        <v>43649</v>
      </c>
      <c r="C241" s="117">
        <v>56464</v>
      </c>
      <c r="D241" s="117" t="s">
        <v>3495</v>
      </c>
      <c r="E241" s="117" t="s">
        <v>3492</v>
      </c>
      <c r="F241" s="117" t="s">
        <v>3485</v>
      </c>
      <c r="G241" s="117">
        <v>3</v>
      </c>
      <c r="I241"/>
      <c r="J241"/>
    </row>
    <row r="242" spans="1:10" ht="15" x14ac:dyDescent="0.25">
      <c r="A242" s="120">
        <v>17234828</v>
      </c>
      <c r="B242" s="220">
        <v>43470</v>
      </c>
      <c r="C242" s="119">
        <v>55807</v>
      </c>
      <c r="D242" s="119" t="s">
        <v>3476</v>
      </c>
      <c r="E242" s="119" t="s">
        <v>3487</v>
      </c>
      <c r="F242" s="119" t="s">
        <v>3475</v>
      </c>
      <c r="G242" s="119">
        <v>4</v>
      </c>
      <c r="I242"/>
      <c r="J242"/>
    </row>
    <row r="243" spans="1:10" ht="15" x14ac:dyDescent="0.25">
      <c r="A243" s="118">
        <v>17234829</v>
      </c>
      <c r="B243" s="219">
        <v>43747</v>
      </c>
      <c r="C243" s="117">
        <v>53654</v>
      </c>
      <c r="D243" s="117" t="s">
        <v>3478</v>
      </c>
      <c r="E243" s="117" t="s">
        <v>3492</v>
      </c>
      <c r="F243" s="117" t="s">
        <v>3485</v>
      </c>
      <c r="G243" s="117">
        <v>63</v>
      </c>
      <c r="I243"/>
      <c r="J243"/>
    </row>
    <row r="244" spans="1:10" ht="15" x14ac:dyDescent="0.25">
      <c r="A244" s="120">
        <v>17234830</v>
      </c>
      <c r="B244" s="220">
        <v>43788</v>
      </c>
      <c r="C244" s="119">
        <v>55916</v>
      </c>
      <c r="D244" s="119" t="s">
        <v>3494</v>
      </c>
      <c r="E244" s="119" t="s">
        <v>3477</v>
      </c>
      <c r="F244" s="119" t="s">
        <v>3475</v>
      </c>
      <c r="G244" s="119">
        <v>64</v>
      </c>
      <c r="I244"/>
      <c r="J244"/>
    </row>
    <row r="245" spans="1:10" ht="15" x14ac:dyDescent="0.25">
      <c r="A245" s="118">
        <v>17234831</v>
      </c>
      <c r="B245" s="219">
        <v>43582</v>
      </c>
      <c r="C245" s="117">
        <v>56464</v>
      </c>
      <c r="D245" s="117" t="s">
        <v>3495</v>
      </c>
      <c r="E245" s="117" t="s">
        <v>3487</v>
      </c>
      <c r="F245" s="117" t="s">
        <v>3475</v>
      </c>
      <c r="G245" s="117">
        <v>47</v>
      </c>
      <c r="I245"/>
      <c r="J245"/>
    </row>
    <row r="246" spans="1:10" ht="15" x14ac:dyDescent="0.25">
      <c r="A246" s="120">
        <v>17234832</v>
      </c>
      <c r="B246" s="220">
        <v>43757</v>
      </c>
      <c r="C246" s="119">
        <v>54672</v>
      </c>
      <c r="D246" s="119" t="s">
        <v>3473</v>
      </c>
      <c r="E246" s="119" t="s">
        <v>3498</v>
      </c>
      <c r="F246" s="119" t="s">
        <v>3475</v>
      </c>
      <c r="G246" s="119">
        <v>67</v>
      </c>
      <c r="I246"/>
      <c r="J246"/>
    </row>
    <row r="247" spans="1:10" ht="15" x14ac:dyDescent="0.25">
      <c r="A247" s="118">
        <v>17234833</v>
      </c>
      <c r="B247" s="219">
        <v>43647</v>
      </c>
      <c r="C247" s="117">
        <v>52187</v>
      </c>
      <c r="D247" s="117" t="s">
        <v>3493</v>
      </c>
      <c r="E247" s="117" t="s">
        <v>3487</v>
      </c>
      <c r="F247" s="117" t="s">
        <v>3475</v>
      </c>
      <c r="G247" s="117">
        <v>60</v>
      </c>
      <c r="I247"/>
      <c r="J247"/>
    </row>
    <row r="248" spans="1:10" ht="15" x14ac:dyDescent="0.25">
      <c r="A248" s="120">
        <v>17234834</v>
      </c>
      <c r="B248" s="220">
        <v>43668</v>
      </c>
      <c r="C248" s="119">
        <v>54672</v>
      </c>
      <c r="D248" s="119" t="s">
        <v>3473</v>
      </c>
      <c r="E248" s="119" t="s">
        <v>3492</v>
      </c>
      <c r="F248" s="119" t="s">
        <v>3485</v>
      </c>
      <c r="G248" s="119">
        <v>7</v>
      </c>
      <c r="I248"/>
      <c r="J248"/>
    </row>
    <row r="249" spans="1:10" ht="15" x14ac:dyDescent="0.25">
      <c r="A249" s="118">
        <v>17234835</v>
      </c>
      <c r="B249" s="219">
        <v>43727</v>
      </c>
      <c r="C249" s="117">
        <v>55916</v>
      </c>
      <c r="D249" s="117" t="s">
        <v>3494</v>
      </c>
      <c r="E249" s="117" t="s">
        <v>3474</v>
      </c>
      <c r="F249" s="117" t="s">
        <v>3475</v>
      </c>
      <c r="G249" s="117">
        <v>56</v>
      </c>
      <c r="I249"/>
      <c r="J249"/>
    </row>
    <row r="250" spans="1:10" ht="15" x14ac:dyDescent="0.25">
      <c r="A250" s="120">
        <v>17234836</v>
      </c>
      <c r="B250" s="220">
        <v>43553</v>
      </c>
      <c r="C250" s="119">
        <v>52956</v>
      </c>
      <c r="D250" s="119" t="s">
        <v>3490</v>
      </c>
      <c r="E250" s="119" t="s">
        <v>3474</v>
      </c>
      <c r="F250" s="119" t="s">
        <v>3475</v>
      </c>
      <c r="G250" s="119">
        <v>4</v>
      </c>
      <c r="I250"/>
      <c r="J250"/>
    </row>
    <row r="251" spans="1:10" ht="15" x14ac:dyDescent="0.25">
      <c r="A251" s="118">
        <v>17234837</v>
      </c>
      <c r="B251" s="219">
        <v>43500</v>
      </c>
      <c r="C251" s="117">
        <v>52956</v>
      </c>
      <c r="D251" s="117" t="s">
        <v>3490</v>
      </c>
      <c r="E251" s="117" t="s">
        <v>3491</v>
      </c>
      <c r="F251" s="117" t="s">
        <v>3475</v>
      </c>
      <c r="G251" s="117">
        <v>43</v>
      </c>
      <c r="I251"/>
      <c r="J251"/>
    </row>
    <row r="252" spans="1:10" ht="15" x14ac:dyDescent="0.25">
      <c r="A252" s="120">
        <v>17234838</v>
      </c>
      <c r="B252" s="220">
        <v>43718</v>
      </c>
      <c r="C252" s="119">
        <v>55904</v>
      </c>
      <c r="D252" s="119" t="s">
        <v>3486</v>
      </c>
      <c r="E252" s="119" t="s">
        <v>3489</v>
      </c>
      <c r="F252" s="119" t="s">
        <v>3475</v>
      </c>
      <c r="G252" s="119">
        <v>16</v>
      </c>
      <c r="I252"/>
      <c r="J252"/>
    </row>
    <row r="253" spans="1:10" ht="15" x14ac:dyDescent="0.25">
      <c r="A253" s="118">
        <v>17234839</v>
      </c>
      <c r="B253" s="219">
        <v>43695</v>
      </c>
      <c r="C253" s="117">
        <v>57624</v>
      </c>
      <c r="D253" s="117" t="s">
        <v>3500</v>
      </c>
      <c r="E253" s="117" t="s">
        <v>3489</v>
      </c>
      <c r="F253" s="117" t="s">
        <v>3475</v>
      </c>
      <c r="G253" s="117">
        <v>62</v>
      </c>
      <c r="I253"/>
      <c r="J253"/>
    </row>
    <row r="254" spans="1:10" ht="15" x14ac:dyDescent="0.25">
      <c r="A254" s="120">
        <v>17234840</v>
      </c>
      <c r="B254" s="220">
        <v>43790</v>
      </c>
      <c r="C254" s="119">
        <v>52065</v>
      </c>
      <c r="D254" s="119" t="s">
        <v>3488</v>
      </c>
      <c r="E254" s="119" t="s">
        <v>3479</v>
      </c>
      <c r="F254" s="119" t="s">
        <v>3480</v>
      </c>
      <c r="G254" s="119">
        <v>29</v>
      </c>
      <c r="I254"/>
      <c r="J254"/>
    </row>
    <row r="255" spans="1:10" ht="15" x14ac:dyDescent="0.25">
      <c r="A255" s="118">
        <v>17234841</v>
      </c>
      <c r="B255" s="219">
        <v>43531</v>
      </c>
      <c r="C255" s="117">
        <v>50244</v>
      </c>
      <c r="D255" s="117" t="s">
        <v>3496</v>
      </c>
      <c r="E255" s="117" t="s">
        <v>3492</v>
      </c>
      <c r="F255" s="117" t="s">
        <v>3485</v>
      </c>
      <c r="G255" s="117">
        <v>11</v>
      </c>
      <c r="I255"/>
      <c r="J255"/>
    </row>
    <row r="256" spans="1:10" ht="15" x14ac:dyDescent="0.25">
      <c r="A256" s="120">
        <v>17234842</v>
      </c>
      <c r="B256" s="220">
        <v>43674</v>
      </c>
      <c r="C256" s="119">
        <v>55807</v>
      </c>
      <c r="D256" s="119" t="s">
        <v>3476</v>
      </c>
      <c r="E256" s="119" t="s">
        <v>3498</v>
      </c>
      <c r="F256" s="119" t="s">
        <v>3475</v>
      </c>
      <c r="G256" s="119">
        <v>34</v>
      </c>
      <c r="I256"/>
      <c r="J256"/>
    </row>
    <row r="257" spans="1:10" ht="15" x14ac:dyDescent="0.25">
      <c r="A257" s="118">
        <v>17234843</v>
      </c>
      <c r="B257" s="219">
        <v>43576</v>
      </c>
      <c r="C257" s="117">
        <v>50643</v>
      </c>
      <c r="D257" s="117" t="s">
        <v>3481</v>
      </c>
      <c r="E257" s="117" t="s">
        <v>3487</v>
      </c>
      <c r="F257" s="117" t="s">
        <v>3475</v>
      </c>
      <c r="G257" s="117">
        <v>20</v>
      </c>
      <c r="I257"/>
      <c r="J257"/>
    </row>
    <row r="258" spans="1:10" ht="15" x14ac:dyDescent="0.25">
      <c r="A258" s="120">
        <v>17234844</v>
      </c>
      <c r="B258" s="220">
        <v>43641</v>
      </c>
      <c r="C258" s="119">
        <v>55807</v>
      </c>
      <c r="D258" s="119" t="s">
        <v>3476</v>
      </c>
      <c r="E258" s="119" t="s">
        <v>3482</v>
      </c>
      <c r="F258" s="119" t="s">
        <v>3483</v>
      </c>
      <c r="G258" s="119">
        <v>26</v>
      </c>
      <c r="I258"/>
      <c r="J258"/>
    </row>
    <row r="259" spans="1:10" ht="15" x14ac:dyDescent="0.25">
      <c r="A259" s="118">
        <v>17234845</v>
      </c>
      <c r="B259" s="219">
        <v>43476</v>
      </c>
      <c r="C259" s="117">
        <v>54672</v>
      </c>
      <c r="D259" s="117" t="s">
        <v>3473</v>
      </c>
      <c r="E259" s="117" t="s">
        <v>3492</v>
      </c>
      <c r="F259" s="117" t="s">
        <v>3485</v>
      </c>
      <c r="G259" s="117">
        <v>40</v>
      </c>
      <c r="I259"/>
      <c r="J259"/>
    </row>
    <row r="260" spans="1:10" ht="15" x14ac:dyDescent="0.25">
      <c r="A260" s="120">
        <v>17234846</v>
      </c>
      <c r="B260" s="220">
        <v>43829</v>
      </c>
      <c r="C260" s="119">
        <v>52380</v>
      </c>
      <c r="D260" s="119" t="s">
        <v>3497</v>
      </c>
      <c r="E260" s="119" t="s">
        <v>3477</v>
      </c>
      <c r="F260" s="119" t="s">
        <v>3475</v>
      </c>
      <c r="G260" s="119">
        <v>37</v>
      </c>
      <c r="I260"/>
      <c r="J260"/>
    </row>
    <row r="261" spans="1:10" ht="15" x14ac:dyDescent="0.25">
      <c r="A261" s="118">
        <v>17234847</v>
      </c>
      <c r="B261" s="219">
        <v>43555</v>
      </c>
      <c r="C261" s="117">
        <v>59518</v>
      </c>
      <c r="D261" s="117" t="s">
        <v>3501</v>
      </c>
      <c r="E261" s="117" t="s">
        <v>3479</v>
      </c>
      <c r="F261" s="117" t="s">
        <v>3480</v>
      </c>
      <c r="G261" s="117">
        <v>10</v>
      </c>
      <c r="I261"/>
      <c r="J261"/>
    </row>
    <row r="262" spans="1:10" ht="15" x14ac:dyDescent="0.25">
      <c r="A262" s="120">
        <v>17234848</v>
      </c>
      <c r="B262" s="220">
        <v>43485</v>
      </c>
      <c r="C262" s="119">
        <v>53654</v>
      </c>
      <c r="D262" s="119" t="s">
        <v>3478</v>
      </c>
      <c r="E262" s="119" t="s">
        <v>3487</v>
      </c>
      <c r="F262" s="119" t="s">
        <v>3475</v>
      </c>
      <c r="G262" s="119">
        <v>45</v>
      </c>
      <c r="I262"/>
      <c r="J262"/>
    </row>
    <row r="263" spans="1:10" ht="15" x14ac:dyDescent="0.25">
      <c r="A263" s="118">
        <v>17234849</v>
      </c>
      <c r="B263" s="219">
        <v>43749</v>
      </c>
      <c r="C263" s="117">
        <v>52380</v>
      </c>
      <c r="D263" s="117" t="s">
        <v>3497</v>
      </c>
      <c r="E263" s="117" t="s">
        <v>3482</v>
      </c>
      <c r="F263" s="117" t="s">
        <v>3483</v>
      </c>
      <c r="G263" s="117">
        <v>46</v>
      </c>
      <c r="I263"/>
      <c r="J263"/>
    </row>
    <row r="264" spans="1:10" ht="15" x14ac:dyDescent="0.25">
      <c r="A264" s="120">
        <v>17234850</v>
      </c>
      <c r="B264" s="220">
        <v>43819</v>
      </c>
      <c r="C264" s="119">
        <v>55904</v>
      </c>
      <c r="D264" s="119" t="s">
        <v>3486</v>
      </c>
      <c r="E264" s="119" t="s">
        <v>3489</v>
      </c>
      <c r="F264" s="119" t="s">
        <v>3475</v>
      </c>
      <c r="G264" s="119">
        <v>55</v>
      </c>
      <c r="I264"/>
      <c r="J264"/>
    </row>
    <row r="265" spans="1:10" ht="15" x14ac:dyDescent="0.25">
      <c r="A265" s="118">
        <v>17234851</v>
      </c>
      <c r="B265" s="219">
        <v>43710</v>
      </c>
      <c r="C265" s="117">
        <v>59518</v>
      </c>
      <c r="D265" s="117" t="s">
        <v>3501</v>
      </c>
      <c r="E265" s="117" t="s">
        <v>3487</v>
      </c>
      <c r="F265" s="117" t="s">
        <v>3475</v>
      </c>
      <c r="G265" s="117">
        <v>21</v>
      </c>
      <c r="I265"/>
      <c r="J265"/>
    </row>
    <row r="266" spans="1:10" ht="15" x14ac:dyDescent="0.25">
      <c r="A266" s="120">
        <v>17234852</v>
      </c>
      <c r="B266" s="220">
        <v>43718</v>
      </c>
      <c r="C266" s="119">
        <v>50244</v>
      </c>
      <c r="D266" s="119" t="s">
        <v>3496</v>
      </c>
      <c r="E266" s="119" t="s">
        <v>3479</v>
      </c>
      <c r="F266" s="119" t="s">
        <v>3480</v>
      </c>
      <c r="G266" s="119">
        <v>15</v>
      </c>
      <c r="I266"/>
      <c r="J266"/>
    </row>
    <row r="267" spans="1:10" ht="15" x14ac:dyDescent="0.25">
      <c r="A267" s="118">
        <v>17234853</v>
      </c>
      <c r="B267" s="219">
        <v>43472</v>
      </c>
      <c r="C267" s="117">
        <v>55807</v>
      </c>
      <c r="D267" s="117" t="s">
        <v>3476</v>
      </c>
      <c r="E267" s="117" t="s">
        <v>3482</v>
      </c>
      <c r="F267" s="117" t="s">
        <v>3483</v>
      </c>
      <c r="G267" s="117">
        <v>40</v>
      </c>
      <c r="I267"/>
      <c r="J267"/>
    </row>
    <row r="268" spans="1:10" ht="15" x14ac:dyDescent="0.25">
      <c r="A268" s="120">
        <v>17234854</v>
      </c>
      <c r="B268" s="220">
        <v>43679</v>
      </c>
      <c r="C268" s="119">
        <v>56047</v>
      </c>
      <c r="D268" s="119" t="s">
        <v>3499</v>
      </c>
      <c r="E268" s="119" t="s">
        <v>3487</v>
      </c>
      <c r="F268" s="119" t="s">
        <v>3475</v>
      </c>
      <c r="G268" s="119">
        <v>60</v>
      </c>
      <c r="I268"/>
      <c r="J268"/>
    </row>
    <row r="269" spans="1:10" ht="15" x14ac:dyDescent="0.25">
      <c r="A269" s="118">
        <v>17234855</v>
      </c>
      <c r="B269" s="219">
        <v>43572</v>
      </c>
      <c r="C269" s="117">
        <v>56047</v>
      </c>
      <c r="D269" s="117" t="s">
        <v>3499</v>
      </c>
      <c r="E269" s="117" t="s">
        <v>3474</v>
      </c>
      <c r="F269" s="117" t="s">
        <v>3475</v>
      </c>
      <c r="G269" s="117">
        <v>31</v>
      </c>
      <c r="I269"/>
      <c r="J269"/>
    </row>
    <row r="270" spans="1:10" ht="15" x14ac:dyDescent="0.25">
      <c r="A270" s="120">
        <v>17234856</v>
      </c>
      <c r="B270" s="220">
        <v>43501</v>
      </c>
      <c r="C270" s="119">
        <v>50244</v>
      </c>
      <c r="D270" s="119" t="s">
        <v>3496</v>
      </c>
      <c r="E270" s="119" t="s">
        <v>3479</v>
      </c>
      <c r="F270" s="119" t="s">
        <v>3480</v>
      </c>
      <c r="G270" s="119">
        <v>60</v>
      </c>
      <c r="I270"/>
      <c r="J270"/>
    </row>
    <row r="271" spans="1:10" ht="15" x14ac:dyDescent="0.25">
      <c r="A271" s="118">
        <v>17234857</v>
      </c>
      <c r="B271" s="219">
        <v>43741</v>
      </c>
      <c r="C271" s="117">
        <v>53654</v>
      </c>
      <c r="D271" s="117" t="s">
        <v>3478</v>
      </c>
      <c r="E271" s="117" t="s">
        <v>3491</v>
      </c>
      <c r="F271" s="117" t="s">
        <v>3475</v>
      </c>
      <c r="G271" s="117">
        <v>23</v>
      </c>
      <c r="I271"/>
      <c r="J271"/>
    </row>
    <row r="272" spans="1:10" ht="15" x14ac:dyDescent="0.25">
      <c r="A272" s="120">
        <v>17234858</v>
      </c>
      <c r="B272" s="220">
        <v>43723</v>
      </c>
      <c r="C272" s="119">
        <v>53654</v>
      </c>
      <c r="D272" s="119" t="s">
        <v>3478</v>
      </c>
      <c r="E272" s="119" t="s">
        <v>3491</v>
      </c>
      <c r="F272" s="119" t="s">
        <v>3475</v>
      </c>
      <c r="G272" s="119">
        <v>1</v>
      </c>
      <c r="I272"/>
      <c r="J272"/>
    </row>
    <row r="273" spans="1:10" ht="15" x14ac:dyDescent="0.25">
      <c r="A273" s="118">
        <v>17234859</v>
      </c>
      <c r="B273" s="219">
        <v>43578</v>
      </c>
      <c r="C273" s="117">
        <v>53654</v>
      </c>
      <c r="D273" s="117" t="s">
        <v>3478</v>
      </c>
      <c r="E273" s="117" t="s">
        <v>3491</v>
      </c>
      <c r="F273" s="117" t="s">
        <v>3475</v>
      </c>
      <c r="G273" s="117">
        <v>27</v>
      </c>
      <c r="I273"/>
      <c r="J273"/>
    </row>
    <row r="274" spans="1:10" ht="15" x14ac:dyDescent="0.25">
      <c r="A274" s="120">
        <v>17234860</v>
      </c>
      <c r="B274" s="220">
        <v>43581</v>
      </c>
      <c r="C274" s="119">
        <v>54672</v>
      </c>
      <c r="D274" s="119" t="s">
        <v>3473</v>
      </c>
      <c r="E274" s="119" t="s">
        <v>3498</v>
      </c>
      <c r="F274" s="119" t="s">
        <v>3475</v>
      </c>
      <c r="G274" s="119">
        <v>34</v>
      </c>
      <c r="I274"/>
      <c r="J274"/>
    </row>
    <row r="275" spans="1:10" ht="15" x14ac:dyDescent="0.25">
      <c r="A275" s="118">
        <v>17234861</v>
      </c>
      <c r="B275" s="219">
        <v>43667</v>
      </c>
      <c r="C275" s="117">
        <v>52380</v>
      </c>
      <c r="D275" s="117" t="s">
        <v>3497</v>
      </c>
      <c r="E275" s="117" t="s">
        <v>3479</v>
      </c>
      <c r="F275" s="117" t="s">
        <v>3480</v>
      </c>
      <c r="G275" s="117">
        <v>15</v>
      </c>
      <c r="I275"/>
      <c r="J275"/>
    </row>
    <row r="276" spans="1:10" ht="15" x14ac:dyDescent="0.25">
      <c r="A276" s="120">
        <v>17234862</v>
      </c>
      <c r="B276" s="220">
        <v>43602</v>
      </c>
      <c r="C276" s="119">
        <v>57624</v>
      </c>
      <c r="D276" s="119" t="s">
        <v>3500</v>
      </c>
      <c r="E276" s="119" t="s">
        <v>3491</v>
      </c>
      <c r="F276" s="119" t="s">
        <v>3475</v>
      </c>
      <c r="G276" s="119">
        <v>34</v>
      </c>
      <c r="I276"/>
      <c r="J276"/>
    </row>
    <row r="277" spans="1:10" ht="15" x14ac:dyDescent="0.25">
      <c r="A277" s="118">
        <v>17234863</v>
      </c>
      <c r="B277" s="219">
        <v>43725</v>
      </c>
      <c r="C277" s="117">
        <v>57624</v>
      </c>
      <c r="D277" s="117" t="s">
        <v>3500</v>
      </c>
      <c r="E277" s="117" t="s">
        <v>3474</v>
      </c>
      <c r="F277" s="117" t="s">
        <v>3475</v>
      </c>
      <c r="G277" s="117">
        <v>4</v>
      </c>
      <c r="I277"/>
      <c r="J277"/>
    </row>
    <row r="278" spans="1:10" ht="15" x14ac:dyDescent="0.25">
      <c r="A278" s="120">
        <v>17234864</v>
      </c>
      <c r="B278" s="220">
        <v>43539</v>
      </c>
      <c r="C278" s="119">
        <v>50244</v>
      </c>
      <c r="D278" s="119" t="s">
        <v>3496</v>
      </c>
      <c r="E278" s="119" t="s">
        <v>3489</v>
      </c>
      <c r="F278" s="119" t="s">
        <v>3475</v>
      </c>
      <c r="G278" s="119">
        <v>57</v>
      </c>
      <c r="I278"/>
      <c r="J278"/>
    </row>
    <row r="279" spans="1:10" ht="15" x14ac:dyDescent="0.25">
      <c r="A279" s="118">
        <v>17234865</v>
      </c>
      <c r="B279" s="219">
        <v>43795</v>
      </c>
      <c r="C279" s="117">
        <v>52380</v>
      </c>
      <c r="D279" s="117" t="s">
        <v>3497</v>
      </c>
      <c r="E279" s="117" t="s">
        <v>3477</v>
      </c>
      <c r="F279" s="117" t="s">
        <v>3475</v>
      </c>
      <c r="G279" s="117">
        <v>57</v>
      </c>
      <c r="I279"/>
      <c r="J279"/>
    </row>
    <row r="280" spans="1:10" ht="15" x14ac:dyDescent="0.25">
      <c r="A280" s="120">
        <v>17234866</v>
      </c>
      <c r="B280" s="220">
        <v>43573</v>
      </c>
      <c r="C280" s="119">
        <v>59518</v>
      </c>
      <c r="D280" s="119" t="s">
        <v>3501</v>
      </c>
      <c r="E280" s="119" t="s">
        <v>3479</v>
      </c>
      <c r="F280" s="119" t="s">
        <v>3480</v>
      </c>
      <c r="G280" s="119">
        <v>67</v>
      </c>
      <c r="I280"/>
      <c r="J280"/>
    </row>
    <row r="281" spans="1:10" ht="15" x14ac:dyDescent="0.25">
      <c r="A281" s="118">
        <v>17234867</v>
      </c>
      <c r="B281" s="219">
        <v>43544</v>
      </c>
      <c r="C281" s="117">
        <v>52380</v>
      </c>
      <c r="D281" s="117" t="s">
        <v>3497</v>
      </c>
      <c r="E281" s="117" t="s">
        <v>3477</v>
      </c>
      <c r="F281" s="117" t="s">
        <v>3475</v>
      </c>
      <c r="G281" s="117">
        <v>2</v>
      </c>
      <c r="I281"/>
      <c r="J281"/>
    </row>
    <row r="282" spans="1:10" ht="15" x14ac:dyDescent="0.25">
      <c r="A282" s="120">
        <v>17234868</v>
      </c>
      <c r="B282" s="220">
        <v>43574</v>
      </c>
      <c r="C282" s="119">
        <v>53654</v>
      </c>
      <c r="D282" s="119" t="s">
        <v>3478</v>
      </c>
      <c r="E282" s="119" t="s">
        <v>3487</v>
      </c>
      <c r="F282" s="119" t="s">
        <v>3475</v>
      </c>
      <c r="G282" s="119">
        <v>30</v>
      </c>
      <c r="I282"/>
      <c r="J282"/>
    </row>
    <row r="283" spans="1:10" ht="15" x14ac:dyDescent="0.25">
      <c r="A283" s="118">
        <v>17234869</v>
      </c>
      <c r="B283" s="219">
        <v>43693</v>
      </c>
      <c r="C283" s="117">
        <v>52956</v>
      </c>
      <c r="D283" s="117" t="s">
        <v>3490</v>
      </c>
      <c r="E283" s="117" t="s">
        <v>3492</v>
      </c>
      <c r="F283" s="117" t="s">
        <v>3485</v>
      </c>
      <c r="G283" s="117">
        <v>59</v>
      </c>
      <c r="I283"/>
      <c r="J283"/>
    </row>
    <row r="284" spans="1:10" ht="15" x14ac:dyDescent="0.25">
      <c r="A284" s="120">
        <v>17234870</v>
      </c>
      <c r="B284" s="220">
        <v>43511</v>
      </c>
      <c r="C284" s="119">
        <v>56464</v>
      </c>
      <c r="D284" s="119" t="s">
        <v>3495</v>
      </c>
      <c r="E284" s="119" t="s">
        <v>3489</v>
      </c>
      <c r="F284" s="119" t="s">
        <v>3475</v>
      </c>
      <c r="G284" s="119">
        <v>49</v>
      </c>
      <c r="I284"/>
      <c r="J284"/>
    </row>
    <row r="285" spans="1:10" ht="15" x14ac:dyDescent="0.25">
      <c r="A285" s="118">
        <v>17234871</v>
      </c>
      <c r="B285" s="219">
        <v>43662</v>
      </c>
      <c r="C285" s="117">
        <v>54672</v>
      </c>
      <c r="D285" s="117" t="s">
        <v>3473</v>
      </c>
      <c r="E285" s="117" t="s">
        <v>3491</v>
      </c>
      <c r="F285" s="117" t="s">
        <v>3475</v>
      </c>
      <c r="G285" s="117">
        <v>16</v>
      </c>
      <c r="I285"/>
      <c r="J285"/>
    </row>
    <row r="286" spans="1:10" ht="15" x14ac:dyDescent="0.25">
      <c r="A286" s="120">
        <v>17234872</v>
      </c>
      <c r="B286" s="220">
        <v>43610</v>
      </c>
      <c r="C286" s="119">
        <v>57624</v>
      </c>
      <c r="D286" s="119" t="s">
        <v>3500</v>
      </c>
      <c r="E286" s="119" t="s">
        <v>3492</v>
      </c>
      <c r="F286" s="119" t="s">
        <v>3485</v>
      </c>
      <c r="G286" s="119">
        <v>25</v>
      </c>
      <c r="I286"/>
      <c r="J286"/>
    </row>
    <row r="287" spans="1:10" ht="15" x14ac:dyDescent="0.25">
      <c r="A287" s="118">
        <v>17234873</v>
      </c>
      <c r="B287" s="219">
        <v>43727</v>
      </c>
      <c r="C287" s="117">
        <v>59518</v>
      </c>
      <c r="D287" s="117" t="s">
        <v>3501</v>
      </c>
      <c r="E287" s="117" t="s">
        <v>3479</v>
      </c>
      <c r="F287" s="117" t="s">
        <v>3480</v>
      </c>
      <c r="G287" s="117">
        <v>66</v>
      </c>
      <c r="I287"/>
      <c r="J287"/>
    </row>
    <row r="288" spans="1:10" ht="15" x14ac:dyDescent="0.25">
      <c r="A288" s="120">
        <v>17234874</v>
      </c>
      <c r="B288" s="220">
        <v>43674</v>
      </c>
      <c r="C288" s="119">
        <v>55807</v>
      </c>
      <c r="D288" s="119" t="s">
        <v>3476</v>
      </c>
      <c r="E288" s="119" t="s">
        <v>3498</v>
      </c>
      <c r="F288" s="119" t="s">
        <v>3475</v>
      </c>
      <c r="G288" s="119">
        <v>14</v>
      </c>
      <c r="I288"/>
      <c r="J288"/>
    </row>
    <row r="289" spans="1:10" ht="15" x14ac:dyDescent="0.25">
      <c r="A289" s="118">
        <v>17234875</v>
      </c>
      <c r="B289" s="219">
        <v>43746</v>
      </c>
      <c r="C289" s="117">
        <v>50643</v>
      </c>
      <c r="D289" s="117" t="s">
        <v>3481</v>
      </c>
      <c r="E289" s="117" t="s">
        <v>3492</v>
      </c>
      <c r="F289" s="117" t="s">
        <v>3485</v>
      </c>
      <c r="G289" s="117">
        <v>35</v>
      </c>
      <c r="I289"/>
      <c r="J289"/>
    </row>
    <row r="290" spans="1:10" ht="15" x14ac:dyDescent="0.25">
      <c r="A290" s="120">
        <v>17234876</v>
      </c>
      <c r="B290" s="220">
        <v>43634</v>
      </c>
      <c r="C290" s="119">
        <v>52065</v>
      </c>
      <c r="D290" s="119" t="s">
        <v>3488</v>
      </c>
      <c r="E290" s="119" t="s">
        <v>3482</v>
      </c>
      <c r="F290" s="119" t="s">
        <v>3483</v>
      </c>
      <c r="G290" s="119">
        <v>55</v>
      </c>
      <c r="I290"/>
      <c r="J290"/>
    </row>
    <row r="291" spans="1:10" ht="15" x14ac:dyDescent="0.25">
      <c r="A291" s="118">
        <v>17234877</v>
      </c>
      <c r="B291" s="219">
        <v>43779</v>
      </c>
      <c r="C291" s="117">
        <v>52380</v>
      </c>
      <c r="D291" s="117" t="s">
        <v>3497</v>
      </c>
      <c r="E291" s="117" t="s">
        <v>3491</v>
      </c>
      <c r="F291" s="117" t="s">
        <v>3475</v>
      </c>
      <c r="G291" s="117">
        <v>36</v>
      </c>
      <c r="I291"/>
      <c r="J291"/>
    </row>
    <row r="292" spans="1:10" ht="15" x14ac:dyDescent="0.25">
      <c r="A292" s="120">
        <v>17234878</v>
      </c>
      <c r="B292" s="220">
        <v>43804</v>
      </c>
      <c r="C292" s="119">
        <v>52065</v>
      </c>
      <c r="D292" s="119" t="s">
        <v>3488</v>
      </c>
      <c r="E292" s="119" t="s">
        <v>3487</v>
      </c>
      <c r="F292" s="119" t="s">
        <v>3475</v>
      </c>
      <c r="G292" s="119">
        <v>15</v>
      </c>
      <c r="I292"/>
      <c r="J292"/>
    </row>
    <row r="293" spans="1:10" ht="15" x14ac:dyDescent="0.25">
      <c r="A293" s="118">
        <v>17234879</v>
      </c>
      <c r="B293" s="219">
        <v>43696</v>
      </c>
      <c r="C293" s="117">
        <v>57624</v>
      </c>
      <c r="D293" s="117" t="s">
        <v>3500</v>
      </c>
      <c r="E293" s="117" t="s">
        <v>3487</v>
      </c>
      <c r="F293" s="117" t="s">
        <v>3475</v>
      </c>
      <c r="G293" s="117">
        <v>12</v>
      </c>
      <c r="I293"/>
      <c r="J293"/>
    </row>
    <row r="294" spans="1:10" ht="15" x14ac:dyDescent="0.25">
      <c r="A294" s="120">
        <v>17234880</v>
      </c>
      <c r="B294" s="220">
        <v>43573</v>
      </c>
      <c r="C294" s="119">
        <v>50244</v>
      </c>
      <c r="D294" s="119" t="s">
        <v>3496</v>
      </c>
      <c r="E294" s="119" t="s">
        <v>3489</v>
      </c>
      <c r="F294" s="119" t="s">
        <v>3475</v>
      </c>
      <c r="G294" s="119">
        <v>23</v>
      </c>
      <c r="I294"/>
      <c r="J294"/>
    </row>
    <row r="295" spans="1:10" ht="15" x14ac:dyDescent="0.25">
      <c r="A295" s="118">
        <v>17234881</v>
      </c>
      <c r="B295" s="219">
        <v>43671</v>
      </c>
      <c r="C295" s="117">
        <v>55807</v>
      </c>
      <c r="D295" s="117" t="s">
        <v>3476</v>
      </c>
      <c r="E295" s="117" t="s">
        <v>3487</v>
      </c>
      <c r="F295" s="117" t="s">
        <v>3475</v>
      </c>
      <c r="G295" s="117">
        <v>12</v>
      </c>
      <c r="I295"/>
      <c r="J295"/>
    </row>
    <row r="296" spans="1:10" ht="15" x14ac:dyDescent="0.25">
      <c r="A296" s="120">
        <v>17234882</v>
      </c>
      <c r="B296" s="220">
        <v>43478</v>
      </c>
      <c r="C296" s="119">
        <v>53654</v>
      </c>
      <c r="D296" s="119" t="s">
        <v>3478</v>
      </c>
      <c r="E296" s="119" t="s">
        <v>3487</v>
      </c>
      <c r="F296" s="119" t="s">
        <v>3475</v>
      </c>
      <c r="G296" s="119">
        <v>65</v>
      </c>
      <c r="I296"/>
      <c r="J296"/>
    </row>
    <row r="297" spans="1:10" ht="15" x14ac:dyDescent="0.25">
      <c r="A297" s="118">
        <v>17234883</v>
      </c>
      <c r="B297" s="219">
        <v>43652</v>
      </c>
      <c r="C297" s="117">
        <v>53654</v>
      </c>
      <c r="D297" s="117" t="s">
        <v>3478</v>
      </c>
      <c r="E297" s="117" t="s">
        <v>3474</v>
      </c>
      <c r="F297" s="117" t="s">
        <v>3475</v>
      </c>
      <c r="G297" s="117">
        <v>18</v>
      </c>
      <c r="I297"/>
      <c r="J297"/>
    </row>
    <row r="298" spans="1:10" ht="15" x14ac:dyDescent="0.25">
      <c r="A298" s="120">
        <v>17234884</v>
      </c>
      <c r="B298" s="220">
        <v>43601</v>
      </c>
      <c r="C298" s="119">
        <v>53654</v>
      </c>
      <c r="D298" s="119" t="s">
        <v>3478</v>
      </c>
      <c r="E298" s="119" t="s">
        <v>3489</v>
      </c>
      <c r="F298" s="119" t="s">
        <v>3475</v>
      </c>
      <c r="G298" s="119">
        <v>41</v>
      </c>
      <c r="I298"/>
      <c r="J298"/>
    </row>
    <row r="299" spans="1:10" ht="15" x14ac:dyDescent="0.25">
      <c r="A299" s="118">
        <v>17234885</v>
      </c>
      <c r="B299" s="219">
        <v>43621</v>
      </c>
      <c r="C299" s="117">
        <v>55904</v>
      </c>
      <c r="D299" s="117" t="s">
        <v>3486</v>
      </c>
      <c r="E299" s="117" t="s">
        <v>3479</v>
      </c>
      <c r="F299" s="117" t="s">
        <v>3480</v>
      </c>
      <c r="G299" s="117">
        <v>57</v>
      </c>
      <c r="I299"/>
      <c r="J299"/>
    </row>
    <row r="300" spans="1:10" ht="15" x14ac:dyDescent="0.25">
      <c r="A300" s="120">
        <v>17234886</v>
      </c>
      <c r="B300" s="220">
        <v>43571</v>
      </c>
      <c r="C300" s="119">
        <v>51197</v>
      </c>
      <c r="D300" s="119" t="s">
        <v>84</v>
      </c>
      <c r="E300" s="119" t="s">
        <v>3491</v>
      </c>
      <c r="F300" s="119" t="s">
        <v>3475</v>
      </c>
      <c r="G300" s="119">
        <v>11</v>
      </c>
      <c r="I300"/>
      <c r="J300"/>
    </row>
    <row r="301" spans="1:10" ht="15" x14ac:dyDescent="0.25">
      <c r="A301" s="118">
        <v>17234887</v>
      </c>
      <c r="B301" s="219">
        <v>43565</v>
      </c>
      <c r="C301" s="117">
        <v>55807</v>
      </c>
      <c r="D301" s="117" t="s">
        <v>3476</v>
      </c>
      <c r="E301" s="117" t="s">
        <v>3482</v>
      </c>
      <c r="F301" s="117" t="s">
        <v>3483</v>
      </c>
      <c r="G301" s="117">
        <v>7</v>
      </c>
      <c r="I301"/>
      <c r="J301"/>
    </row>
    <row r="302" spans="1:10" ht="15" x14ac:dyDescent="0.25">
      <c r="A302" s="120">
        <v>17234888</v>
      </c>
      <c r="B302" s="220">
        <v>43563</v>
      </c>
      <c r="C302" s="119">
        <v>51197</v>
      </c>
      <c r="D302" s="119" t="s">
        <v>84</v>
      </c>
      <c r="E302" s="119" t="s">
        <v>3491</v>
      </c>
      <c r="F302" s="119" t="s">
        <v>3475</v>
      </c>
      <c r="G302" s="119">
        <v>41</v>
      </c>
      <c r="I302"/>
      <c r="J302"/>
    </row>
    <row r="303" spans="1:10" ht="15" x14ac:dyDescent="0.25">
      <c r="A303" s="118">
        <v>17234889</v>
      </c>
      <c r="B303" s="219">
        <v>43497</v>
      </c>
      <c r="C303" s="117">
        <v>52187</v>
      </c>
      <c r="D303" s="117" t="s">
        <v>3493</v>
      </c>
      <c r="E303" s="117" t="s">
        <v>3479</v>
      </c>
      <c r="F303" s="117" t="s">
        <v>3480</v>
      </c>
      <c r="G303" s="117">
        <v>55</v>
      </c>
      <c r="I303"/>
      <c r="J303"/>
    </row>
    <row r="304" spans="1:10" ht="15" x14ac:dyDescent="0.25">
      <c r="A304" s="120">
        <v>17234890</v>
      </c>
      <c r="B304" s="220">
        <v>43698</v>
      </c>
      <c r="C304" s="119">
        <v>52380</v>
      </c>
      <c r="D304" s="119" t="s">
        <v>3497</v>
      </c>
      <c r="E304" s="119" t="s">
        <v>3492</v>
      </c>
      <c r="F304" s="119" t="s">
        <v>3485</v>
      </c>
      <c r="G304" s="119">
        <v>62</v>
      </c>
      <c r="I304"/>
      <c r="J304"/>
    </row>
    <row r="305" spans="1:10" ht="15" x14ac:dyDescent="0.25">
      <c r="A305" s="118">
        <v>17234891</v>
      </c>
      <c r="B305" s="219">
        <v>43627</v>
      </c>
      <c r="C305" s="117">
        <v>52065</v>
      </c>
      <c r="D305" s="117" t="s">
        <v>3488</v>
      </c>
      <c r="E305" s="117" t="s">
        <v>3489</v>
      </c>
      <c r="F305" s="117" t="s">
        <v>3475</v>
      </c>
      <c r="G305" s="117">
        <v>66</v>
      </c>
      <c r="I305"/>
      <c r="J305"/>
    </row>
    <row r="306" spans="1:10" ht="15" x14ac:dyDescent="0.25">
      <c r="A306" s="120">
        <v>17234892</v>
      </c>
      <c r="B306" s="220">
        <v>43553</v>
      </c>
      <c r="C306" s="119">
        <v>56047</v>
      </c>
      <c r="D306" s="119" t="s">
        <v>3499</v>
      </c>
      <c r="E306" s="119" t="s">
        <v>3492</v>
      </c>
      <c r="F306" s="119" t="s">
        <v>3485</v>
      </c>
      <c r="G306" s="119">
        <v>3</v>
      </c>
      <c r="I306"/>
      <c r="J306"/>
    </row>
    <row r="307" spans="1:10" ht="15" x14ac:dyDescent="0.25">
      <c r="A307" s="118">
        <v>17234893</v>
      </c>
      <c r="B307" s="219">
        <v>43724</v>
      </c>
      <c r="C307" s="117">
        <v>56047</v>
      </c>
      <c r="D307" s="117" t="s">
        <v>3499</v>
      </c>
      <c r="E307" s="117" t="s">
        <v>3489</v>
      </c>
      <c r="F307" s="117" t="s">
        <v>3475</v>
      </c>
      <c r="G307" s="117">
        <v>23</v>
      </c>
      <c r="I307"/>
      <c r="J307"/>
    </row>
    <row r="308" spans="1:10" ht="15" x14ac:dyDescent="0.25">
      <c r="A308" s="120">
        <v>17234894</v>
      </c>
      <c r="B308" s="220">
        <v>43583</v>
      </c>
      <c r="C308" s="119">
        <v>56464</v>
      </c>
      <c r="D308" s="119" t="s">
        <v>3495</v>
      </c>
      <c r="E308" s="119" t="s">
        <v>3482</v>
      </c>
      <c r="F308" s="119" t="s">
        <v>3483</v>
      </c>
      <c r="G308" s="119">
        <v>36</v>
      </c>
      <c r="I308"/>
      <c r="J308"/>
    </row>
    <row r="309" spans="1:10" ht="15" x14ac:dyDescent="0.25">
      <c r="A309" s="118">
        <v>17234895</v>
      </c>
      <c r="B309" s="219">
        <v>43545</v>
      </c>
      <c r="C309" s="117">
        <v>57624</v>
      </c>
      <c r="D309" s="117" t="s">
        <v>3500</v>
      </c>
      <c r="E309" s="117" t="s">
        <v>3487</v>
      </c>
      <c r="F309" s="117" t="s">
        <v>3475</v>
      </c>
      <c r="G309" s="117">
        <v>43</v>
      </c>
      <c r="I309"/>
      <c r="J309"/>
    </row>
    <row r="310" spans="1:10" ht="15" x14ac:dyDescent="0.25">
      <c r="A310" s="120">
        <v>17234896</v>
      </c>
      <c r="B310" s="220">
        <v>43670</v>
      </c>
      <c r="C310" s="119">
        <v>55807</v>
      </c>
      <c r="D310" s="119" t="s">
        <v>3476</v>
      </c>
      <c r="E310" s="119" t="s">
        <v>3482</v>
      </c>
      <c r="F310" s="119" t="s">
        <v>3483</v>
      </c>
      <c r="G310" s="119">
        <v>50</v>
      </c>
      <c r="I310"/>
      <c r="J310"/>
    </row>
    <row r="311" spans="1:10" ht="15" x14ac:dyDescent="0.25">
      <c r="A311" s="118">
        <v>17234897</v>
      </c>
      <c r="B311" s="219">
        <v>43823</v>
      </c>
      <c r="C311" s="117">
        <v>50643</v>
      </c>
      <c r="D311" s="117" t="s">
        <v>3481</v>
      </c>
      <c r="E311" s="117" t="s">
        <v>3474</v>
      </c>
      <c r="F311" s="117" t="s">
        <v>3475</v>
      </c>
      <c r="G311" s="117">
        <v>64</v>
      </c>
      <c r="I311"/>
      <c r="J311"/>
    </row>
    <row r="312" spans="1:10" ht="15" x14ac:dyDescent="0.25">
      <c r="A312" s="120">
        <v>17234898</v>
      </c>
      <c r="B312" s="220">
        <v>43772</v>
      </c>
      <c r="C312" s="119">
        <v>53654</v>
      </c>
      <c r="D312" s="119" t="s">
        <v>3478</v>
      </c>
      <c r="E312" s="119" t="s">
        <v>3498</v>
      </c>
      <c r="F312" s="119" t="s">
        <v>3475</v>
      </c>
      <c r="G312" s="119">
        <v>18</v>
      </c>
      <c r="I312"/>
      <c r="J312"/>
    </row>
    <row r="313" spans="1:10" ht="15" x14ac:dyDescent="0.25">
      <c r="A313" s="118">
        <v>17234899</v>
      </c>
      <c r="B313" s="219">
        <v>43629</v>
      </c>
      <c r="C313" s="117">
        <v>54672</v>
      </c>
      <c r="D313" s="117" t="s">
        <v>3473</v>
      </c>
      <c r="E313" s="117" t="s">
        <v>3474</v>
      </c>
      <c r="F313" s="117" t="s">
        <v>3475</v>
      </c>
      <c r="G313" s="117">
        <v>54</v>
      </c>
      <c r="I313"/>
      <c r="J313"/>
    </row>
    <row r="314" spans="1:10" ht="15" x14ac:dyDescent="0.25">
      <c r="A314" s="120">
        <v>17234900</v>
      </c>
      <c r="B314" s="220">
        <v>43819</v>
      </c>
      <c r="C314" s="119">
        <v>50643</v>
      </c>
      <c r="D314" s="119" t="s">
        <v>3481</v>
      </c>
      <c r="E314" s="119" t="s">
        <v>3492</v>
      </c>
      <c r="F314" s="119" t="s">
        <v>3485</v>
      </c>
      <c r="G314" s="119">
        <v>48</v>
      </c>
      <c r="I314"/>
      <c r="J314"/>
    </row>
    <row r="315" spans="1:10" ht="15" x14ac:dyDescent="0.25">
      <c r="A315" s="118">
        <v>17234901</v>
      </c>
      <c r="B315" s="219">
        <v>43823</v>
      </c>
      <c r="C315" s="117">
        <v>57624</v>
      </c>
      <c r="D315" s="117" t="s">
        <v>3500</v>
      </c>
      <c r="E315" s="117" t="s">
        <v>3492</v>
      </c>
      <c r="F315" s="117" t="s">
        <v>3485</v>
      </c>
      <c r="G315" s="117">
        <v>41</v>
      </c>
      <c r="I315"/>
      <c r="J315"/>
    </row>
    <row r="316" spans="1:10" ht="15" x14ac:dyDescent="0.25">
      <c r="A316" s="120">
        <v>17234902</v>
      </c>
      <c r="B316" s="220">
        <v>43653</v>
      </c>
      <c r="C316" s="119">
        <v>50244</v>
      </c>
      <c r="D316" s="119" t="s">
        <v>3496</v>
      </c>
      <c r="E316" s="119" t="s">
        <v>3487</v>
      </c>
      <c r="F316" s="119" t="s">
        <v>3475</v>
      </c>
      <c r="G316" s="119">
        <v>7</v>
      </c>
      <c r="I316"/>
      <c r="J316"/>
    </row>
    <row r="317" spans="1:10" ht="15" x14ac:dyDescent="0.25">
      <c r="A317" s="118">
        <v>17234903</v>
      </c>
      <c r="B317" s="219">
        <v>43515</v>
      </c>
      <c r="C317" s="117">
        <v>54672</v>
      </c>
      <c r="D317" s="117" t="s">
        <v>3473</v>
      </c>
      <c r="E317" s="117" t="s">
        <v>3492</v>
      </c>
      <c r="F317" s="117" t="s">
        <v>3485</v>
      </c>
      <c r="G317" s="117">
        <v>66</v>
      </c>
      <c r="I317"/>
      <c r="J317"/>
    </row>
    <row r="318" spans="1:10" ht="15" x14ac:dyDescent="0.25">
      <c r="A318" s="120">
        <v>17234904</v>
      </c>
      <c r="B318" s="220">
        <v>43696</v>
      </c>
      <c r="C318" s="119">
        <v>53654</v>
      </c>
      <c r="D318" s="119" t="s">
        <v>3478</v>
      </c>
      <c r="E318" s="119" t="s">
        <v>3492</v>
      </c>
      <c r="F318" s="119" t="s">
        <v>3485</v>
      </c>
      <c r="G318" s="119">
        <v>59</v>
      </c>
      <c r="I318"/>
      <c r="J318"/>
    </row>
    <row r="319" spans="1:10" ht="15" x14ac:dyDescent="0.25">
      <c r="A319" s="118">
        <v>17234905</v>
      </c>
      <c r="B319" s="219">
        <v>43804</v>
      </c>
      <c r="C319" s="117">
        <v>52380</v>
      </c>
      <c r="D319" s="117" t="s">
        <v>3497</v>
      </c>
      <c r="E319" s="117" t="s">
        <v>3479</v>
      </c>
      <c r="F319" s="117" t="s">
        <v>3480</v>
      </c>
      <c r="G319" s="117">
        <v>52</v>
      </c>
      <c r="I319"/>
      <c r="J319"/>
    </row>
    <row r="320" spans="1:10" ht="15" x14ac:dyDescent="0.25">
      <c r="A320" s="120">
        <v>17234906</v>
      </c>
      <c r="B320" s="220">
        <v>43604</v>
      </c>
      <c r="C320" s="119">
        <v>56464</v>
      </c>
      <c r="D320" s="119" t="s">
        <v>3495</v>
      </c>
      <c r="E320" s="119" t="s">
        <v>3498</v>
      </c>
      <c r="F320" s="119" t="s">
        <v>3475</v>
      </c>
      <c r="G320" s="119">
        <v>19</v>
      </c>
      <c r="I320"/>
      <c r="J320"/>
    </row>
    <row r="321" spans="1:10" ht="15" x14ac:dyDescent="0.25">
      <c r="A321" s="118">
        <v>17234907</v>
      </c>
      <c r="B321" s="219">
        <v>43584</v>
      </c>
      <c r="C321" s="117">
        <v>50244</v>
      </c>
      <c r="D321" s="117" t="s">
        <v>3496</v>
      </c>
      <c r="E321" s="117" t="s">
        <v>3492</v>
      </c>
      <c r="F321" s="117" t="s">
        <v>3485</v>
      </c>
      <c r="G321" s="117">
        <v>66</v>
      </c>
      <c r="I321"/>
      <c r="J321"/>
    </row>
    <row r="322" spans="1:10" ht="15" x14ac:dyDescent="0.25">
      <c r="A322" s="120">
        <v>17234908</v>
      </c>
      <c r="B322" s="220">
        <v>43768</v>
      </c>
      <c r="C322" s="119">
        <v>52956</v>
      </c>
      <c r="D322" s="119" t="s">
        <v>3490</v>
      </c>
      <c r="E322" s="119" t="s">
        <v>3482</v>
      </c>
      <c r="F322" s="119" t="s">
        <v>3483</v>
      </c>
      <c r="G322" s="119">
        <v>22</v>
      </c>
      <c r="I322"/>
      <c r="J322"/>
    </row>
    <row r="323" spans="1:10" ht="15" x14ac:dyDescent="0.25">
      <c r="A323" s="118">
        <v>17234909</v>
      </c>
      <c r="B323" s="219">
        <v>43810</v>
      </c>
      <c r="C323" s="117">
        <v>50244</v>
      </c>
      <c r="D323" s="117" t="s">
        <v>3496</v>
      </c>
      <c r="E323" s="117" t="s">
        <v>3477</v>
      </c>
      <c r="F323" s="117" t="s">
        <v>3475</v>
      </c>
      <c r="G323" s="117">
        <v>17</v>
      </c>
      <c r="I323"/>
      <c r="J323"/>
    </row>
    <row r="324" spans="1:10" ht="15" x14ac:dyDescent="0.25">
      <c r="A324" s="120">
        <v>17234910</v>
      </c>
      <c r="B324" s="220">
        <v>43493</v>
      </c>
      <c r="C324" s="119">
        <v>50643</v>
      </c>
      <c r="D324" s="119" t="s">
        <v>3481</v>
      </c>
      <c r="E324" s="119" t="s">
        <v>3492</v>
      </c>
      <c r="F324" s="119" t="s">
        <v>3485</v>
      </c>
      <c r="G324" s="119">
        <v>61</v>
      </c>
      <c r="I324"/>
      <c r="J324"/>
    </row>
    <row r="325" spans="1:10" ht="15" x14ac:dyDescent="0.25">
      <c r="A325" s="118">
        <v>17234911</v>
      </c>
      <c r="B325" s="219">
        <v>43722</v>
      </c>
      <c r="C325" s="117">
        <v>55904</v>
      </c>
      <c r="D325" s="117" t="s">
        <v>3486</v>
      </c>
      <c r="E325" s="117" t="s">
        <v>3498</v>
      </c>
      <c r="F325" s="117" t="s">
        <v>3475</v>
      </c>
      <c r="G325" s="117">
        <v>41</v>
      </c>
      <c r="I325"/>
      <c r="J325"/>
    </row>
    <row r="326" spans="1:10" ht="15" x14ac:dyDescent="0.25">
      <c r="A326" s="120">
        <v>17234912</v>
      </c>
      <c r="B326" s="220">
        <v>43720</v>
      </c>
      <c r="C326" s="119">
        <v>52956</v>
      </c>
      <c r="D326" s="119" t="s">
        <v>3490</v>
      </c>
      <c r="E326" s="119" t="s">
        <v>3482</v>
      </c>
      <c r="F326" s="119" t="s">
        <v>3483</v>
      </c>
      <c r="G326" s="119">
        <v>53</v>
      </c>
      <c r="I326"/>
      <c r="J326"/>
    </row>
    <row r="327" spans="1:10" ht="15" x14ac:dyDescent="0.25">
      <c r="A327" s="118">
        <v>17234913</v>
      </c>
      <c r="B327" s="219">
        <v>43600</v>
      </c>
      <c r="C327" s="117">
        <v>56464</v>
      </c>
      <c r="D327" s="117" t="s">
        <v>3495</v>
      </c>
      <c r="E327" s="117" t="s">
        <v>3491</v>
      </c>
      <c r="F327" s="117" t="s">
        <v>3475</v>
      </c>
      <c r="G327" s="117">
        <v>33</v>
      </c>
      <c r="I327"/>
      <c r="J327"/>
    </row>
    <row r="328" spans="1:10" ht="15" x14ac:dyDescent="0.25">
      <c r="A328" s="120">
        <v>17234914</v>
      </c>
      <c r="B328" s="220">
        <v>43506</v>
      </c>
      <c r="C328" s="119">
        <v>54672</v>
      </c>
      <c r="D328" s="119" t="s">
        <v>3473</v>
      </c>
      <c r="E328" s="119" t="s">
        <v>3479</v>
      </c>
      <c r="F328" s="119" t="s">
        <v>3480</v>
      </c>
      <c r="G328" s="119">
        <v>7</v>
      </c>
      <c r="I328"/>
      <c r="J328"/>
    </row>
    <row r="329" spans="1:10" ht="15" x14ac:dyDescent="0.25">
      <c r="A329" s="118">
        <v>17234915</v>
      </c>
      <c r="B329" s="219">
        <v>43587</v>
      </c>
      <c r="C329" s="117">
        <v>52380</v>
      </c>
      <c r="D329" s="117" t="s">
        <v>3497</v>
      </c>
      <c r="E329" s="117" t="s">
        <v>3487</v>
      </c>
      <c r="F329" s="117" t="s">
        <v>3475</v>
      </c>
      <c r="G329" s="117">
        <v>46</v>
      </c>
      <c r="I329"/>
      <c r="J329"/>
    </row>
    <row r="330" spans="1:10" ht="15" x14ac:dyDescent="0.25">
      <c r="A330" s="120">
        <v>17234916</v>
      </c>
      <c r="B330" s="220">
        <v>43631</v>
      </c>
      <c r="C330" s="119">
        <v>52956</v>
      </c>
      <c r="D330" s="119" t="s">
        <v>3490</v>
      </c>
      <c r="E330" s="119" t="s">
        <v>3479</v>
      </c>
      <c r="F330" s="119" t="s">
        <v>3480</v>
      </c>
      <c r="G330" s="119">
        <v>30</v>
      </c>
      <c r="I330"/>
      <c r="J330"/>
    </row>
    <row r="331" spans="1:10" ht="15" x14ac:dyDescent="0.25">
      <c r="A331" s="118">
        <v>17234917</v>
      </c>
      <c r="B331" s="219">
        <v>43814</v>
      </c>
      <c r="C331" s="117">
        <v>52065</v>
      </c>
      <c r="D331" s="117" t="s">
        <v>3488</v>
      </c>
      <c r="E331" s="117" t="s">
        <v>3492</v>
      </c>
      <c r="F331" s="117" t="s">
        <v>3485</v>
      </c>
      <c r="G331" s="117">
        <v>54</v>
      </c>
      <c r="I331"/>
      <c r="J331"/>
    </row>
    <row r="332" spans="1:10" ht="15" x14ac:dyDescent="0.25">
      <c r="A332" s="120">
        <v>17234918</v>
      </c>
      <c r="B332" s="220">
        <v>43491</v>
      </c>
      <c r="C332" s="119">
        <v>55807</v>
      </c>
      <c r="D332" s="119" t="s">
        <v>3476</v>
      </c>
      <c r="E332" s="119" t="s">
        <v>3487</v>
      </c>
      <c r="F332" s="119" t="s">
        <v>3475</v>
      </c>
      <c r="G332" s="119">
        <v>11</v>
      </c>
      <c r="I332"/>
      <c r="J332"/>
    </row>
    <row r="333" spans="1:10" ht="15" x14ac:dyDescent="0.25">
      <c r="A333" s="118">
        <v>17234919</v>
      </c>
      <c r="B333" s="219">
        <v>43620</v>
      </c>
      <c r="C333" s="117">
        <v>55807</v>
      </c>
      <c r="D333" s="117" t="s">
        <v>3476</v>
      </c>
      <c r="E333" s="117" t="s">
        <v>3487</v>
      </c>
      <c r="F333" s="117" t="s">
        <v>3475</v>
      </c>
      <c r="G333" s="117">
        <v>61</v>
      </c>
      <c r="I333"/>
      <c r="J333"/>
    </row>
    <row r="334" spans="1:10" ht="15" x14ac:dyDescent="0.25">
      <c r="A334" s="120">
        <v>17234920</v>
      </c>
      <c r="B334" s="220">
        <v>43698</v>
      </c>
      <c r="C334" s="119">
        <v>50244</v>
      </c>
      <c r="D334" s="119" t="s">
        <v>3496</v>
      </c>
      <c r="E334" s="119" t="s">
        <v>3479</v>
      </c>
      <c r="F334" s="119" t="s">
        <v>3480</v>
      </c>
      <c r="G334" s="119">
        <v>51</v>
      </c>
      <c r="I334"/>
      <c r="J334"/>
    </row>
    <row r="335" spans="1:10" ht="15" x14ac:dyDescent="0.25">
      <c r="A335" s="118">
        <v>17234921</v>
      </c>
      <c r="B335" s="219">
        <v>43619</v>
      </c>
      <c r="C335" s="117">
        <v>57624</v>
      </c>
      <c r="D335" s="117" t="s">
        <v>3500</v>
      </c>
      <c r="E335" s="117" t="s">
        <v>3477</v>
      </c>
      <c r="F335" s="117" t="s">
        <v>3475</v>
      </c>
      <c r="G335" s="117">
        <v>51</v>
      </c>
      <c r="I335"/>
      <c r="J335"/>
    </row>
    <row r="336" spans="1:10" ht="15" x14ac:dyDescent="0.25">
      <c r="A336" s="120">
        <v>17234922</v>
      </c>
      <c r="B336" s="220">
        <v>43623</v>
      </c>
      <c r="C336" s="119">
        <v>59518</v>
      </c>
      <c r="D336" s="119" t="s">
        <v>3501</v>
      </c>
      <c r="E336" s="119" t="s">
        <v>3491</v>
      </c>
      <c r="F336" s="119" t="s">
        <v>3475</v>
      </c>
      <c r="G336" s="119">
        <v>51</v>
      </c>
      <c r="I336"/>
      <c r="J336"/>
    </row>
    <row r="337" spans="1:10" ht="15" x14ac:dyDescent="0.25">
      <c r="A337" s="118">
        <v>17234923</v>
      </c>
      <c r="B337" s="219">
        <v>43800</v>
      </c>
      <c r="C337" s="117">
        <v>59518</v>
      </c>
      <c r="D337" s="117" t="s">
        <v>3501</v>
      </c>
      <c r="E337" s="117" t="s">
        <v>3492</v>
      </c>
      <c r="F337" s="117" t="s">
        <v>3485</v>
      </c>
      <c r="G337" s="117">
        <v>48</v>
      </c>
      <c r="I337"/>
      <c r="J337"/>
    </row>
    <row r="338" spans="1:10" ht="15" x14ac:dyDescent="0.25">
      <c r="A338" s="120">
        <v>17234924</v>
      </c>
      <c r="B338" s="220">
        <v>43636</v>
      </c>
      <c r="C338" s="119">
        <v>55916</v>
      </c>
      <c r="D338" s="119" t="s">
        <v>3494</v>
      </c>
      <c r="E338" s="119" t="s">
        <v>3489</v>
      </c>
      <c r="F338" s="119" t="s">
        <v>3475</v>
      </c>
      <c r="G338" s="119">
        <v>44</v>
      </c>
      <c r="I338"/>
      <c r="J338"/>
    </row>
    <row r="339" spans="1:10" ht="15" x14ac:dyDescent="0.25">
      <c r="A339" s="118">
        <v>17234925</v>
      </c>
      <c r="B339" s="219">
        <v>43477</v>
      </c>
      <c r="C339" s="117">
        <v>50244</v>
      </c>
      <c r="D339" s="117" t="s">
        <v>3496</v>
      </c>
      <c r="E339" s="117" t="s">
        <v>3491</v>
      </c>
      <c r="F339" s="117" t="s">
        <v>3475</v>
      </c>
      <c r="G339" s="117">
        <v>31</v>
      </c>
      <c r="I339"/>
      <c r="J339"/>
    </row>
    <row r="340" spans="1:10" ht="15" x14ac:dyDescent="0.25">
      <c r="A340" s="120">
        <v>17234926</v>
      </c>
      <c r="B340" s="220">
        <v>43811</v>
      </c>
      <c r="C340" s="119">
        <v>50244</v>
      </c>
      <c r="D340" s="119" t="s">
        <v>3496</v>
      </c>
      <c r="E340" s="119" t="s">
        <v>3482</v>
      </c>
      <c r="F340" s="119" t="s">
        <v>3483</v>
      </c>
      <c r="G340" s="119">
        <v>51</v>
      </c>
      <c r="I340"/>
      <c r="J340"/>
    </row>
    <row r="341" spans="1:10" ht="15" x14ac:dyDescent="0.25">
      <c r="A341" s="118">
        <v>17234927</v>
      </c>
      <c r="B341" s="219">
        <v>43601</v>
      </c>
      <c r="C341" s="117">
        <v>52380</v>
      </c>
      <c r="D341" s="117" t="s">
        <v>3497</v>
      </c>
      <c r="E341" s="117" t="s">
        <v>3489</v>
      </c>
      <c r="F341" s="117" t="s">
        <v>3475</v>
      </c>
      <c r="G341" s="117">
        <v>55</v>
      </c>
      <c r="I341"/>
      <c r="J341"/>
    </row>
    <row r="342" spans="1:10" ht="15" x14ac:dyDescent="0.25">
      <c r="A342" s="120">
        <v>17234928</v>
      </c>
      <c r="B342" s="220">
        <v>43471</v>
      </c>
      <c r="C342" s="119">
        <v>55807</v>
      </c>
      <c r="D342" s="119" t="s">
        <v>3476</v>
      </c>
      <c r="E342" s="119" t="s">
        <v>3498</v>
      </c>
      <c r="F342" s="119" t="s">
        <v>3475</v>
      </c>
      <c r="G342" s="119">
        <v>37</v>
      </c>
      <c r="I342"/>
      <c r="J342"/>
    </row>
    <row r="343" spans="1:10" ht="15" x14ac:dyDescent="0.25">
      <c r="A343" s="118">
        <v>17234929</v>
      </c>
      <c r="B343" s="219">
        <v>43584</v>
      </c>
      <c r="C343" s="117">
        <v>52187</v>
      </c>
      <c r="D343" s="117" t="s">
        <v>3493</v>
      </c>
      <c r="E343" s="117" t="s">
        <v>3491</v>
      </c>
      <c r="F343" s="117" t="s">
        <v>3475</v>
      </c>
      <c r="G343" s="117">
        <v>8</v>
      </c>
      <c r="I343"/>
      <c r="J343"/>
    </row>
    <row r="344" spans="1:10" ht="15" x14ac:dyDescent="0.25">
      <c r="A344" s="120">
        <v>17234930</v>
      </c>
      <c r="B344" s="220">
        <v>43645</v>
      </c>
      <c r="C344" s="119">
        <v>55807</v>
      </c>
      <c r="D344" s="119" t="s">
        <v>3476</v>
      </c>
      <c r="E344" s="119" t="s">
        <v>3487</v>
      </c>
      <c r="F344" s="119" t="s">
        <v>3475</v>
      </c>
      <c r="G344" s="119">
        <v>2</v>
      </c>
      <c r="I344"/>
      <c r="J344"/>
    </row>
    <row r="345" spans="1:10" ht="15" x14ac:dyDescent="0.25">
      <c r="A345" s="118">
        <v>17234931</v>
      </c>
      <c r="B345" s="219">
        <v>43776</v>
      </c>
      <c r="C345" s="117">
        <v>52380</v>
      </c>
      <c r="D345" s="117" t="s">
        <v>3497</v>
      </c>
      <c r="E345" s="117" t="s">
        <v>3479</v>
      </c>
      <c r="F345" s="117" t="s">
        <v>3480</v>
      </c>
      <c r="G345" s="117">
        <v>41</v>
      </c>
      <c r="I345"/>
      <c r="J345"/>
    </row>
    <row r="346" spans="1:10" ht="15" x14ac:dyDescent="0.25">
      <c r="A346" s="120">
        <v>17234932</v>
      </c>
      <c r="B346" s="220">
        <v>43491</v>
      </c>
      <c r="C346" s="119">
        <v>52380</v>
      </c>
      <c r="D346" s="119" t="s">
        <v>3497</v>
      </c>
      <c r="E346" s="119" t="s">
        <v>3498</v>
      </c>
      <c r="F346" s="119" t="s">
        <v>3475</v>
      </c>
      <c r="G346" s="119">
        <v>22</v>
      </c>
      <c r="I346"/>
      <c r="J346"/>
    </row>
    <row r="347" spans="1:10" ht="15" x14ac:dyDescent="0.25">
      <c r="A347" s="118">
        <v>17234933</v>
      </c>
      <c r="B347" s="219">
        <v>43670</v>
      </c>
      <c r="C347" s="117">
        <v>56464</v>
      </c>
      <c r="D347" s="117" t="s">
        <v>3495</v>
      </c>
      <c r="E347" s="117" t="s">
        <v>3491</v>
      </c>
      <c r="F347" s="117" t="s">
        <v>3475</v>
      </c>
      <c r="G347" s="117">
        <v>14</v>
      </c>
      <c r="I347"/>
      <c r="J347"/>
    </row>
    <row r="348" spans="1:10" ht="15" x14ac:dyDescent="0.25">
      <c r="A348" s="120">
        <v>17234934</v>
      </c>
      <c r="B348" s="220">
        <v>43466</v>
      </c>
      <c r="C348" s="119">
        <v>53654</v>
      </c>
      <c r="D348" s="119" t="s">
        <v>3478</v>
      </c>
      <c r="E348" s="119" t="s">
        <v>3482</v>
      </c>
      <c r="F348" s="119" t="s">
        <v>3483</v>
      </c>
      <c r="G348" s="119">
        <v>21</v>
      </c>
      <c r="I348"/>
      <c r="J348"/>
    </row>
    <row r="349" spans="1:10" ht="15" x14ac:dyDescent="0.25">
      <c r="A349" s="118">
        <v>17234935</v>
      </c>
      <c r="B349" s="219">
        <v>43515</v>
      </c>
      <c r="C349" s="117">
        <v>55807</v>
      </c>
      <c r="D349" s="117" t="s">
        <v>3476</v>
      </c>
      <c r="E349" s="117" t="s">
        <v>3492</v>
      </c>
      <c r="F349" s="117" t="s">
        <v>3485</v>
      </c>
      <c r="G349" s="117">
        <v>30</v>
      </c>
      <c r="I349"/>
      <c r="J349"/>
    </row>
    <row r="350" spans="1:10" ht="15" x14ac:dyDescent="0.25">
      <c r="A350" s="120">
        <v>17234936</v>
      </c>
      <c r="B350" s="220">
        <v>43505</v>
      </c>
      <c r="C350" s="119">
        <v>52187</v>
      </c>
      <c r="D350" s="119" t="s">
        <v>3493</v>
      </c>
      <c r="E350" s="119" t="s">
        <v>3477</v>
      </c>
      <c r="F350" s="119" t="s">
        <v>3475</v>
      </c>
      <c r="G350" s="119">
        <v>8</v>
      </c>
      <c r="I350"/>
      <c r="J350"/>
    </row>
    <row r="351" spans="1:10" ht="15" x14ac:dyDescent="0.25">
      <c r="A351" s="118">
        <v>17234937</v>
      </c>
      <c r="B351" s="219">
        <v>43502</v>
      </c>
      <c r="C351" s="117">
        <v>54672</v>
      </c>
      <c r="D351" s="117" t="s">
        <v>3473</v>
      </c>
      <c r="E351" s="117" t="s">
        <v>3474</v>
      </c>
      <c r="F351" s="117" t="s">
        <v>3475</v>
      </c>
      <c r="G351" s="117">
        <v>65</v>
      </c>
      <c r="I351"/>
      <c r="J351"/>
    </row>
    <row r="352" spans="1:10" ht="15" x14ac:dyDescent="0.25">
      <c r="A352" s="120">
        <v>17234938</v>
      </c>
      <c r="B352" s="220">
        <v>43674</v>
      </c>
      <c r="C352" s="119">
        <v>54672</v>
      </c>
      <c r="D352" s="119" t="s">
        <v>3473</v>
      </c>
      <c r="E352" s="119" t="s">
        <v>3491</v>
      </c>
      <c r="F352" s="119" t="s">
        <v>3475</v>
      </c>
      <c r="G352" s="119">
        <v>7</v>
      </c>
      <c r="I352"/>
      <c r="J352"/>
    </row>
    <row r="353" spans="1:10" ht="15" x14ac:dyDescent="0.25">
      <c r="A353" s="118">
        <v>17234939</v>
      </c>
      <c r="B353" s="219">
        <v>43501</v>
      </c>
      <c r="C353" s="117">
        <v>50244</v>
      </c>
      <c r="D353" s="117" t="s">
        <v>3496</v>
      </c>
      <c r="E353" s="117" t="s">
        <v>3491</v>
      </c>
      <c r="F353" s="117" t="s">
        <v>3475</v>
      </c>
      <c r="G353" s="117">
        <v>9</v>
      </c>
      <c r="I353"/>
      <c r="J353"/>
    </row>
    <row r="354" spans="1:10" ht="15" x14ac:dyDescent="0.25">
      <c r="A354" s="120">
        <v>17234940</v>
      </c>
      <c r="B354" s="220">
        <v>43655</v>
      </c>
      <c r="C354" s="119">
        <v>50643</v>
      </c>
      <c r="D354" s="119" t="s">
        <v>3481</v>
      </c>
      <c r="E354" s="119" t="s">
        <v>3477</v>
      </c>
      <c r="F354" s="119" t="s">
        <v>3475</v>
      </c>
      <c r="G354" s="119">
        <v>11</v>
      </c>
      <c r="I354"/>
      <c r="J354"/>
    </row>
    <row r="355" spans="1:10" ht="15" x14ac:dyDescent="0.25">
      <c r="A355" s="118">
        <v>17234941</v>
      </c>
      <c r="B355" s="219">
        <v>43694</v>
      </c>
      <c r="C355" s="117">
        <v>52187</v>
      </c>
      <c r="D355" s="117" t="s">
        <v>3493</v>
      </c>
      <c r="E355" s="117" t="s">
        <v>3482</v>
      </c>
      <c r="F355" s="117" t="s">
        <v>3483</v>
      </c>
      <c r="G355" s="117">
        <v>59</v>
      </c>
      <c r="I355"/>
      <c r="J355"/>
    </row>
    <row r="356" spans="1:10" ht="15" x14ac:dyDescent="0.25">
      <c r="A356" s="120">
        <v>17234942</v>
      </c>
      <c r="B356" s="220">
        <v>43526</v>
      </c>
      <c r="C356" s="119">
        <v>57624</v>
      </c>
      <c r="D356" s="119" t="s">
        <v>3500</v>
      </c>
      <c r="E356" s="119" t="s">
        <v>3474</v>
      </c>
      <c r="F356" s="119" t="s">
        <v>3475</v>
      </c>
      <c r="G356" s="119">
        <v>14</v>
      </c>
      <c r="I356"/>
      <c r="J356"/>
    </row>
    <row r="357" spans="1:10" ht="15" x14ac:dyDescent="0.25">
      <c r="A357" s="118">
        <v>17234943</v>
      </c>
      <c r="B357" s="219">
        <v>43553</v>
      </c>
      <c r="C357" s="117">
        <v>53654</v>
      </c>
      <c r="D357" s="117" t="s">
        <v>3478</v>
      </c>
      <c r="E357" s="117" t="s">
        <v>3498</v>
      </c>
      <c r="F357" s="117" t="s">
        <v>3475</v>
      </c>
      <c r="G357" s="117">
        <v>55</v>
      </c>
      <c r="I357"/>
      <c r="J357"/>
    </row>
    <row r="358" spans="1:10" ht="15" x14ac:dyDescent="0.25">
      <c r="A358" s="120">
        <v>17234944</v>
      </c>
      <c r="B358" s="220">
        <v>43553</v>
      </c>
      <c r="C358" s="119">
        <v>56464</v>
      </c>
      <c r="D358" s="119" t="s">
        <v>3495</v>
      </c>
      <c r="E358" s="119" t="s">
        <v>3482</v>
      </c>
      <c r="F358" s="119" t="s">
        <v>3483</v>
      </c>
      <c r="G358" s="119">
        <v>8</v>
      </c>
      <c r="I358"/>
      <c r="J358"/>
    </row>
    <row r="359" spans="1:10" ht="15" x14ac:dyDescent="0.25">
      <c r="A359" s="118">
        <v>17234945</v>
      </c>
      <c r="B359" s="219">
        <v>43485</v>
      </c>
      <c r="C359" s="117">
        <v>56464</v>
      </c>
      <c r="D359" s="117" t="s">
        <v>3495</v>
      </c>
      <c r="E359" s="117" t="s">
        <v>3498</v>
      </c>
      <c r="F359" s="117" t="s">
        <v>3475</v>
      </c>
      <c r="G359" s="117">
        <v>28</v>
      </c>
      <c r="I359"/>
      <c r="J359"/>
    </row>
    <row r="360" spans="1:10" ht="15" x14ac:dyDescent="0.25">
      <c r="A360" s="120">
        <v>17234946</v>
      </c>
      <c r="B360" s="220">
        <v>43578</v>
      </c>
      <c r="C360" s="119">
        <v>52380</v>
      </c>
      <c r="D360" s="119" t="s">
        <v>3497</v>
      </c>
      <c r="E360" s="119" t="s">
        <v>3477</v>
      </c>
      <c r="F360" s="119" t="s">
        <v>3475</v>
      </c>
      <c r="G360" s="119">
        <v>67</v>
      </c>
      <c r="I360"/>
      <c r="J360"/>
    </row>
    <row r="361" spans="1:10" ht="15" x14ac:dyDescent="0.25">
      <c r="A361" s="118">
        <v>17234947</v>
      </c>
      <c r="B361" s="219">
        <v>43515</v>
      </c>
      <c r="C361" s="117">
        <v>53654</v>
      </c>
      <c r="D361" s="117" t="s">
        <v>3478</v>
      </c>
      <c r="E361" s="117" t="s">
        <v>3489</v>
      </c>
      <c r="F361" s="117" t="s">
        <v>3475</v>
      </c>
      <c r="G361" s="117">
        <v>29</v>
      </c>
      <c r="I361"/>
      <c r="J361"/>
    </row>
    <row r="362" spans="1:10" ht="15" x14ac:dyDescent="0.25">
      <c r="A362" s="120">
        <v>17234948</v>
      </c>
      <c r="B362" s="220">
        <v>43576</v>
      </c>
      <c r="C362" s="119">
        <v>51197</v>
      </c>
      <c r="D362" s="119" t="s">
        <v>84</v>
      </c>
      <c r="E362" s="119" t="s">
        <v>3492</v>
      </c>
      <c r="F362" s="119" t="s">
        <v>3485</v>
      </c>
      <c r="G362" s="119">
        <v>20</v>
      </c>
      <c r="I362"/>
      <c r="J362"/>
    </row>
    <row r="363" spans="1:10" ht="15" x14ac:dyDescent="0.25">
      <c r="A363" s="118">
        <v>17234949</v>
      </c>
      <c r="B363" s="219">
        <v>43724</v>
      </c>
      <c r="C363" s="117">
        <v>59518</v>
      </c>
      <c r="D363" s="117" t="s">
        <v>3501</v>
      </c>
      <c r="E363" s="117" t="s">
        <v>3482</v>
      </c>
      <c r="F363" s="117" t="s">
        <v>3483</v>
      </c>
      <c r="G363" s="117">
        <v>53</v>
      </c>
      <c r="I363"/>
      <c r="J363"/>
    </row>
    <row r="364" spans="1:10" ht="15" x14ac:dyDescent="0.25">
      <c r="A364" s="120">
        <v>17234950</v>
      </c>
      <c r="B364" s="220">
        <v>43495</v>
      </c>
      <c r="C364" s="119">
        <v>52956</v>
      </c>
      <c r="D364" s="119" t="s">
        <v>3490</v>
      </c>
      <c r="E364" s="119" t="s">
        <v>3477</v>
      </c>
      <c r="F364" s="119" t="s">
        <v>3475</v>
      </c>
      <c r="G364" s="119">
        <v>28</v>
      </c>
      <c r="I364"/>
      <c r="J364"/>
    </row>
    <row r="365" spans="1:10" ht="15" x14ac:dyDescent="0.25">
      <c r="A365" s="118">
        <v>17234951</v>
      </c>
      <c r="B365" s="219">
        <v>43740</v>
      </c>
      <c r="C365" s="117">
        <v>52187</v>
      </c>
      <c r="D365" s="117" t="s">
        <v>3493</v>
      </c>
      <c r="E365" s="117" t="s">
        <v>3474</v>
      </c>
      <c r="F365" s="117" t="s">
        <v>3475</v>
      </c>
      <c r="G365" s="117">
        <v>50</v>
      </c>
      <c r="I365"/>
      <c r="J365"/>
    </row>
    <row r="366" spans="1:10" ht="15" x14ac:dyDescent="0.25">
      <c r="A366" s="120">
        <v>17234952</v>
      </c>
      <c r="B366" s="220">
        <v>43709</v>
      </c>
      <c r="C366" s="119">
        <v>55916</v>
      </c>
      <c r="D366" s="119" t="s">
        <v>3494</v>
      </c>
      <c r="E366" s="119" t="s">
        <v>3479</v>
      </c>
      <c r="F366" s="119" t="s">
        <v>3480</v>
      </c>
      <c r="G366" s="119">
        <v>67</v>
      </c>
      <c r="I366"/>
      <c r="J366"/>
    </row>
    <row r="367" spans="1:10" ht="15" x14ac:dyDescent="0.25">
      <c r="A367" s="118">
        <v>17234953</v>
      </c>
      <c r="B367" s="219">
        <v>43745</v>
      </c>
      <c r="C367" s="117">
        <v>55807</v>
      </c>
      <c r="D367" s="117" t="s">
        <v>3476</v>
      </c>
      <c r="E367" s="117" t="s">
        <v>3474</v>
      </c>
      <c r="F367" s="117" t="s">
        <v>3475</v>
      </c>
      <c r="G367" s="117">
        <v>49</v>
      </c>
      <c r="I367"/>
      <c r="J367"/>
    </row>
    <row r="368" spans="1:10" ht="15" x14ac:dyDescent="0.25">
      <c r="A368" s="120">
        <v>17234954</v>
      </c>
      <c r="B368" s="220">
        <v>43681</v>
      </c>
      <c r="C368" s="119">
        <v>55807</v>
      </c>
      <c r="D368" s="119" t="s">
        <v>3476</v>
      </c>
      <c r="E368" s="119" t="s">
        <v>3487</v>
      </c>
      <c r="F368" s="119" t="s">
        <v>3475</v>
      </c>
      <c r="G368" s="119">
        <v>39</v>
      </c>
      <c r="I368"/>
      <c r="J368"/>
    </row>
    <row r="369" spans="1:10" ht="15" x14ac:dyDescent="0.25">
      <c r="A369" s="118">
        <v>17234955</v>
      </c>
      <c r="B369" s="219">
        <v>43551</v>
      </c>
      <c r="C369" s="117">
        <v>52187</v>
      </c>
      <c r="D369" s="117" t="s">
        <v>3493</v>
      </c>
      <c r="E369" s="117" t="s">
        <v>3498</v>
      </c>
      <c r="F369" s="117" t="s">
        <v>3475</v>
      </c>
      <c r="G369" s="117">
        <v>56</v>
      </c>
      <c r="I369"/>
      <c r="J369"/>
    </row>
    <row r="370" spans="1:10" ht="15" x14ac:dyDescent="0.25">
      <c r="A370" s="120">
        <v>17234956</v>
      </c>
      <c r="B370" s="220">
        <v>43779</v>
      </c>
      <c r="C370" s="119">
        <v>53654</v>
      </c>
      <c r="D370" s="119" t="s">
        <v>3478</v>
      </c>
      <c r="E370" s="119" t="s">
        <v>3498</v>
      </c>
      <c r="F370" s="119" t="s">
        <v>3475</v>
      </c>
      <c r="G370" s="119">
        <v>61</v>
      </c>
      <c r="I370"/>
      <c r="J370"/>
    </row>
    <row r="371" spans="1:10" ht="15" x14ac:dyDescent="0.25">
      <c r="A371" s="118">
        <v>17234957</v>
      </c>
      <c r="B371" s="219">
        <v>43775</v>
      </c>
      <c r="C371" s="117">
        <v>52065</v>
      </c>
      <c r="D371" s="117" t="s">
        <v>3488</v>
      </c>
      <c r="E371" s="117" t="s">
        <v>3489</v>
      </c>
      <c r="F371" s="117" t="s">
        <v>3475</v>
      </c>
      <c r="G371" s="117">
        <v>40</v>
      </c>
      <c r="I371"/>
      <c r="J371"/>
    </row>
    <row r="372" spans="1:10" ht="15" x14ac:dyDescent="0.25">
      <c r="A372" s="120">
        <v>17234958</v>
      </c>
      <c r="B372" s="220">
        <v>43602</v>
      </c>
      <c r="C372" s="119">
        <v>52380</v>
      </c>
      <c r="D372" s="119" t="s">
        <v>3497</v>
      </c>
      <c r="E372" s="119" t="s">
        <v>3477</v>
      </c>
      <c r="F372" s="119" t="s">
        <v>3475</v>
      </c>
      <c r="G372" s="119">
        <v>41</v>
      </c>
      <c r="I372"/>
      <c r="J372"/>
    </row>
    <row r="373" spans="1:10" ht="15" x14ac:dyDescent="0.25">
      <c r="A373" s="118">
        <v>17234959</v>
      </c>
      <c r="B373" s="219">
        <v>43591</v>
      </c>
      <c r="C373" s="117">
        <v>59518</v>
      </c>
      <c r="D373" s="117" t="s">
        <v>3501</v>
      </c>
      <c r="E373" s="117" t="s">
        <v>3491</v>
      </c>
      <c r="F373" s="117" t="s">
        <v>3475</v>
      </c>
      <c r="G373" s="117">
        <v>23</v>
      </c>
      <c r="I373"/>
      <c r="J373"/>
    </row>
    <row r="374" spans="1:10" ht="15" x14ac:dyDescent="0.25">
      <c r="A374" s="120">
        <v>17234960</v>
      </c>
      <c r="B374" s="220">
        <v>43601</v>
      </c>
      <c r="C374" s="119">
        <v>50244</v>
      </c>
      <c r="D374" s="119" t="s">
        <v>3496</v>
      </c>
      <c r="E374" s="119" t="s">
        <v>3491</v>
      </c>
      <c r="F374" s="119" t="s">
        <v>3475</v>
      </c>
      <c r="G374" s="119">
        <v>65</v>
      </c>
      <c r="I374"/>
      <c r="J374"/>
    </row>
    <row r="375" spans="1:10" ht="15" x14ac:dyDescent="0.25">
      <c r="A375" s="118">
        <v>17234961</v>
      </c>
      <c r="B375" s="219">
        <v>43471</v>
      </c>
      <c r="C375" s="117">
        <v>55807</v>
      </c>
      <c r="D375" s="117" t="s">
        <v>3476</v>
      </c>
      <c r="E375" s="117" t="s">
        <v>3489</v>
      </c>
      <c r="F375" s="117" t="s">
        <v>3475</v>
      </c>
      <c r="G375" s="117">
        <v>44</v>
      </c>
      <c r="I375"/>
      <c r="J375"/>
    </row>
    <row r="376" spans="1:10" ht="15" x14ac:dyDescent="0.25">
      <c r="A376" s="120">
        <v>17234962</v>
      </c>
      <c r="B376" s="220">
        <v>43546</v>
      </c>
      <c r="C376" s="119">
        <v>55807</v>
      </c>
      <c r="D376" s="119" t="s">
        <v>3476</v>
      </c>
      <c r="E376" s="119" t="s">
        <v>3489</v>
      </c>
      <c r="F376" s="119" t="s">
        <v>3475</v>
      </c>
      <c r="G376" s="119">
        <v>8</v>
      </c>
      <c r="I376"/>
      <c r="J376"/>
    </row>
    <row r="377" spans="1:10" ht="15" x14ac:dyDescent="0.25">
      <c r="A377" s="118">
        <v>17234963</v>
      </c>
      <c r="B377" s="219">
        <v>43537</v>
      </c>
      <c r="C377" s="117">
        <v>52187</v>
      </c>
      <c r="D377" s="117" t="s">
        <v>3493</v>
      </c>
      <c r="E377" s="117" t="s">
        <v>3491</v>
      </c>
      <c r="F377" s="117" t="s">
        <v>3475</v>
      </c>
      <c r="G377" s="117">
        <v>21</v>
      </c>
      <c r="I377"/>
      <c r="J377"/>
    </row>
    <row r="378" spans="1:10" ht="15" x14ac:dyDescent="0.25">
      <c r="A378" s="120">
        <v>17234964</v>
      </c>
      <c r="B378" s="220">
        <v>43540</v>
      </c>
      <c r="C378" s="119">
        <v>51197</v>
      </c>
      <c r="D378" s="119" t="s">
        <v>84</v>
      </c>
      <c r="E378" s="119" t="s">
        <v>3482</v>
      </c>
      <c r="F378" s="119" t="s">
        <v>3483</v>
      </c>
      <c r="G378" s="119">
        <v>25</v>
      </c>
      <c r="I378"/>
      <c r="J378"/>
    </row>
    <row r="379" spans="1:10" ht="15" x14ac:dyDescent="0.25">
      <c r="A379" s="118">
        <v>17234965</v>
      </c>
      <c r="B379" s="219">
        <v>43602</v>
      </c>
      <c r="C379" s="117">
        <v>55807</v>
      </c>
      <c r="D379" s="117" t="s">
        <v>3476</v>
      </c>
      <c r="E379" s="117" t="s">
        <v>3482</v>
      </c>
      <c r="F379" s="117" t="s">
        <v>3483</v>
      </c>
      <c r="G379" s="117">
        <v>10</v>
      </c>
      <c r="I379"/>
      <c r="J379"/>
    </row>
    <row r="380" spans="1:10" ht="15" x14ac:dyDescent="0.25">
      <c r="A380" s="120">
        <v>17234966</v>
      </c>
      <c r="B380" s="220">
        <v>43482</v>
      </c>
      <c r="C380" s="119">
        <v>57624</v>
      </c>
      <c r="D380" s="119" t="s">
        <v>3500</v>
      </c>
      <c r="E380" s="119" t="s">
        <v>3492</v>
      </c>
      <c r="F380" s="119" t="s">
        <v>3485</v>
      </c>
      <c r="G380" s="119">
        <v>60</v>
      </c>
      <c r="I380"/>
      <c r="J380"/>
    </row>
    <row r="381" spans="1:10" ht="15" x14ac:dyDescent="0.25">
      <c r="A381" s="118">
        <v>17234967</v>
      </c>
      <c r="B381" s="219">
        <v>43797</v>
      </c>
      <c r="C381" s="117">
        <v>57624</v>
      </c>
      <c r="D381" s="117" t="s">
        <v>3500</v>
      </c>
      <c r="E381" s="117" t="s">
        <v>3489</v>
      </c>
      <c r="F381" s="117" t="s">
        <v>3475</v>
      </c>
      <c r="G381" s="117">
        <v>46</v>
      </c>
      <c r="I381"/>
      <c r="J381"/>
    </row>
    <row r="382" spans="1:10" ht="15" x14ac:dyDescent="0.25">
      <c r="A382" s="120">
        <v>17234968</v>
      </c>
      <c r="B382" s="220">
        <v>43711</v>
      </c>
      <c r="C382" s="119">
        <v>55807</v>
      </c>
      <c r="D382" s="119" t="s">
        <v>3476</v>
      </c>
      <c r="E382" s="119" t="s">
        <v>3491</v>
      </c>
      <c r="F382" s="119" t="s">
        <v>3475</v>
      </c>
      <c r="G382" s="119">
        <v>31</v>
      </c>
      <c r="I382"/>
      <c r="J382"/>
    </row>
    <row r="383" spans="1:10" ht="15" x14ac:dyDescent="0.25">
      <c r="A383" s="118">
        <v>17234969</v>
      </c>
      <c r="B383" s="219">
        <v>43827</v>
      </c>
      <c r="C383" s="117">
        <v>55916</v>
      </c>
      <c r="D383" s="117" t="s">
        <v>3494</v>
      </c>
      <c r="E383" s="117" t="s">
        <v>3479</v>
      </c>
      <c r="F383" s="117" t="s">
        <v>3480</v>
      </c>
      <c r="G383" s="117">
        <v>18</v>
      </c>
      <c r="I383"/>
      <c r="J383"/>
    </row>
    <row r="384" spans="1:10" ht="15" x14ac:dyDescent="0.25">
      <c r="A384" s="120">
        <v>17234970</v>
      </c>
      <c r="B384" s="220">
        <v>43519</v>
      </c>
      <c r="C384" s="119">
        <v>52065</v>
      </c>
      <c r="D384" s="119" t="s">
        <v>3488</v>
      </c>
      <c r="E384" s="119" t="s">
        <v>3477</v>
      </c>
      <c r="F384" s="119" t="s">
        <v>3475</v>
      </c>
      <c r="G384" s="119">
        <v>27</v>
      </c>
      <c r="I384"/>
      <c r="J384"/>
    </row>
    <row r="385" spans="1:10" ht="15" x14ac:dyDescent="0.25">
      <c r="A385" s="118">
        <v>17234971</v>
      </c>
      <c r="B385" s="219">
        <v>43630</v>
      </c>
      <c r="C385" s="117">
        <v>50643</v>
      </c>
      <c r="D385" s="117" t="s">
        <v>3481</v>
      </c>
      <c r="E385" s="117" t="s">
        <v>3489</v>
      </c>
      <c r="F385" s="117" t="s">
        <v>3475</v>
      </c>
      <c r="G385" s="117">
        <v>42</v>
      </c>
      <c r="I385"/>
      <c r="J385"/>
    </row>
    <row r="386" spans="1:10" ht="15" x14ac:dyDescent="0.25">
      <c r="A386" s="120">
        <v>17234972</v>
      </c>
      <c r="B386" s="220">
        <v>43664</v>
      </c>
      <c r="C386" s="119">
        <v>56047</v>
      </c>
      <c r="D386" s="119" t="s">
        <v>3499</v>
      </c>
      <c r="E386" s="119" t="s">
        <v>3491</v>
      </c>
      <c r="F386" s="119" t="s">
        <v>3475</v>
      </c>
      <c r="G386" s="119">
        <v>58</v>
      </c>
      <c r="I386"/>
      <c r="J386"/>
    </row>
    <row r="387" spans="1:10" ht="15" x14ac:dyDescent="0.25">
      <c r="A387" s="118">
        <v>17234973</v>
      </c>
      <c r="B387" s="219">
        <v>43601</v>
      </c>
      <c r="C387" s="117">
        <v>50643</v>
      </c>
      <c r="D387" s="117" t="s">
        <v>3481</v>
      </c>
      <c r="E387" s="117" t="s">
        <v>3482</v>
      </c>
      <c r="F387" s="117" t="s">
        <v>3483</v>
      </c>
      <c r="G387" s="117">
        <v>31</v>
      </c>
      <c r="I387"/>
      <c r="J387"/>
    </row>
    <row r="388" spans="1:10" ht="15" x14ac:dyDescent="0.25">
      <c r="A388" s="120">
        <v>17234974</v>
      </c>
      <c r="B388" s="220">
        <v>43757</v>
      </c>
      <c r="C388" s="119">
        <v>54672</v>
      </c>
      <c r="D388" s="119" t="s">
        <v>3473</v>
      </c>
      <c r="E388" s="119" t="s">
        <v>3482</v>
      </c>
      <c r="F388" s="119" t="s">
        <v>3483</v>
      </c>
      <c r="G388" s="119">
        <v>9</v>
      </c>
      <c r="I388"/>
      <c r="J388"/>
    </row>
    <row r="389" spans="1:10" ht="15" x14ac:dyDescent="0.25">
      <c r="A389" s="118">
        <v>17234975</v>
      </c>
      <c r="B389" s="219">
        <v>43830</v>
      </c>
      <c r="C389" s="117">
        <v>55807</v>
      </c>
      <c r="D389" s="117" t="s">
        <v>3476</v>
      </c>
      <c r="E389" s="117" t="s">
        <v>3489</v>
      </c>
      <c r="F389" s="117" t="s">
        <v>3475</v>
      </c>
      <c r="G389" s="117">
        <v>47</v>
      </c>
      <c r="I389"/>
      <c r="J389"/>
    </row>
    <row r="390" spans="1:10" ht="15" x14ac:dyDescent="0.25">
      <c r="A390" s="120">
        <v>17234976</v>
      </c>
      <c r="B390" s="220">
        <v>43813</v>
      </c>
      <c r="C390" s="119">
        <v>53654</v>
      </c>
      <c r="D390" s="119" t="s">
        <v>3478</v>
      </c>
      <c r="E390" s="119" t="s">
        <v>3489</v>
      </c>
      <c r="F390" s="119" t="s">
        <v>3475</v>
      </c>
      <c r="G390" s="119">
        <v>50</v>
      </c>
      <c r="I390"/>
      <c r="J390"/>
    </row>
    <row r="391" spans="1:10" ht="15" x14ac:dyDescent="0.25">
      <c r="A391" s="118">
        <v>17234977</v>
      </c>
      <c r="B391" s="219">
        <v>43539</v>
      </c>
      <c r="C391" s="117">
        <v>59518</v>
      </c>
      <c r="D391" s="117" t="s">
        <v>3501</v>
      </c>
      <c r="E391" s="117" t="s">
        <v>3491</v>
      </c>
      <c r="F391" s="117" t="s">
        <v>3475</v>
      </c>
      <c r="G391" s="117">
        <v>59</v>
      </c>
      <c r="I391"/>
      <c r="J391"/>
    </row>
    <row r="392" spans="1:10" ht="15" x14ac:dyDescent="0.25">
      <c r="A392" s="120">
        <v>17234978</v>
      </c>
      <c r="B392" s="220">
        <v>43570</v>
      </c>
      <c r="C392" s="119">
        <v>59518</v>
      </c>
      <c r="D392" s="119" t="s">
        <v>3501</v>
      </c>
      <c r="E392" s="119" t="s">
        <v>3474</v>
      </c>
      <c r="F392" s="119" t="s">
        <v>3475</v>
      </c>
      <c r="G392" s="119">
        <v>62</v>
      </c>
      <c r="I392"/>
      <c r="J392"/>
    </row>
    <row r="393" spans="1:10" ht="15" x14ac:dyDescent="0.25">
      <c r="A393" s="118">
        <v>17234979</v>
      </c>
      <c r="B393" s="219">
        <v>43532</v>
      </c>
      <c r="C393" s="117">
        <v>53654</v>
      </c>
      <c r="D393" s="117" t="s">
        <v>3478</v>
      </c>
      <c r="E393" s="117" t="s">
        <v>3491</v>
      </c>
      <c r="F393" s="117" t="s">
        <v>3475</v>
      </c>
      <c r="G393" s="117">
        <v>58</v>
      </c>
      <c r="I393"/>
      <c r="J393"/>
    </row>
    <row r="394" spans="1:10" ht="15" x14ac:dyDescent="0.25">
      <c r="A394" s="120">
        <v>17234980</v>
      </c>
      <c r="B394" s="220">
        <v>43547</v>
      </c>
      <c r="C394" s="119">
        <v>57624</v>
      </c>
      <c r="D394" s="119" t="s">
        <v>3500</v>
      </c>
      <c r="E394" s="119" t="s">
        <v>3489</v>
      </c>
      <c r="F394" s="119" t="s">
        <v>3475</v>
      </c>
      <c r="G394" s="119">
        <v>36</v>
      </c>
      <c r="I394"/>
      <c r="J394"/>
    </row>
    <row r="395" spans="1:10" ht="15" x14ac:dyDescent="0.25">
      <c r="A395" s="118">
        <v>17234981</v>
      </c>
      <c r="B395" s="219">
        <v>43692</v>
      </c>
      <c r="C395" s="117">
        <v>53654</v>
      </c>
      <c r="D395" s="117" t="s">
        <v>3478</v>
      </c>
      <c r="E395" s="117" t="s">
        <v>3498</v>
      </c>
      <c r="F395" s="117" t="s">
        <v>3475</v>
      </c>
      <c r="G395" s="117">
        <v>14</v>
      </c>
      <c r="I395"/>
      <c r="J395"/>
    </row>
    <row r="396" spans="1:10" ht="15" x14ac:dyDescent="0.25">
      <c r="A396" s="120">
        <v>17234982</v>
      </c>
      <c r="B396" s="220">
        <v>43606</v>
      </c>
      <c r="C396" s="119">
        <v>51197</v>
      </c>
      <c r="D396" s="119" t="s">
        <v>84</v>
      </c>
      <c r="E396" s="119" t="s">
        <v>3492</v>
      </c>
      <c r="F396" s="119" t="s">
        <v>3485</v>
      </c>
      <c r="G396" s="119">
        <v>15</v>
      </c>
      <c r="I396"/>
      <c r="J396"/>
    </row>
    <row r="397" spans="1:10" ht="15" x14ac:dyDescent="0.25">
      <c r="A397" s="118">
        <v>17234983</v>
      </c>
      <c r="B397" s="219">
        <v>43666</v>
      </c>
      <c r="C397" s="117">
        <v>57624</v>
      </c>
      <c r="D397" s="117" t="s">
        <v>3500</v>
      </c>
      <c r="E397" s="117" t="s">
        <v>3482</v>
      </c>
      <c r="F397" s="117" t="s">
        <v>3483</v>
      </c>
      <c r="G397" s="117">
        <v>4</v>
      </c>
      <c r="I397"/>
      <c r="J397"/>
    </row>
    <row r="398" spans="1:10" ht="15" x14ac:dyDescent="0.25">
      <c r="A398" s="120">
        <v>17234984</v>
      </c>
      <c r="B398" s="220">
        <v>43668</v>
      </c>
      <c r="C398" s="119">
        <v>50643</v>
      </c>
      <c r="D398" s="119" t="s">
        <v>3481</v>
      </c>
      <c r="E398" s="119" t="s">
        <v>3477</v>
      </c>
      <c r="F398" s="119" t="s">
        <v>3475</v>
      </c>
      <c r="G398" s="119">
        <v>37</v>
      </c>
      <c r="I398"/>
      <c r="J398"/>
    </row>
    <row r="399" spans="1:10" ht="15" x14ac:dyDescent="0.25">
      <c r="A399" s="118">
        <v>17234985</v>
      </c>
      <c r="B399" s="219">
        <v>43704</v>
      </c>
      <c r="C399" s="117">
        <v>55916</v>
      </c>
      <c r="D399" s="117" t="s">
        <v>3494</v>
      </c>
      <c r="E399" s="117" t="s">
        <v>3492</v>
      </c>
      <c r="F399" s="117" t="s">
        <v>3485</v>
      </c>
      <c r="G399" s="117">
        <v>42</v>
      </c>
      <c r="I399"/>
      <c r="J399"/>
    </row>
    <row r="400" spans="1:10" ht="15" x14ac:dyDescent="0.25">
      <c r="A400" s="120">
        <v>17234986</v>
      </c>
      <c r="B400" s="220">
        <v>43704</v>
      </c>
      <c r="C400" s="119">
        <v>54672</v>
      </c>
      <c r="D400" s="119" t="s">
        <v>3473</v>
      </c>
      <c r="E400" s="119" t="s">
        <v>3492</v>
      </c>
      <c r="F400" s="119" t="s">
        <v>3485</v>
      </c>
      <c r="G400" s="119">
        <v>55</v>
      </c>
      <c r="I400"/>
      <c r="J400"/>
    </row>
    <row r="401" spans="1:10" ht="15" x14ac:dyDescent="0.25">
      <c r="A401" s="118">
        <v>17234987</v>
      </c>
      <c r="B401" s="219">
        <v>43503</v>
      </c>
      <c r="C401" s="117">
        <v>50244</v>
      </c>
      <c r="D401" s="117" t="s">
        <v>3496</v>
      </c>
      <c r="E401" s="117" t="s">
        <v>3477</v>
      </c>
      <c r="F401" s="117" t="s">
        <v>3475</v>
      </c>
      <c r="G401" s="117">
        <v>7</v>
      </c>
      <c r="I401"/>
      <c r="J401"/>
    </row>
    <row r="402" spans="1:10" ht="15" x14ac:dyDescent="0.25">
      <c r="A402" s="120">
        <v>17234988</v>
      </c>
      <c r="B402" s="220">
        <v>43578</v>
      </c>
      <c r="C402" s="119">
        <v>52380</v>
      </c>
      <c r="D402" s="119" t="s">
        <v>3497</v>
      </c>
      <c r="E402" s="119" t="s">
        <v>3487</v>
      </c>
      <c r="F402" s="119" t="s">
        <v>3475</v>
      </c>
      <c r="G402" s="119">
        <v>66</v>
      </c>
      <c r="I402"/>
      <c r="J402"/>
    </row>
    <row r="403" spans="1:10" ht="15" x14ac:dyDescent="0.25">
      <c r="A403" s="118">
        <v>17234989</v>
      </c>
      <c r="B403" s="219">
        <v>43554</v>
      </c>
      <c r="C403" s="117">
        <v>50244</v>
      </c>
      <c r="D403" s="117" t="s">
        <v>3496</v>
      </c>
      <c r="E403" s="117" t="s">
        <v>3498</v>
      </c>
      <c r="F403" s="117" t="s">
        <v>3475</v>
      </c>
      <c r="G403" s="117">
        <v>67</v>
      </c>
      <c r="I403"/>
      <c r="J403"/>
    </row>
    <row r="404" spans="1:10" ht="15" x14ac:dyDescent="0.25">
      <c r="A404" s="120">
        <v>17234990</v>
      </c>
      <c r="B404" s="220">
        <v>43538</v>
      </c>
      <c r="C404" s="119">
        <v>57624</v>
      </c>
      <c r="D404" s="119" t="s">
        <v>3500</v>
      </c>
      <c r="E404" s="119" t="s">
        <v>3479</v>
      </c>
      <c r="F404" s="119" t="s">
        <v>3480</v>
      </c>
      <c r="G404" s="119">
        <v>34</v>
      </c>
      <c r="I404"/>
      <c r="J404"/>
    </row>
    <row r="405" spans="1:10" ht="15" x14ac:dyDescent="0.25">
      <c r="A405" s="118">
        <v>17234991</v>
      </c>
      <c r="B405" s="219">
        <v>43814</v>
      </c>
      <c r="C405" s="117">
        <v>52065</v>
      </c>
      <c r="D405" s="117" t="s">
        <v>3488</v>
      </c>
      <c r="E405" s="117" t="s">
        <v>3489</v>
      </c>
      <c r="F405" s="117" t="s">
        <v>3475</v>
      </c>
      <c r="G405" s="117">
        <v>59</v>
      </c>
      <c r="I405"/>
      <c r="J405"/>
    </row>
    <row r="406" spans="1:10" ht="15" x14ac:dyDescent="0.25">
      <c r="A406" s="120">
        <v>17234992</v>
      </c>
      <c r="B406" s="220">
        <v>43481</v>
      </c>
      <c r="C406" s="119">
        <v>57624</v>
      </c>
      <c r="D406" s="119" t="s">
        <v>3500</v>
      </c>
      <c r="E406" s="119" t="s">
        <v>3482</v>
      </c>
      <c r="F406" s="119" t="s">
        <v>3483</v>
      </c>
      <c r="G406" s="119">
        <v>63</v>
      </c>
      <c r="I406"/>
      <c r="J406"/>
    </row>
    <row r="407" spans="1:10" ht="15" x14ac:dyDescent="0.25">
      <c r="A407" s="118">
        <v>17234993</v>
      </c>
      <c r="B407" s="219">
        <v>43828</v>
      </c>
      <c r="C407" s="117">
        <v>55807</v>
      </c>
      <c r="D407" s="117" t="s">
        <v>3476</v>
      </c>
      <c r="E407" s="117" t="s">
        <v>3491</v>
      </c>
      <c r="F407" s="117" t="s">
        <v>3475</v>
      </c>
      <c r="G407" s="117">
        <v>25</v>
      </c>
      <c r="I407"/>
      <c r="J407"/>
    </row>
    <row r="408" spans="1:10" ht="15" x14ac:dyDescent="0.25">
      <c r="A408" s="120">
        <v>17234994</v>
      </c>
      <c r="B408" s="220">
        <v>43482</v>
      </c>
      <c r="C408" s="119">
        <v>52065</v>
      </c>
      <c r="D408" s="119" t="s">
        <v>3488</v>
      </c>
      <c r="E408" s="119" t="s">
        <v>3474</v>
      </c>
      <c r="F408" s="119" t="s">
        <v>3475</v>
      </c>
      <c r="G408" s="119">
        <v>53</v>
      </c>
      <c r="I408"/>
      <c r="J408"/>
    </row>
    <row r="409" spans="1:10" ht="15" x14ac:dyDescent="0.25">
      <c r="A409" s="118">
        <v>17234995</v>
      </c>
      <c r="B409" s="219">
        <v>43721</v>
      </c>
      <c r="C409" s="117">
        <v>51197</v>
      </c>
      <c r="D409" s="117" t="s">
        <v>84</v>
      </c>
      <c r="E409" s="117" t="s">
        <v>3492</v>
      </c>
      <c r="F409" s="117" t="s">
        <v>3485</v>
      </c>
      <c r="G409" s="117">
        <v>38</v>
      </c>
      <c r="I409"/>
      <c r="J409"/>
    </row>
    <row r="410" spans="1:10" ht="15" x14ac:dyDescent="0.25">
      <c r="A410" s="120">
        <v>17234996</v>
      </c>
      <c r="B410" s="220">
        <v>43732</v>
      </c>
      <c r="C410" s="119">
        <v>59518</v>
      </c>
      <c r="D410" s="119" t="s">
        <v>3501</v>
      </c>
      <c r="E410" s="119" t="s">
        <v>3479</v>
      </c>
      <c r="F410" s="119" t="s">
        <v>3480</v>
      </c>
      <c r="G410" s="119">
        <v>20</v>
      </c>
      <c r="I410"/>
      <c r="J410"/>
    </row>
    <row r="411" spans="1:10" ht="15" x14ac:dyDescent="0.25">
      <c r="A411" s="118">
        <v>17234997</v>
      </c>
      <c r="B411" s="219">
        <v>43768</v>
      </c>
      <c r="C411" s="117">
        <v>52187</v>
      </c>
      <c r="D411" s="117" t="s">
        <v>3493</v>
      </c>
      <c r="E411" s="117" t="s">
        <v>3474</v>
      </c>
      <c r="F411" s="117" t="s">
        <v>3475</v>
      </c>
      <c r="G411" s="117">
        <v>14</v>
      </c>
      <c r="I411"/>
      <c r="J411"/>
    </row>
    <row r="412" spans="1:10" ht="15" x14ac:dyDescent="0.25">
      <c r="A412" s="120">
        <v>17234998</v>
      </c>
      <c r="B412" s="220">
        <v>43665</v>
      </c>
      <c r="C412" s="119">
        <v>52380</v>
      </c>
      <c r="D412" s="119" t="s">
        <v>3497</v>
      </c>
      <c r="E412" s="119" t="s">
        <v>3479</v>
      </c>
      <c r="F412" s="119" t="s">
        <v>3480</v>
      </c>
      <c r="G412" s="119">
        <v>37</v>
      </c>
      <c r="I412"/>
      <c r="J412"/>
    </row>
    <row r="413" spans="1:10" ht="15" x14ac:dyDescent="0.25">
      <c r="A413" s="118">
        <v>17234999</v>
      </c>
      <c r="B413" s="219">
        <v>43655</v>
      </c>
      <c r="C413" s="117">
        <v>59518</v>
      </c>
      <c r="D413" s="117" t="s">
        <v>3501</v>
      </c>
      <c r="E413" s="117" t="s">
        <v>3487</v>
      </c>
      <c r="F413" s="117" t="s">
        <v>3475</v>
      </c>
      <c r="G413" s="117">
        <v>59</v>
      </c>
      <c r="I413"/>
      <c r="J413"/>
    </row>
    <row r="414" spans="1:10" ht="15" x14ac:dyDescent="0.25">
      <c r="A414" s="120">
        <v>17235000</v>
      </c>
      <c r="B414" s="220">
        <v>43592</v>
      </c>
      <c r="C414" s="119">
        <v>50643</v>
      </c>
      <c r="D414" s="119" t="s">
        <v>3481</v>
      </c>
      <c r="E414" s="119" t="s">
        <v>3487</v>
      </c>
      <c r="F414" s="119" t="s">
        <v>3475</v>
      </c>
      <c r="G414" s="119">
        <v>56</v>
      </c>
      <c r="I414"/>
      <c r="J414"/>
    </row>
    <row r="415" spans="1:10" ht="15" x14ac:dyDescent="0.25">
      <c r="A415" s="118">
        <v>17235001</v>
      </c>
      <c r="B415" s="219">
        <v>43506</v>
      </c>
      <c r="C415" s="117">
        <v>55807</v>
      </c>
      <c r="D415" s="117" t="s">
        <v>3476</v>
      </c>
      <c r="E415" s="117" t="s">
        <v>3498</v>
      </c>
      <c r="F415" s="117" t="s">
        <v>3475</v>
      </c>
      <c r="G415" s="117">
        <v>55</v>
      </c>
      <c r="I415"/>
      <c r="J415"/>
    </row>
    <row r="416" spans="1:10" ht="15" x14ac:dyDescent="0.25">
      <c r="A416" s="120">
        <v>17235002</v>
      </c>
      <c r="B416" s="220">
        <v>43814</v>
      </c>
      <c r="C416" s="119">
        <v>50643</v>
      </c>
      <c r="D416" s="119" t="s">
        <v>3481</v>
      </c>
      <c r="E416" s="119" t="s">
        <v>3487</v>
      </c>
      <c r="F416" s="119" t="s">
        <v>3475</v>
      </c>
      <c r="G416" s="119">
        <v>13</v>
      </c>
      <c r="I416"/>
      <c r="J416"/>
    </row>
    <row r="417" spans="1:10" ht="15" x14ac:dyDescent="0.25">
      <c r="A417" s="118">
        <v>17235003</v>
      </c>
      <c r="B417" s="219">
        <v>43516</v>
      </c>
      <c r="C417" s="117">
        <v>55904</v>
      </c>
      <c r="D417" s="117" t="s">
        <v>3486</v>
      </c>
      <c r="E417" s="117" t="s">
        <v>3474</v>
      </c>
      <c r="F417" s="117" t="s">
        <v>3475</v>
      </c>
      <c r="G417" s="117">
        <v>54</v>
      </c>
      <c r="I417"/>
      <c r="J417"/>
    </row>
    <row r="418" spans="1:10" ht="15" x14ac:dyDescent="0.25">
      <c r="A418" s="120">
        <v>17235004</v>
      </c>
      <c r="B418" s="220">
        <v>43572</v>
      </c>
      <c r="C418" s="119">
        <v>57624</v>
      </c>
      <c r="D418" s="119" t="s">
        <v>3500</v>
      </c>
      <c r="E418" s="119" t="s">
        <v>3479</v>
      </c>
      <c r="F418" s="119" t="s">
        <v>3480</v>
      </c>
      <c r="G418" s="119">
        <v>9</v>
      </c>
      <c r="I418"/>
      <c r="J418"/>
    </row>
    <row r="419" spans="1:10" ht="15" x14ac:dyDescent="0.25">
      <c r="A419" s="118">
        <v>17235005</v>
      </c>
      <c r="B419" s="219">
        <v>43635</v>
      </c>
      <c r="C419" s="117">
        <v>57624</v>
      </c>
      <c r="D419" s="117" t="s">
        <v>3500</v>
      </c>
      <c r="E419" s="117" t="s">
        <v>3479</v>
      </c>
      <c r="F419" s="117" t="s">
        <v>3480</v>
      </c>
      <c r="G419" s="117">
        <v>40</v>
      </c>
      <c r="I419"/>
      <c r="J419"/>
    </row>
    <row r="420" spans="1:10" ht="15" x14ac:dyDescent="0.25">
      <c r="A420" s="120">
        <v>17235006</v>
      </c>
      <c r="B420" s="220">
        <v>43765</v>
      </c>
      <c r="C420" s="119">
        <v>55807</v>
      </c>
      <c r="D420" s="119" t="s">
        <v>3476</v>
      </c>
      <c r="E420" s="119" t="s">
        <v>3489</v>
      </c>
      <c r="F420" s="119" t="s">
        <v>3475</v>
      </c>
      <c r="G420" s="119">
        <v>6</v>
      </c>
      <c r="I420"/>
      <c r="J420"/>
    </row>
    <row r="421" spans="1:10" ht="15" x14ac:dyDescent="0.25">
      <c r="A421" s="118">
        <v>17235007</v>
      </c>
      <c r="B421" s="219">
        <v>43767</v>
      </c>
      <c r="C421" s="117">
        <v>52956</v>
      </c>
      <c r="D421" s="117" t="s">
        <v>3490</v>
      </c>
      <c r="E421" s="117" t="s">
        <v>3487</v>
      </c>
      <c r="F421" s="117" t="s">
        <v>3475</v>
      </c>
      <c r="G421" s="117">
        <v>28</v>
      </c>
      <c r="I421"/>
      <c r="J421"/>
    </row>
    <row r="422" spans="1:10" ht="15" x14ac:dyDescent="0.25">
      <c r="A422" s="120">
        <v>17235008</v>
      </c>
      <c r="B422" s="220">
        <v>43782</v>
      </c>
      <c r="C422" s="119">
        <v>51197</v>
      </c>
      <c r="D422" s="119" t="s">
        <v>84</v>
      </c>
      <c r="E422" s="119" t="s">
        <v>3477</v>
      </c>
      <c r="F422" s="119" t="s">
        <v>3475</v>
      </c>
      <c r="G422" s="119">
        <v>14</v>
      </c>
      <c r="I422"/>
      <c r="J422"/>
    </row>
    <row r="423" spans="1:10" ht="15" x14ac:dyDescent="0.25">
      <c r="A423" s="118">
        <v>17235009</v>
      </c>
      <c r="B423" s="219">
        <v>43737</v>
      </c>
      <c r="C423" s="117">
        <v>52187</v>
      </c>
      <c r="D423" s="117" t="s">
        <v>3493</v>
      </c>
      <c r="E423" s="117" t="s">
        <v>3479</v>
      </c>
      <c r="F423" s="117" t="s">
        <v>3480</v>
      </c>
      <c r="G423" s="117">
        <v>7</v>
      </c>
      <c r="I423"/>
      <c r="J423"/>
    </row>
    <row r="424" spans="1:10" ht="15" x14ac:dyDescent="0.25">
      <c r="A424" s="120">
        <v>17235010</v>
      </c>
      <c r="B424" s="220">
        <v>43547</v>
      </c>
      <c r="C424" s="119">
        <v>54672</v>
      </c>
      <c r="D424" s="119" t="s">
        <v>3473</v>
      </c>
      <c r="E424" s="119" t="s">
        <v>3491</v>
      </c>
      <c r="F424" s="119" t="s">
        <v>3475</v>
      </c>
      <c r="G424" s="119">
        <v>13</v>
      </c>
      <c r="I424"/>
      <c r="J424"/>
    </row>
    <row r="425" spans="1:10" ht="15" x14ac:dyDescent="0.25">
      <c r="A425" s="118">
        <v>17235011</v>
      </c>
      <c r="B425" s="219">
        <v>43822</v>
      </c>
      <c r="C425" s="117">
        <v>57624</v>
      </c>
      <c r="D425" s="117" t="s">
        <v>3500</v>
      </c>
      <c r="E425" s="117" t="s">
        <v>3487</v>
      </c>
      <c r="F425" s="117" t="s">
        <v>3475</v>
      </c>
      <c r="G425" s="117">
        <v>22</v>
      </c>
      <c r="I425"/>
      <c r="J425"/>
    </row>
    <row r="426" spans="1:10" ht="15" x14ac:dyDescent="0.25">
      <c r="A426" s="120">
        <v>17235012</v>
      </c>
      <c r="B426" s="220">
        <v>43775</v>
      </c>
      <c r="C426" s="119">
        <v>50244</v>
      </c>
      <c r="D426" s="119" t="s">
        <v>3496</v>
      </c>
      <c r="E426" s="119" t="s">
        <v>3487</v>
      </c>
      <c r="F426" s="119" t="s">
        <v>3475</v>
      </c>
      <c r="G426" s="119">
        <v>23</v>
      </c>
      <c r="I426"/>
      <c r="J426"/>
    </row>
    <row r="427" spans="1:10" ht="15" x14ac:dyDescent="0.25">
      <c r="A427" s="118">
        <v>17235013</v>
      </c>
      <c r="B427" s="219">
        <v>43762</v>
      </c>
      <c r="C427" s="117">
        <v>55916</v>
      </c>
      <c r="D427" s="117" t="s">
        <v>3494</v>
      </c>
      <c r="E427" s="117" t="s">
        <v>3498</v>
      </c>
      <c r="F427" s="117" t="s">
        <v>3475</v>
      </c>
      <c r="G427" s="117">
        <v>57</v>
      </c>
      <c r="I427"/>
      <c r="J427"/>
    </row>
    <row r="428" spans="1:10" ht="15" x14ac:dyDescent="0.25">
      <c r="A428" s="120">
        <v>17235014</v>
      </c>
      <c r="B428" s="220">
        <v>43724</v>
      </c>
      <c r="C428" s="119">
        <v>52065</v>
      </c>
      <c r="D428" s="119" t="s">
        <v>3488</v>
      </c>
      <c r="E428" s="119" t="s">
        <v>3491</v>
      </c>
      <c r="F428" s="119" t="s">
        <v>3475</v>
      </c>
      <c r="G428" s="119">
        <v>5</v>
      </c>
      <c r="I428"/>
      <c r="J428"/>
    </row>
    <row r="429" spans="1:10" ht="15" x14ac:dyDescent="0.25">
      <c r="A429" s="118">
        <v>17235015</v>
      </c>
      <c r="B429" s="219">
        <v>43475</v>
      </c>
      <c r="C429" s="117">
        <v>50244</v>
      </c>
      <c r="D429" s="117" t="s">
        <v>3496</v>
      </c>
      <c r="E429" s="117" t="s">
        <v>3492</v>
      </c>
      <c r="F429" s="117" t="s">
        <v>3485</v>
      </c>
      <c r="G429" s="117">
        <v>23</v>
      </c>
      <c r="I429"/>
      <c r="J429"/>
    </row>
    <row r="430" spans="1:10" ht="15" x14ac:dyDescent="0.25">
      <c r="A430" s="120">
        <v>17235016</v>
      </c>
      <c r="B430" s="220">
        <v>43775</v>
      </c>
      <c r="C430" s="119">
        <v>55904</v>
      </c>
      <c r="D430" s="119" t="s">
        <v>3486</v>
      </c>
      <c r="E430" s="119" t="s">
        <v>3482</v>
      </c>
      <c r="F430" s="119" t="s">
        <v>3483</v>
      </c>
      <c r="G430" s="119">
        <v>39</v>
      </c>
      <c r="I430"/>
      <c r="J430"/>
    </row>
    <row r="431" spans="1:10" ht="15" x14ac:dyDescent="0.25">
      <c r="A431" s="118">
        <v>17235017</v>
      </c>
      <c r="B431" s="219">
        <v>43825</v>
      </c>
      <c r="C431" s="117">
        <v>55807</v>
      </c>
      <c r="D431" s="117" t="s">
        <v>3476</v>
      </c>
      <c r="E431" s="117" t="s">
        <v>3492</v>
      </c>
      <c r="F431" s="117" t="s">
        <v>3485</v>
      </c>
      <c r="G431" s="117">
        <v>50</v>
      </c>
      <c r="I431"/>
      <c r="J431"/>
    </row>
    <row r="432" spans="1:10" ht="15" x14ac:dyDescent="0.25">
      <c r="A432" s="120">
        <v>17235018</v>
      </c>
      <c r="B432" s="220">
        <v>43576</v>
      </c>
      <c r="C432" s="119">
        <v>55807</v>
      </c>
      <c r="D432" s="119" t="s">
        <v>3476</v>
      </c>
      <c r="E432" s="119" t="s">
        <v>3491</v>
      </c>
      <c r="F432" s="119" t="s">
        <v>3475</v>
      </c>
      <c r="G432" s="119">
        <v>23</v>
      </c>
      <c r="I432"/>
      <c r="J432"/>
    </row>
    <row r="433" spans="1:10" ht="15" x14ac:dyDescent="0.25">
      <c r="A433" s="118">
        <v>17235019</v>
      </c>
      <c r="B433" s="219">
        <v>43588</v>
      </c>
      <c r="C433" s="117">
        <v>56464</v>
      </c>
      <c r="D433" s="117" t="s">
        <v>3495</v>
      </c>
      <c r="E433" s="117" t="s">
        <v>3491</v>
      </c>
      <c r="F433" s="117" t="s">
        <v>3475</v>
      </c>
      <c r="G433" s="117">
        <v>38</v>
      </c>
      <c r="I433"/>
      <c r="J433"/>
    </row>
    <row r="434" spans="1:10" ht="15" x14ac:dyDescent="0.25">
      <c r="A434" s="120">
        <v>17235020</v>
      </c>
      <c r="B434" s="220">
        <v>43566</v>
      </c>
      <c r="C434" s="119">
        <v>54672</v>
      </c>
      <c r="D434" s="119" t="s">
        <v>3473</v>
      </c>
      <c r="E434" s="119" t="s">
        <v>3492</v>
      </c>
      <c r="F434" s="119" t="s">
        <v>3485</v>
      </c>
      <c r="G434" s="119">
        <v>24</v>
      </c>
      <c r="I434"/>
      <c r="J434"/>
    </row>
    <row r="435" spans="1:10" ht="15" x14ac:dyDescent="0.25">
      <c r="A435" s="118">
        <v>17235021</v>
      </c>
      <c r="B435" s="219">
        <v>43568</v>
      </c>
      <c r="C435" s="117">
        <v>55916</v>
      </c>
      <c r="D435" s="117" t="s">
        <v>3494</v>
      </c>
      <c r="E435" s="117" t="s">
        <v>3489</v>
      </c>
      <c r="F435" s="117" t="s">
        <v>3475</v>
      </c>
      <c r="G435" s="117">
        <v>38</v>
      </c>
      <c r="I435"/>
      <c r="J435"/>
    </row>
    <row r="436" spans="1:10" ht="15" x14ac:dyDescent="0.25">
      <c r="A436" s="120">
        <v>17235022</v>
      </c>
      <c r="B436" s="220">
        <v>43522</v>
      </c>
      <c r="C436" s="119">
        <v>56464</v>
      </c>
      <c r="D436" s="119" t="s">
        <v>3495</v>
      </c>
      <c r="E436" s="119" t="s">
        <v>3492</v>
      </c>
      <c r="F436" s="119" t="s">
        <v>3485</v>
      </c>
      <c r="G436" s="119">
        <v>66</v>
      </c>
      <c r="I436"/>
      <c r="J436"/>
    </row>
    <row r="437" spans="1:10" ht="15" x14ac:dyDescent="0.25">
      <c r="A437" s="118">
        <v>17235023</v>
      </c>
      <c r="B437" s="219">
        <v>43825</v>
      </c>
      <c r="C437" s="117">
        <v>52956</v>
      </c>
      <c r="D437" s="117" t="s">
        <v>3490</v>
      </c>
      <c r="E437" s="117" t="s">
        <v>3487</v>
      </c>
      <c r="F437" s="117" t="s">
        <v>3475</v>
      </c>
      <c r="G437" s="117">
        <v>4</v>
      </c>
      <c r="I437"/>
      <c r="J437"/>
    </row>
    <row r="438" spans="1:10" ht="15" x14ac:dyDescent="0.25">
      <c r="A438" s="120">
        <v>17235024</v>
      </c>
      <c r="B438" s="220">
        <v>43583</v>
      </c>
      <c r="C438" s="119">
        <v>55904</v>
      </c>
      <c r="D438" s="119" t="s">
        <v>3486</v>
      </c>
      <c r="E438" s="119" t="s">
        <v>3489</v>
      </c>
      <c r="F438" s="119" t="s">
        <v>3475</v>
      </c>
      <c r="G438" s="119">
        <v>62</v>
      </c>
      <c r="I438"/>
      <c r="J438"/>
    </row>
    <row r="439" spans="1:10" ht="15" x14ac:dyDescent="0.25">
      <c r="A439" s="118">
        <v>17235025</v>
      </c>
      <c r="B439" s="219">
        <v>43582</v>
      </c>
      <c r="C439" s="117">
        <v>50643</v>
      </c>
      <c r="D439" s="117" t="s">
        <v>3481</v>
      </c>
      <c r="E439" s="117" t="s">
        <v>3487</v>
      </c>
      <c r="F439" s="117" t="s">
        <v>3475</v>
      </c>
      <c r="G439" s="117">
        <v>48</v>
      </c>
      <c r="I439"/>
      <c r="J439"/>
    </row>
    <row r="440" spans="1:10" ht="15" x14ac:dyDescent="0.25">
      <c r="A440" s="120">
        <v>17235026</v>
      </c>
      <c r="B440" s="220">
        <v>43700</v>
      </c>
      <c r="C440" s="119">
        <v>50244</v>
      </c>
      <c r="D440" s="119" t="s">
        <v>3496</v>
      </c>
      <c r="E440" s="119" t="s">
        <v>3492</v>
      </c>
      <c r="F440" s="119" t="s">
        <v>3485</v>
      </c>
      <c r="G440" s="119">
        <v>46</v>
      </c>
      <c r="I440"/>
      <c r="J440"/>
    </row>
    <row r="441" spans="1:10" ht="15" x14ac:dyDescent="0.25">
      <c r="A441" s="118">
        <v>17235027</v>
      </c>
      <c r="B441" s="219">
        <v>43720</v>
      </c>
      <c r="C441" s="117">
        <v>57624</v>
      </c>
      <c r="D441" s="117" t="s">
        <v>3500</v>
      </c>
      <c r="E441" s="117" t="s">
        <v>3498</v>
      </c>
      <c r="F441" s="117" t="s">
        <v>3475</v>
      </c>
      <c r="G441" s="117">
        <v>46</v>
      </c>
      <c r="I441"/>
      <c r="J441"/>
    </row>
    <row r="442" spans="1:10" ht="15" x14ac:dyDescent="0.25">
      <c r="A442" s="120">
        <v>17235028</v>
      </c>
      <c r="B442" s="220">
        <v>43813</v>
      </c>
      <c r="C442" s="119">
        <v>52187</v>
      </c>
      <c r="D442" s="119" t="s">
        <v>3493</v>
      </c>
      <c r="E442" s="119" t="s">
        <v>3498</v>
      </c>
      <c r="F442" s="119" t="s">
        <v>3475</v>
      </c>
      <c r="G442" s="119">
        <v>67</v>
      </c>
      <c r="I442"/>
      <c r="J442"/>
    </row>
    <row r="443" spans="1:10" ht="15" x14ac:dyDescent="0.25">
      <c r="A443" s="118">
        <v>17235029</v>
      </c>
      <c r="B443" s="219">
        <v>43597</v>
      </c>
      <c r="C443" s="117">
        <v>55916</v>
      </c>
      <c r="D443" s="117" t="s">
        <v>3494</v>
      </c>
      <c r="E443" s="117" t="s">
        <v>3487</v>
      </c>
      <c r="F443" s="117" t="s">
        <v>3475</v>
      </c>
      <c r="G443" s="117">
        <v>44</v>
      </c>
      <c r="I443"/>
      <c r="J443"/>
    </row>
    <row r="444" spans="1:10" ht="15" x14ac:dyDescent="0.25">
      <c r="A444" s="120">
        <v>17235030</v>
      </c>
      <c r="B444" s="220">
        <v>43500</v>
      </c>
      <c r="C444" s="119">
        <v>52956</v>
      </c>
      <c r="D444" s="119" t="s">
        <v>3490</v>
      </c>
      <c r="E444" s="119" t="s">
        <v>3491</v>
      </c>
      <c r="F444" s="119" t="s">
        <v>3475</v>
      </c>
      <c r="G444" s="119">
        <v>45</v>
      </c>
      <c r="I444"/>
      <c r="J444"/>
    </row>
    <row r="445" spans="1:10" ht="15" x14ac:dyDescent="0.25">
      <c r="A445" s="118">
        <v>17235031</v>
      </c>
      <c r="B445" s="219">
        <v>43535</v>
      </c>
      <c r="C445" s="117">
        <v>51197</v>
      </c>
      <c r="D445" s="117" t="s">
        <v>84</v>
      </c>
      <c r="E445" s="117" t="s">
        <v>3498</v>
      </c>
      <c r="F445" s="117" t="s">
        <v>3475</v>
      </c>
      <c r="G445" s="117">
        <v>45</v>
      </c>
      <c r="I445"/>
      <c r="J445"/>
    </row>
    <row r="446" spans="1:10" ht="15" x14ac:dyDescent="0.25">
      <c r="A446" s="120">
        <v>17235032</v>
      </c>
      <c r="B446" s="220">
        <v>43655</v>
      </c>
      <c r="C446" s="119">
        <v>56047</v>
      </c>
      <c r="D446" s="119" t="s">
        <v>3499</v>
      </c>
      <c r="E446" s="119" t="s">
        <v>3487</v>
      </c>
      <c r="F446" s="119" t="s">
        <v>3475</v>
      </c>
      <c r="G446" s="119">
        <v>44</v>
      </c>
      <c r="I446"/>
      <c r="J446"/>
    </row>
    <row r="447" spans="1:10" ht="15" x14ac:dyDescent="0.25">
      <c r="A447" s="118">
        <v>17235033</v>
      </c>
      <c r="B447" s="219">
        <v>43550</v>
      </c>
      <c r="C447" s="117">
        <v>55904</v>
      </c>
      <c r="D447" s="117" t="s">
        <v>3486</v>
      </c>
      <c r="E447" s="117" t="s">
        <v>3482</v>
      </c>
      <c r="F447" s="117" t="s">
        <v>3483</v>
      </c>
      <c r="G447" s="117">
        <v>14</v>
      </c>
      <c r="I447"/>
      <c r="J447"/>
    </row>
    <row r="448" spans="1:10" ht="15" x14ac:dyDescent="0.25">
      <c r="A448" s="120">
        <v>17235034</v>
      </c>
      <c r="B448" s="220">
        <v>43567</v>
      </c>
      <c r="C448" s="119">
        <v>50244</v>
      </c>
      <c r="D448" s="119" t="s">
        <v>3496</v>
      </c>
      <c r="E448" s="119" t="s">
        <v>3479</v>
      </c>
      <c r="F448" s="119" t="s">
        <v>3480</v>
      </c>
      <c r="G448" s="119">
        <v>11</v>
      </c>
      <c r="I448"/>
      <c r="J448"/>
    </row>
    <row r="449" spans="1:10" ht="15" x14ac:dyDescent="0.25">
      <c r="A449" s="118">
        <v>17235035</v>
      </c>
      <c r="B449" s="219">
        <v>43651</v>
      </c>
      <c r="C449" s="117">
        <v>52187</v>
      </c>
      <c r="D449" s="117" t="s">
        <v>3493</v>
      </c>
      <c r="E449" s="117" t="s">
        <v>3474</v>
      </c>
      <c r="F449" s="117" t="s">
        <v>3475</v>
      </c>
      <c r="G449" s="117">
        <v>5</v>
      </c>
      <c r="I449"/>
      <c r="J449"/>
    </row>
    <row r="450" spans="1:10" ht="15" x14ac:dyDescent="0.25">
      <c r="A450" s="120">
        <v>17235036</v>
      </c>
      <c r="B450" s="220">
        <v>43795</v>
      </c>
      <c r="C450" s="119">
        <v>52187</v>
      </c>
      <c r="D450" s="119" t="s">
        <v>3493</v>
      </c>
      <c r="E450" s="119" t="s">
        <v>3498</v>
      </c>
      <c r="F450" s="119" t="s">
        <v>3475</v>
      </c>
      <c r="G450" s="119">
        <v>28</v>
      </c>
      <c r="I450"/>
      <c r="J450"/>
    </row>
    <row r="451" spans="1:10" ht="15" x14ac:dyDescent="0.25">
      <c r="A451" s="118">
        <v>17235037</v>
      </c>
      <c r="B451" s="219">
        <v>43472</v>
      </c>
      <c r="C451" s="117">
        <v>56047</v>
      </c>
      <c r="D451" s="117" t="s">
        <v>3499</v>
      </c>
      <c r="E451" s="117" t="s">
        <v>3477</v>
      </c>
      <c r="F451" s="117" t="s">
        <v>3475</v>
      </c>
      <c r="G451" s="117">
        <v>65</v>
      </c>
      <c r="I451"/>
      <c r="J451"/>
    </row>
    <row r="452" spans="1:10" ht="15" x14ac:dyDescent="0.25">
      <c r="A452" s="120">
        <v>17235038</v>
      </c>
      <c r="B452" s="220">
        <v>43810</v>
      </c>
      <c r="C452" s="119">
        <v>53654</v>
      </c>
      <c r="D452" s="119" t="s">
        <v>3478</v>
      </c>
      <c r="E452" s="119" t="s">
        <v>3487</v>
      </c>
      <c r="F452" s="119" t="s">
        <v>3475</v>
      </c>
      <c r="G452" s="119">
        <v>43</v>
      </c>
      <c r="I452"/>
      <c r="J452"/>
    </row>
    <row r="453" spans="1:10" ht="15" x14ac:dyDescent="0.25">
      <c r="A453" s="118">
        <v>17235039</v>
      </c>
      <c r="B453" s="219">
        <v>43584</v>
      </c>
      <c r="C453" s="117">
        <v>54672</v>
      </c>
      <c r="D453" s="117" t="s">
        <v>3473</v>
      </c>
      <c r="E453" s="117" t="s">
        <v>3477</v>
      </c>
      <c r="F453" s="117" t="s">
        <v>3475</v>
      </c>
      <c r="G453" s="117">
        <v>64</v>
      </c>
      <c r="I453"/>
      <c r="J453"/>
    </row>
    <row r="454" spans="1:10" ht="15" x14ac:dyDescent="0.25">
      <c r="A454" s="120">
        <v>17235040</v>
      </c>
      <c r="B454" s="220">
        <v>43493</v>
      </c>
      <c r="C454" s="119">
        <v>56047</v>
      </c>
      <c r="D454" s="119" t="s">
        <v>3499</v>
      </c>
      <c r="E454" s="119" t="s">
        <v>3491</v>
      </c>
      <c r="F454" s="119" t="s">
        <v>3475</v>
      </c>
      <c r="G454" s="119">
        <v>34</v>
      </c>
      <c r="I454"/>
      <c r="J454"/>
    </row>
    <row r="455" spans="1:10" ht="15" x14ac:dyDescent="0.25">
      <c r="A455" s="118">
        <v>17235041</v>
      </c>
      <c r="B455" s="219">
        <v>43530</v>
      </c>
      <c r="C455" s="117">
        <v>52956</v>
      </c>
      <c r="D455" s="117" t="s">
        <v>3490</v>
      </c>
      <c r="E455" s="117" t="s">
        <v>3482</v>
      </c>
      <c r="F455" s="117" t="s">
        <v>3483</v>
      </c>
      <c r="G455" s="117">
        <v>50</v>
      </c>
      <c r="I455"/>
      <c r="J455"/>
    </row>
    <row r="456" spans="1:10" ht="15" x14ac:dyDescent="0.25">
      <c r="A456" s="120">
        <v>17235042</v>
      </c>
      <c r="B456" s="220">
        <v>43748</v>
      </c>
      <c r="C456" s="119">
        <v>59518</v>
      </c>
      <c r="D456" s="119" t="s">
        <v>3501</v>
      </c>
      <c r="E456" s="119" t="s">
        <v>3491</v>
      </c>
      <c r="F456" s="119" t="s">
        <v>3475</v>
      </c>
      <c r="G456" s="119">
        <v>20</v>
      </c>
      <c r="I456"/>
      <c r="J456"/>
    </row>
    <row r="457" spans="1:10" ht="15" x14ac:dyDescent="0.25">
      <c r="A457" s="118">
        <v>17235043</v>
      </c>
      <c r="B457" s="219">
        <v>43745</v>
      </c>
      <c r="C457" s="117">
        <v>54672</v>
      </c>
      <c r="D457" s="117" t="s">
        <v>3473</v>
      </c>
      <c r="E457" s="117" t="s">
        <v>3489</v>
      </c>
      <c r="F457" s="117" t="s">
        <v>3475</v>
      </c>
      <c r="G457" s="117">
        <v>27</v>
      </c>
      <c r="I457"/>
      <c r="J457"/>
    </row>
    <row r="458" spans="1:10" ht="15" x14ac:dyDescent="0.25">
      <c r="A458" s="120">
        <v>17235044</v>
      </c>
      <c r="B458" s="220">
        <v>43498</v>
      </c>
      <c r="C458" s="119">
        <v>56464</v>
      </c>
      <c r="D458" s="119" t="s">
        <v>3495</v>
      </c>
      <c r="E458" s="119" t="s">
        <v>3474</v>
      </c>
      <c r="F458" s="119" t="s">
        <v>3475</v>
      </c>
      <c r="G458" s="119">
        <v>51</v>
      </c>
      <c r="I458"/>
      <c r="J458"/>
    </row>
    <row r="459" spans="1:10" ht="15" x14ac:dyDescent="0.25">
      <c r="A459" s="118">
        <v>17235045</v>
      </c>
      <c r="B459" s="219">
        <v>43570</v>
      </c>
      <c r="C459" s="117">
        <v>54672</v>
      </c>
      <c r="D459" s="117" t="s">
        <v>3473</v>
      </c>
      <c r="E459" s="117" t="s">
        <v>3477</v>
      </c>
      <c r="F459" s="117" t="s">
        <v>3475</v>
      </c>
      <c r="G459" s="117">
        <v>14</v>
      </c>
      <c r="I459"/>
      <c r="J459"/>
    </row>
    <row r="460" spans="1:10" ht="15" x14ac:dyDescent="0.25">
      <c r="A460" s="120">
        <v>17235046</v>
      </c>
      <c r="B460" s="220">
        <v>43526</v>
      </c>
      <c r="C460" s="119">
        <v>50244</v>
      </c>
      <c r="D460" s="119" t="s">
        <v>3496</v>
      </c>
      <c r="E460" s="119" t="s">
        <v>3489</v>
      </c>
      <c r="F460" s="119" t="s">
        <v>3475</v>
      </c>
      <c r="G460" s="119">
        <v>34</v>
      </c>
      <c r="I460"/>
      <c r="J460"/>
    </row>
    <row r="461" spans="1:10" ht="15" x14ac:dyDescent="0.25">
      <c r="A461" s="118">
        <v>17235047</v>
      </c>
      <c r="B461" s="219">
        <v>43688</v>
      </c>
      <c r="C461" s="117">
        <v>55904</v>
      </c>
      <c r="D461" s="117" t="s">
        <v>3486</v>
      </c>
      <c r="E461" s="117" t="s">
        <v>3492</v>
      </c>
      <c r="F461" s="117" t="s">
        <v>3485</v>
      </c>
      <c r="G461" s="117">
        <v>6</v>
      </c>
      <c r="I461"/>
      <c r="J461"/>
    </row>
    <row r="462" spans="1:10" ht="15" x14ac:dyDescent="0.25">
      <c r="A462" s="120">
        <v>17235048</v>
      </c>
      <c r="B462" s="220">
        <v>43771</v>
      </c>
      <c r="C462" s="119">
        <v>52380</v>
      </c>
      <c r="D462" s="119" t="s">
        <v>3497</v>
      </c>
      <c r="E462" s="119" t="s">
        <v>3498</v>
      </c>
      <c r="F462" s="119" t="s">
        <v>3475</v>
      </c>
      <c r="G462" s="119">
        <v>59</v>
      </c>
      <c r="I462"/>
      <c r="J462"/>
    </row>
    <row r="463" spans="1:10" ht="15" x14ac:dyDescent="0.25">
      <c r="A463" s="118">
        <v>17235049</v>
      </c>
      <c r="B463" s="219">
        <v>43765</v>
      </c>
      <c r="C463" s="117">
        <v>59518</v>
      </c>
      <c r="D463" s="117" t="s">
        <v>3501</v>
      </c>
      <c r="E463" s="117" t="s">
        <v>3479</v>
      </c>
      <c r="F463" s="117" t="s">
        <v>3480</v>
      </c>
      <c r="G463" s="117">
        <v>20</v>
      </c>
      <c r="I463"/>
      <c r="J463"/>
    </row>
    <row r="464" spans="1:10" ht="15" x14ac:dyDescent="0.25">
      <c r="A464" s="120">
        <v>17235050</v>
      </c>
      <c r="B464" s="220">
        <v>43782</v>
      </c>
      <c r="C464" s="119">
        <v>50643</v>
      </c>
      <c r="D464" s="119" t="s">
        <v>3481</v>
      </c>
      <c r="E464" s="119" t="s">
        <v>3482</v>
      </c>
      <c r="F464" s="119" t="s">
        <v>3483</v>
      </c>
      <c r="G464" s="119">
        <v>2</v>
      </c>
      <c r="I464"/>
      <c r="J464"/>
    </row>
    <row r="465" spans="1:10" ht="15" x14ac:dyDescent="0.25">
      <c r="A465" s="118">
        <v>17235051</v>
      </c>
      <c r="B465" s="219">
        <v>43743</v>
      </c>
      <c r="C465" s="117">
        <v>56464</v>
      </c>
      <c r="D465" s="117" t="s">
        <v>3495</v>
      </c>
      <c r="E465" s="117" t="s">
        <v>3474</v>
      </c>
      <c r="F465" s="117" t="s">
        <v>3475</v>
      </c>
      <c r="G465" s="117">
        <v>18</v>
      </c>
      <c r="I465"/>
      <c r="J465"/>
    </row>
    <row r="466" spans="1:10" ht="15" x14ac:dyDescent="0.25">
      <c r="A466" s="120">
        <v>17235052</v>
      </c>
      <c r="B466" s="220">
        <v>43717</v>
      </c>
      <c r="C466" s="119">
        <v>52065</v>
      </c>
      <c r="D466" s="119" t="s">
        <v>3488</v>
      </c>
      <c r="E466" s="119" t="s">
        <v>3492</v>
      </c>
      <c r="F466" s="119" t="s">
        <v>3485</v>
      </c>
      <c r="G466" s="119">
        <v>12</v>
      </c>
      <c r="I466"/>
      <c r="J466"/>
    </row>
    <row r="467" spans="1:10" ht="15" x14ac:dyDescent="0.25">
      <c r="A467" s="118">
        <v>17235053</v>
      </c>
      <c r="B467" s="219">
        <v>43778</v>
      </c>
      <c r="C467" s="117">
        <v>56464</v>
      </c>
      <c r="D467" s="117" t="s">
        <v>3495</v>
      </c>
      <c r="E467" s="117" t="s">
        <v>3498</v>
      </c>
      <c r="F467" s="117" t="s">
        <v>3475</v>
      </c>
      <c r="G467" s="117">
        <v>13</v>
      </c>
      <c r="I467"/>
      <c r="J467"/>
    </row>
    <row r="468" spans="1:10" ht="15" x14ac:dyDescent="0.25">
      <c r="A468" s="120">
        <v>17235054</v>
      </c>
      <c r="B468" s="220">
        <v>43642</v>
      </c>
      <c r="C468" s="119">
        <v>56047</v>
      </c>
      <c r="D468" s="119" t="s">
        <v>3499</v>
      </c>
      <c r="E468" s="119" t="s">
        <v>3474</v>
      </c>
      <c r="F468" s="119" t="s">
        <v>3475</v>
      </c>
      <c r="G468" s="119">
        <v>60</v>
      </c>
      <c r="I468"/>
      <c r="J468"/>
    </row>
    <row r="469" spans="1:10" ht="15" x14ac:dyDescent="0.25">
      <c r="A469" s="118">
        <v>17235055</v>
      </c>
      <c r="B469" s="219">
        <v>43538</v>
      </c>
      <c r="C469" s="117">
        <v>55916</v>
      </c>
      <c r="D469" s="117" t="s">
        <v>3494</v>
      </c>
      <c r="E469" s="117" t="s">
        <v>3498</v>
      </c>
      <c r="F469" s="117" t="s">
        <v>3475</v>
      </c>
      <c r="G469" s="117">
        <v>45</v>
      </c>
      <c r="I469"/>
      <c r="J469"/>
    </row>
    <row r="470" spans="1:10" ht="15" x14ac:dyDescent="0.25">
      <c r="A470" s="120">
        <v>17235056</v>
      </c>
      <c r="B470" s="220">
        <v>43774</v>
      </c>
      <c r="C470" s="119">
        <v>52187</v>
      </c>
      <c r="D470" s="119" t="s">
        <v>3493</v>
      </c>
      <c r="E470" s="119" t="s">
        <v>3492</v>
      </c>
      <c r="F470" s="119" t="s">
        <v>3485</v>
      </c>
      <c r="G470" s="119">
        <v>22</v>
      </c>
      <c r="I470"/>
      <c r="J470"/>
    </row>
    <row r="471" spans="1:10" ht="15" x14ac:dyDescent="0.25">
      <c r="A471" s="118">
        <v>17235057</v>
      </c>
      <c r="B471" s="219">
        <v>43803</v>
      </c>
      <c r="C471" s="117">
        <v>52956</v>
      </c>
      <c r="D471" s="117" t="s">
        <v>3490</v>
      </c>
      <c r="E471" s="117" t="s">
        <v>3489</v>
      </c>
      <c r="F471" s="117" t="s">
        <v>3475</v>
      </c>
      <c r="G471" s="117">
        <v>53</v>
      </c>
      <c r="I471"/>
      <c r="J471"/>
    </row>
    <row r="472" spans="1:10" ht="15" x14ac:dyDescent="0.25">
      <c r="A472" s="120">
        <v>17235058</v>
      </c>
      <c r="B472" s="220">
        <v>43753</v>
      </c>
      <c r="C472" s="119">
        <v>59518</v>
      </c>
      <c r="D472" s="119" t="s">
        <v>3501</v>
      </c>
      <c r="E472" s="119" t="s">
        <v>3487</v>
      </c>
      <c r="F472" s="119" t="s">
        <v>3475</v>
      </c>
      <c r="G472" s="119">
        <v>66</v>
      </c>
      <c r="I472"/>
      <c r="J472"/>
    </row>
    <row r="473" spans="1:10" ht="15" x14ac:dyDescent="0.25">
      <c r="A473" s="118">
        <v>17235059</v>
      </c>
      <c r="B473" s="219">
        <v>43533</v>
      </c>
      <c r="C473" s="117">
        <v>52380</v>
      </c>
      <c r="D473" s="117" t="s">
        <v>3497</v>
      </c>
      <c r="E473" s="117" t="s">
        <v>3491</v>
      </c>
      <c r="F473" s="117" t="s">
        <v>3475</v>
      </c>
      <c r="G473" s="117">
        <v>43</v>
      </c>
      <c r="I473"/>
      <c r="J473"/>
    </row>
    <row r="474" spans="1:10" ht="15" x14ac:dyDescent="0.25">
      <c r="A474" s="120">
        <v>17235060</v>
      </c>
      <c r="B474" s="220">
        <v>43603</v>
      </c>
      <c r="C474" s="119">
        <v>56047</v>
      </c>
      <c r="D474" s="119" t="s">
        <v>3499</v>
      </c>
      <c r="E474" s="119" t="s">
        <v>3487</v>
      </c>
      <c r="F474" s="119" t="s">
        <v>3475</v>
      </c>
      <c r="G474" s="119">
        <v>51</v>
      </c>
      <c r="I474"/>
      <c r="J474"/>
    </row>
    <row r="475" spans="1:10" ht="15" x14ac:dyDescent="0.25">
      <c r="A475" s="118">
        <v>17235061</v>
      </c>
      <c r="B475" s="219">
        <v>43554</v>
      </c>
      <c r="C475" s="117">
        <v>51197</v>
      </c>
      <c r="D475" s="117" t="s">
        <v>84</v>
      </c>
      <c r="E475" s="117" t="s">
        <v>3482</v>
      </c>
      <c r="F475" s="117" t="s">
        <v>3483</v>
      </c>
      <c r="G475" s="117">
        <v>14</v>
      </c>
      <c r="I475"/>
      <c r="J475"/>
    </row>
    <row r="476" spans="1:10" ht="15" x14ac:dyDescent="0.25">
      <c r="A476" s="120">
        <v>17235062</v>
      </c>
      <c r="B476" s="220">
        <v>43760</v>
      </c>
      <c r="C476" s="119">
        <v>59518</v>
      </c>
      <c r="D476" s="119" t="s">
        <v>3501</v>
      </c>
      <c r="E476" s="119" t="s">
        <v>3489</v>
      </c>
      <c r="F476" s="119" t="s">
        <v>3475</v>
      </c>
      <c r="G476" s="119">
        <v>22</v>
      </c>
      <c r="I476"/>
      <c r="J476"/>
    </row>
    <row r="477" spans="1:10" ht="15" x14ac:dyDescent="0.25">
      <c r="A477" s="118">
        <v>17235063</v>
      </c>
      <c r="B477" s="219">
        <v>43561</v>
      </c>
      <c r="C477" s="117">
        <v>53654</v>
      </c>
      <c r="D477" s="117" t="s">
        <v>3478</v>
      </c>
      <c r="E477" s="117" t="s">
        <v>3477</v>
      </c>
      <c r="F477" s="117" t="s">
        <v>3475</v>
      </c>
      <c r="G477" s="117">
        <v>25</v>
      </c>
      <c r="I477"/>
      <c r="J477"/>
    </row>
    <row r="478" spans="1:10" ht="15" x14ac:dyDescent="0.25">
      <c r="A478" s="120">
        <v>17235064</v>
      </c>
      <c r="B478" s="220">
        <v>43467</v>
      </c>
      <c r="C478" s="119">
        <v>52380</v>
      </c>
      <c r="D478" s="119" t="s">
        <v>3497</v>
      </c>
      <c r="E478" s="119" t="s">
        <v>3492</v>
      </c>
      <c r="F478" s="119" t="s">
        <v>3485</v>
      </c>
      <c r="G478" s="119">
        <v>1</v>
      </c>
      <c r="I478"/>
      <c r="J478"/>
    </row>
    <row r="479" spans="1:10" ht="15" x14ac:dyDescent="0.25">
      <c r="A479" s="118">
        <v>17235065</v>
      </c>
      <c r="B479" s="219">
        <v>43726</v>
      </c>
      <c r="C479" s="117">
        <v>51197</v>
      </c>
      <c r="D479" s="117" t="s">
        <v>84</v>
      </c>
      <c r="E479" s="117" t="s">
        <v>3489</v>
      </c>
      <c r="F479" s="117" t="s">
        <v>3475</v>
      </c>
      <c r="G479" s="117">
        <v>66</v>
      </c>
      <c r="I479"/>
      <c r="J479"/>
    </row>
    <row r="480" spans="1:10" ht="15" x14ac:dyDescent="0.25">
      <c r="A480" s="120">
        <v>17235066</v>
      </c>
      <c r="B480" s="220">
        <v>43638</v>
      </c>
      <c r="C480" s="119">
        <v>54672</v>
      </c>
      <c r="D480" s="119" t="s">
        <v>3473</v>
      </c>
      <c r="E480" s="119" t="s">
        <v>3491</v>
      </c>
      <c r="F480" s="119" t="s">
        <v>3475</v>
      </c>
      <c r="G480" s="119">
        <v>29</v>
      </c>
      <c r="I480"/>
      <c r="J480"/>
    </row>
    <row r="481" spans="1:10" ht="15" x14ac:dyDescent="0.25">
      <c r="A481" s="118">
        <v>17235067</v>
      </c>
      <c r="B481" s="219">
        <v>43497</v>
      </c>
      <c r="C481" s="117">
        <v>52065</v>
      </c>
      <c r="D481" s="117" t="s">
        <v>3488</v>
      </c>
      <c r="E481" s="117" t="s">
        <v>3487</v>
      </c>
      <c r="F481" s="117" t="s">
        <v>3475</v>
      </c>
      <c r="G481" s="117">
        <v>10</v>
      </c>
      <c r="I481"/>
      <c r="J481"/>
    </row>
    <row r="482" spans="1:10" ht="15" x14ac:dyDescent="0.25">
      <c r="A482" s="120">
        <v>17235068</v>
      </c>
      <c r="B482" s="220">
        <v>43553</v>
      </c>
      <c r="C482" s="119">
        <v>55904</v>
      </c>
      <c r="D482" s="119" t="s">
        <v>3486</v>
      </c>
      <c r="E482" s="119" t="s">
        <v>3489</v>
      </c>
      <c r="F482" s="119" t="s">
        <v>3475</v>
      </c>
      <c r="G482" s="119">
        <v>65</v>
      </c>
      <c r="I482"/>
      <c r="J482"/>
    </row>
    <row r="483" spans="1:10" ht="15" x14ac:dyDescent="0.25">
      <c r="A483" s="118">
        <v>17235069</v>
      </c>
      <c r="B483" s="219">
        <v>43478</v>
      </c>
      <c r="C483" s="117">
        <v>56047</v>
      </c>
      <c r="D483" s="117" t="s">
        <v>3499</v>
      </c>
      <c r="E483" s="117" t="s">
        <v>3487</v>
      </c>
      <c r="F483" s="117" t="s">
        <v>3475</v>
      </c>
      <c r="G483" s="117">
        <v>57</v>
      </c>
      <c r="I483"/>
      <c r="J483"/>
    </row>
    <row r="484" spans="1:10" ht="15" x14ac:dyDescent="0.25">
      <c r="A484" s="120">
        <v>17235070</v>
      </c>
      <c r="B484" s="220">
        <v>43510</v>
      </c>
      <c r="C484" s="119">
        <v>52187</v>
      </c>
      <c r="D484" s="119" t="s">
        <v>3493</v>
      </c>
      <c r="E484" s="119" t="s">
        <v>3474</v>
      </c>
      <c r="F484" s="119" t="s">
        <v>3475</v>
      </c>
      <c r="G484" s="119">
        <v>11</v>
      </c>
      <c r="I484"/>
      <c r="J484"/>
    </row>
    <row r="485" spans="1:10" ht="15" x14ac:dyDescent="0.25">
      <c r="A485" s="118">
        <v>17235071</v>
      </c>
      <c r="B485" s="219">
        <v>43562</v>
      </c>
      <c r="C485" s="117">
        <v>56464</v>
      </c>
      <c r="D485" s="117" t="s">
        <v>3495</v>
      </c>
      <c r="E485" s="117" t="s">
        <v>3489</v>
      </c>
      <c r="F485" s="117" t="s">
        <v>3475</v>
      </c>
      <c r="G485" s="117">
        <v>55</v>
      </c>
      <c r="I485"/>
      <c r="J485"/>
    </row>
    <row r="486" spans="1:10" ht="15" x14ac:dyDescent="0.25">
      <c r="A486" s="120">
        <v>17235072</v>
      </c>
      <c r="B486" s="220">
        <v>43487</v>
      </c>
      <c r="C486" s="119">
        <v>55904</v>
      </c>
      <c r="D486" s="119" t="s">
        <v>3486</v>
      </c>
      <c r="E486" s="119" t="s">
        <v>3498</v>
      </c>
      <c r="F486" s="119" t="s">
        <v>3475</v>
      </c>
      <c r="G486" s="119">
        <v>41</v>
      </c>
      <c r="I486"/>
      <c r="J486"/>
    </row>
    <row r="487" spans="1:10" ht="15" x14ac:dyDescent="0.25">
      <c r="A487" s="118">
        <v>17235073</v>
      </c>
      <c r="B487" s="219">
        <v>43805</v>
      </c>
      <c r="C487" s="117">
        <v>56464</v>
      </c>
      <c r="D487" s="117" t="s">
        <v>3495</v>
      </c>
      <c r="E487" s="117" t="s">
        <v>3474</v>
      </c>
      <c r="F487" s="117" t="s">
        <v>3475</v>
      </c>
      <c r="G487" s="117">
        <v>8</v>
      </c>
      <c r="I487"/>
      <c r="J487"/>
    </row>
    <row r="488" spans="1:10" ht="15" x14ac:dyDescent="0.25">
      <c r="A488" s="120">
        <v>17235074</v>
      </c>
      <c r="B488" s="220">
        <v>43783</v>
      </c>
      <c r="C488" s="119">
        <v>52187</v>
      </c>
      <c r="D488" s="119" t="s">
        <v>3493</v>
      </c>
      <c r="E488" s="119" t="s">
        <v>3477</v>
      </c>
      <c r="F488" s="119" t="s">
        <v>3475</v>
      </c>
      <c r="G488" s="119">
        <v>47</v>
      </c>
      <c r="I488"/>
      <c r="J488"/>
    </row>
    <row r="489" spans="1:10" ht="15" x14ac:dyDescent="0.25">
      <c r="A489" s="118">
        <v>17235075</v>
      </c>
      <c r="B489" s="219">
        <v>43522</v>
      </c>
      <c r="C489" s="117">
        <v>50244</v>
      </c>
      <c r="D489" s="117" t="s">
        <v>3496</v>
      </c>
      <c r="E489" s="117" t="s">
        <v>3498</v>
      </c>
      <c r="F489" s="117" t="s">
        <v>3475</v>
      </c>
      <c r="G489" s="117">
        <v>64</v>
      </c>
      <c r="I489"/>
      <c r="J489"/>
    </row>
    <row r="490" spans="1:10" ht="15" x14ac:dyDescent="0.25">
      <c r="A490" s="120">
        <v>17235076</v>
      </c>
      <c r="B490" s="220">
        <v>43576</v>
      </c>
      <c r="C490" s="119">
        <v>59518</v>
      </c>
      <c r="D490" s="119" t="s">
        <v>3501</v>
      </c>
      <c r="E490" s="119" t="s">
        <v>3489</v>
      </c>
      <c r="F490" s="119" t="s">
        <v>3475</v>
      </c>
      <c r="G490" s="119">
        <v>46</v>
      </c>
      <c r="I490"/>
      <c r="J490"/>
    </row>
    <row r="491" spans="1:10" ht="15" x14ac:dyDescent="0.25">
      <c r="A491" s="118">
        <v>17235077</v>
      </c>
      <c r="B491" s="219">
        <v>43656</v>
      </c>
      <c r="C491" s="117">
        <v>52065</v>
      </c>
      <c r="D491" s="117" t="s">
        <v>3488</v>
      </c>
      <c r="E491" s="117" t="s">
        <v>3491</v>
      </c>
      <c r="F491" s="117" t="s">
        <v>3475</v>
      </c>
      <c r="G491" s="117">
        <v>1</v>
      </c>
      <c r="I491"/>
      <c r="J491"/>
    </row>
    <row r="492" spans="1:10" ht="15" x14ac:dyDescent="0.25">
      <c r="A492" s="120">
        <v>17235078</v>
      </c>
      <c r="B492" s="220">
        <v>43488</v>
      </c>
      <c r="C492" s="119">
        <v>52065</v>
      </c>
      <c r="D492" s="119" t="s">
        <v>3488</v>
      </c>
      <c r="E492" s="119" t="s">
        <v>3498</v>
      </c>
      <c r="F492" s="119" t="s">
        <v>3475</v>
      </c>
      <c r="G492" s="119">
        <v>6</v>
      </c>
      <c r="I492"/>
      <c r="J492"/>
    </row>
    <row r="493" spans="1:10" ht="15" x14ac:dyDescent="0.25">
      <c r="A493" s="118">
        <v>17235079</v>
      </c>
      <c r="B493" s="219">
        <v>43598</v>
      </c>
      <c r="C493" s="117">
        <v>52187</v>
      </c>
      <c r="D493" s="117" t="s">
        <v>3493</v>
      </c>
      <c r="E493" s="117" t="s">
        <v>3474</v>
      </c>
      <c r="F493" s="117" t="s">
        <v>3475</v>
      </c>
      <c r="G493" s="117">
        <v>19</v>
      </c>
      <c r="I493"/>
      <c r="J493"/>
    </row>
    <row r="494" spans="1:10" ht="15" x14ac:dyDescent="0.25">
      <c r="A494" s="120">
        <v>17235080</v>
      </c>
      <c r="B494" s="220">
        <v>43533</v>
      </c>
      <c r="C494" s="119">
        <v>50643</v>
      </c>
      <c r="D494" s="119" t="s">
        <v>3481</v>
      </c>
      <c r="E494" s="119" t="s">
        <v>3487</v>
      </c>
      <c r="F494" s="119" t="s">
        <v>3475</v>
      </c>
      <c r="G494" s="119">
        <v>22</v>
      </c>
      <c r="I494"/>
      <c r="J494"/>
    </row>
    <row r="495" spans="1:10" ht="15" x14ac:dyDescent="0.25">
      <c r="A495" s="118">
        <v>17235081</v>
      </c>
      <c r="B495" s="219">
        <v>43811</v>
      </c>
      <c r="C495" s="117">
        <v>52065</v>
      </c>
      <c r="D495" s="117" t="s">
        <v>3488</v>
      </c>
      <c r="E495" s="117" t="s">
        <v>3498</v>
      </c>
      <c r="F495" s="117" t="s">
        <v>3475</v>
      </c>
      <c r="G495" s="117">
        <v>62</v>
      </c>
      <c r="I495"/>
      <c r="J495"/>
    </row>
    <row r="496" spans="1:10" ht="15" x14ac:dyDescent="0.25">
      <c r="A496" s="120">
        <v>17235082</v>
      </c>
      <c r="B496" s="220">
        <v>43502</v>
      </c>
      <c r="C496" s="119">
        <v>55807</v>
      </c>
      <c r="D496" s="119" t="s">
        <v>3476</v>
      </c>
      <c r="E496" s="119" t="s">
        <v>3477</v>
      </c>
      <c r="F496" s="119" t="s">
        <v>3475</v>
      </c>
      <c r="G496" s="119">
        <v>30</v>
      </c>
      <c r="I496"/>
      <c r="J496"/>
    </row>
    <row r="497" spans="1:10" ht="15" x14ac:dyDescent="0.25">
      <c r="A497" s="118">
        <v>17235083</v>
      </c>
      <c r="B497" s="219">
        <v>43743</v>
      </c>
      <c r="C497" s="117">
        <v>55904</v>
      </c>
      <c r="D497" s="117" t="s">
        <v>3486</v>
      </c>
      <c r="E497" s="117" t="s">
        <v>3482</v>
      </c>
      <c r="F497" s="117" t="s">
        <v>3483</v>
      </c>
      <c r="G497" s="117">
        <v>47</v>
      </c>
      <c r="I497"/>
      <c r="J497"/>
    </row>
    <row r="498" spans="1:10" ht="15" x14ac:dyDescent="0.25">
      <c r="A498" s="120">
        <v>17235084</v>
      </c>
      <c r="B498" s="220">
        <v>43776</v>
      </c>
      <c r="C498" s="119">
        <v>52065</v>
      </c>
      <c r="D498" s="119" t="s">
        <v>3488</v>
      </c>
      <c r="E498" s="119" t="s">
        <v>3491</v>
      </c>
      <c r="F498" s="119" t="s">
        <v>3475</v>
      </c>
      <c r="G498" s="119">
        <v>19</v>
      </c>
      <c r="I498"/>
      <c r="J498"/>
    </row>
    <row r="499" spans="1:10" ht="15" x14ac:dyDescent="0.25">
      <c r="A499" s="118">
        <v>17235085</v>
      </c>
      <c r="B499" s="219">
        <v>43822</v>
      </c>
      <c r="C499" s="117">
        <v>55807</v>
      </c>
      <c r="D499" s="117" t="s">
        <v>3476</v>
      </c>
      <c r="E499" s="117" t="s">
        <v>3489</v>
      </c>
      <c r="F499" s="117" t="s">
        <v>3475</v>
      </c>
      <c r="G499" s="117">
        <v>65</v>
      </c>
      <c r="I499"/>
      <c r="J499"/>
    </row>
    <row r="500" spans="1:10" ht="15" x14ac:dyDescent="0.25">
      <c r="A500" s="120">
        <v>17235086</v>
      </c>
      <c r="B500" s="220">
        <v>43714</v>
      </c>
      <c r="C500" s="119">
        <v>53654</v>
      </c>
      <c r="D500" s="119" t="s">
        <v>3478</v>
      </c>
      <c r="E500" s="119" t="s">
        <v>3479</v>
      </c>
      <c r="F500" s="119" t="s">
        <v>3480</v>
      </c>
      <c r="G500" s="119">
        <v>20</v>
      </c>
      <c r="I500"/>
      <c r="J500"/>
    </row>
    <row r="501" spans="1:10" ht="15" x14ac:dyDescent="0.25">
      <c r="A501" s="118">
        <v>17235087</v>
      </c>
      <c r="B501" s="219">
        <v>43626</v>
      </c>
      <c r="C501" s="117">
        <v>56047</v>
      </c>
      <c r="D501" s="117" t="s">
        <v>3499</v>
      </c>
      <c r="E501" s="117" t="s">
        <v>3474</v>
      </c>
      <c r="F501" s="117" t="s">
        <v>3475</v>
      </c>
      <c r="G501" s="117">
        <v>27</v>
      </c>
      <c r="I501"/>
      <c r="J501"/>
    </row>
    <row r="502" spans="1:10" ht="15" x14ac:dyDescent="0.25">
      <c r="A502" s="120">
        <v>17235088</v>
      </c>
      <c r="B502" s="220">
        <v>43612</v>
      </c>
      <c r="C502" s="119">
        <v>50643</v>
      </c>
      <c r="D502" s="119" t="s">
        <v>3481</v>
      </c>
      <c r="E502" s="119" t="s">
        <v>3487</v>
      </c>
      <c r="F502" s="119" t="s">
        <v>3475</v>
      </c>
      <c r="G502" s="119">
        <v>30</v>
      </c>
      <c r="I502"/>
      <c r="J502"/>
    </row>
    <row r="503" spans="1:10" ht="15" x14ac:dyDescent="0.25">
      <c r="A503" s="118">
        <v>17235089</v>
      </c>
      <c r="B503" s="219">
        <v>43495</v>
      </c>
      <c r="C503" s="117">
        <v>55904</v>
      </c>
      <c r="D503" s="117" t="s">
        <v>3486</v>
      </c>
      <c r="E503" s="117" t="s">
        <v>3489</v>
      </c>
      <c r="F503" s="117" t="s">
        <v>3475</v>
      </c>
      <c r="G503" s="117">
        <v>34</v>
      </c>
      <c r="I503"/>
      <c r="J503"/>
    </row>
    <row r="504" spans="1:10" ht="15" x14ac:dyDescent="0.25">
      <c r="A504" s="120">
        <v>17235090</v>
      </c>
      <c r="B504" s="220">
        <v>43467</v>
      </c>
      <c r="C504" s="119">
        <v>53654</v>
      </c>
      <c r="D504" s="119" t="s">
        <v>3478</v>
      </c>
      <c r="E504" s="119" t="s">
        <v>3489</v>
      </c>
      <c r="F504" s="119" t="s">
        <v>3475</v>
      </c>
      <c r="G504" s="119">
        <v>52</v>
      </c>
      <c r="I504"/>
      <c r="J504"/>
    </row>
    <row r="505" spans="1:10" ht="15" x14ac:dyDescent="0.25">
      <c r="A505" s="118">
        <v>17235091</v>
      </c>
      <c r="B505" s="219">
        <v>43619</v>
      </c>
      <c r="C505" s="117">
        <v>52380</v>
      </c>
      <c r="D505" s="117" t="s">
        <v>3497</v>
      </c>
      <c r="E505" s="117" t="s">
        <v>3492</v>
      </c>
      <c r="F505" s="117" t="s">
        <v>3485</v>
      </c>
      <c r="G505" s="117">
        <v>14</v>
      </c>
      <c r="I505"/>
      <c r="J505"/>
    </row>
    <row r="506" spans="1:10" ht="15" x14ac:dyDescent="0.25">
      <c r="A506" s="120">
        <v>17235092</v>
      </c>
      <c r="B506" s="220">
        <v>43648</v>
      </c>
      <c r="C506" s="119">
        <v>56047</v>
      </c>
      <c r="D506" s="119" t="s">
        <v>3499</v>
      </c>
      <c r="E506" s="119" t="s">
        <v>3477</v>
      </c>
      <c r="F506" s="119" t="s">
        <v>3475</v>
      </c>
      <c r="G506" s="119">
        <v>9</v>
      </c>
      <c r="I506"/>
      <c r="J506"/>
    </row>
    <row r="507" spans="1:10" ht="15" x14ac:dyDescent="0.25">
      <c r="A507" s="118">
        <v>17235093</v>
      </c>
      <c r="B507" s="219">
        <v>43669</v>
      </c>
      <c r="C507" s="117">
        <v>56464</v>
      </c>
      <c r="D507" s="117" t="s">
        <v>3495</v>
      </c>
      <c r="E507" s="117" t="s">
        <v>3489</v>
      </c>
      <c r="F507" s="117" t="s">
        <v>3475</v>
      </c>
      <c r="G507" s="117">
        <v>19</v>
      </c>
      <c r="I507"/>
      <c r="J507"/>
    </row>
    <row r="508" spans="1:10" ht="15" x14ac:dyDescent="0.25">
      <c r="A508" s="120">
        <v>17235094</v>
      </c>
      <c r="B508" s="220">
        <v>43511</v>
      </c>
      <c r="C508" s="119">
        <v>54672</v>
      </c>
      <c r="D508" s="119" t="s">
        <v>3473</v>
      </c>
      <c r="E508" s="119" t="s">
        <v>3491</v>
      </c>
      <c r="F508" s="119" t="s">
        <v>3475</v>
      </c>
      <c r="G508" s="119">
        <v>34</v>
      </c>
      <c r="I508"/>
      <c r="J508"/>
    </row>
    <row r="509" spans="1:10" ht="15" x14ac:dyDescent="0.25">
      <c r="A509" s="118">
        <v>17235095</v>
      </c>
      <c r="B509" s="219">
        <v>43472</v>
      </c>
      <c r="C509" s="117">
        <v>51197</v>
      </c>
      <c r="D509" s="117" t="s">
        <v>84</v>
      </c>
      <c r="E509" s="117" t="s">
        <v>3479</v>
      </c>
      <c r="F509" s="117" t="s">
        <v>3480</v>
      </c>
      <c r="G509" s="117">
        <v>54</v>
      </c>
      <c r="I509"/>
      <c r="J509"/>
    </row>
    <row r="510" spans="1:10" ht="15" x14ac:dyDescent="0.25">
      <c r="A510" s="120">
        <v>17235096</v>
      </c>
      <c r="B510" s="220">
        <v>43684</v>
      </c>
      <c r="C510" s="119">
        <v>59518</v>
      </c>
      <c r="D510" s="119" t="s">
        <v>3501</v>
      </c>
      <c r="E510" s="119" t="s">
        <v>3482</v>
      </c>
      <c r="F510" s="119" t="s">
        <v>3483</v>
      </c>
      <c r="G510" s="119">
        <v>34</v>
      </c>
      <c r="I510"/>
      <c r="J510"/>
    </row>
    <row r="511" spans="1:10" ht="15" x14ac:dyDescent="0.25">
      <c r="A511" s="118">
        <v>17235097</v>
      </c>
      <c r="B511" s="219">
        <v>43689</v>
      </c>
      <c r="C511" s="117">
        <v>50643</v>
      </c>
      <c r="D511" s="117" t="s">
        <v>3481</v>
      </c>
      <c r="E511" s="117" t="s">
        <v>3487</v>
      </c>
      <c r="F511" s="117" t="s">
        <v>3475</v>
      </c>
      <c r="G511" s="117">
        <v>67</v>
      </c>
      <c r="I511"/>
      <c r="J511"/>
    </row>
    <row r="512" spans="1:10" ht="15" x14ac:dyDescent="0.25">
      <c r="A512" s="120">
        <v>17235098</v>
      </c>
      <c r="B512" s="220">
        <v>43611</v>
      </c>
      <c r="C512" s="119">
        <v>55904</v>
      </c>
      <c r="D512" s="119" t="s">
        <v>3486</v>
      </c>
      <c r="E512" s="119" t="s">
        <v>3491</v>
      </c>
      <c r="F512" s="119" t="s">
        <v>3475</v>
      </c>
      <c r="G512" s="119">
        <v>27</v>
      </c>
      <c r="I512"/>
      <c r="J512"/>
    </row>
    <row r="513" spans="1:10" ht="15" x14ac:dyDescent="0.25">
      <c r="A513" s="118">
        <v>17235099</v>
      </c>
      <c r="B513" s="219">
        <v>43786</v>
      </c>
      <c r="C513" s="117">
        <v>55807</v>
      </c>
      <c r="D513" s="117" t="s">
        <v>3476</v>
      </c>
      <c r="E513" s="117" t="s">
        <v>3492</v>
      </c>
      <c r="F513" s="117" t="s">
        <v>3485</v>
      </c>
      <c r="G513" s="117">
        <v>46</v>
      </c>
      <c r="I513"/>
      <c r="J513"/>
    </row>
    <row r="514" spans="1:10" ht="15" x14ac:dyDescent="0.25">
      <c r="A514" s="120">
        <v>17235100</v>
      </c>
      <c r="B514" s="220">
        <v>43819</v>
      </c>
      <c r="C514" s="119">
        <v>57624</v>
      </c>
      <c r="D514" s="119" t="s">
        <v>3500</v>
      </c>
      <c r="E514" s="119" t="s">
        <v>3487</v>
      </c>
      <c r="F514" s="119" t="s">
        <v>3475</v>
      </c>
      <c r="G514" s="119">
        <v>44</v>
      </c>
      <c r="I514"/>
      <c r="J514"/>
    </row>
    <row r="515" spans="1:10" ht="15" x14ac:dyDescent="0.25">
      <c r="A515" s="118">
        <v>17235101</v>
      </c>
      <c r="B515" s="219">
        <v>43781</v>
      </c>
      <c r="C515" s="117">
        <v>59518</v>
      </c>
      <c r="D515" s="117" t="s">
        <v>3501</v>
      </c>
      <c r="E515" s="117" t="s">
        <v>3489</v>
      </c>
      <c r="F515" s="117" t="s">
        <v>3475</v>
      </c>
      <c r="G515" s="117">
        <v>25</v>
      </c>
      <c r="I515"/>
      <c r="J515"/>
    </row>
    <row r="516" spans="1:10" ht="15" x14ac:dyDescent="0.25">
      <c r="A516" s="120">
        <v>17235102</v>
      </c>
      <c r="B516" s="220">
        <v>43768</v>
      </c>
      <c r="C516" s="119">
        <v>55904</v>
      </c>
      <c r="D516" s="119" t="s">
        <v>3486</v>
      </c>
      <c r="E516" s="119" t="s">
        <v>3492</v>
      </c>
      <c r="F516" s="119" t="s">
        <v>3485</v>
      </c>
      <c r="G516" s="119">
        <v>19</v>
      </c>
      <c r="I516"/>
      <c r="J516"/>
    </row>
    <row r="517" spans="1:10" ht="15" x14ac:dyDescent="0.25">
      <c r="A517" s="118">
        <v>17235103</v>
      </c>
      <c r="B517" s="219">
        <v>43583</v>
      </c>
      <c r="C517" s="117">
        <v>51197</v>
      </c>
      <c r="D517" s="117" t="s">
        <v>84</v>
      </c>
      <c r="E517" s="117" t="s">
        <v>3487</v>
      </c>
      <c r="F517" s="117" t="s">
        <v>3475</v>
      </c>
      <c r="G517" s="117">
        <v>39</v>
      </c>
      <c r="I517"/>
      <c r="J517"/>
    </row>
    <row r="518" spans="1:10" ht="15" x14ac:dyDescent="0.25">
      <c r="A518" s="120">
        <v>17235104</v>
      </c>
      <c r="B518" s="220">
        <v>43770</v>
      </c>
      <c r="C518" s="119">
        <v>52065</v>
      </c>
      <c r="D518" s="119" t="s">
        <v>3488</v>
      </c>
      <c r="E518" s="119" t="s">
        <v>3474</v>
      </c>
      <c r="F518" s="119" t="s">
        <v>3475</v>
      </c>
      <c r="G518" s="119">
        <v>23</v>
      </c>
      <c r="I518"/>
      <c r="J518"/>
    </row>
    <row r="519" spans="1:10" ht="15" x14ac:dyDescent="0.25">
      <c r="A519" s="118">
        <v>17235105</v>
      </c>
      <c r="B519" s="219">
        <v>43648</v>
      </c>
      <c r="C519" s="117">
        <v>51197</v>
      </c>
      <c r="D519" s="117" t="s">
        <v>84</v>
      </c>
      <c r="E519" s="117" t="s">
        <v>3498</v>
      </c>
      <c r="F519" s="117" t="s">
        <v>3475</v>
      </c>
      <c r="G519" s="117">
        <v>19</v>
      </c>
      <c r="I519"/>
      <c r="J519"/>
    </row>
    <row r="520" spans="1:10" ht="15" x14ac:dyDescent="0.25">
      <c r="A520" s="120">
        <v>17235106</v>
      </c>
      <c r="B520" s="220">
        <v>43584</v>
      </c>
      <c r="C520" s="119">
        <v>55916</v>
      </c>
      <c r="D520" s="119" t="s">
        <v>3494</v>
      </c>
      <c r="E520" s="119" t="s">
        <v>3487</v>
      </c>
      <c r="F520" s="119" t="s">
        <v>3475</v>
      </c>
      <c r="G520" s="119">
        <v>60</v>
      </c>
      <c r="I520"/>
      <c r="J520"/>
    </row>
    <row r="521" spans="1:10" ht="15" x14ac:dyDescent="0.25">
      <c r="A521" s="118">
        <v>17235107</v>
      </c>
      <c r="B521" s="219">
        <v>43768</v>
      </c>
      <c r="C521" s="117">
        <v>52956</v>
      </c>
      <c r="D521" s="117" t="s">
        <v>3490</v>
      </c>
      <c r="E521" s="117" t="s">
        <v>3489</v>
      </c>
      <c r="F521" s="117" t="s">
        <v>3475</v>
      </c>
      <c r="G521" s="117">
        <v>28</v>
      </c>
      <c r="I521"/>
      <c r="J521"/>
    </row>
    <row r="522" spans="1:10" ht="15" x14ac:dyDescent="0.25">
      <c r="A522" s="120">
        <v>17235108</v>
      </c>
      <c r="B522" s="220">
        <v>43684</v>
      </c>
      <c r="C522" s="119">
        <v>50244</v>
      </c>
      <c r="D522" s="119" t="s">
        <v>3496</v>
      </c>
      <c r="E522" s="119" t="s">
        <v>3482</v>
      </c>
      <c r="F522" s="119" t="s">
        <v>3483</v>
      </c>
      <c r="G522" s="119">
        <v>29</v>
      </c>
      <c r="I522"/>
      <c r="J522"/>
    </row>
    <row r="523" spans="1:10" ht="15" x14ac:dyDescent="0.25">
      <c r="A523" s="118">
        <v>17235109</v>
      </c>
      <c r="B523" s="219">
        <v>43692</v>
      </c>
      <c r="C523" s="117">
        <v>56047</v>
      </c>
      <c r="D523" s="117" t="s">
        <v>3499</v>
      </c>
      <c r="E523" s="117" t="s">
        <v>3482</v>
      </c>
      <c r="F523" s="117" t="s">
        <v>3483</v>
      </c>
      <c r="G523" s="117">
        <v>65</v>
      </c>
      <c r="I523"/>
      <c r="J523"/>
    </row>
    <row r="524" spans="1:10" ht="15" x14ac:dyDescent="0.25">
      <c r="A524" s="120">
        <v>17235110</v>
      </c>
      <c r="B524" s="220">
        <v>43493</v>
      </c>
      <c r="C524" s="119">
        <v>55916</v>
      </c>
      <c r="D524" s="119" t="s">
        <v>3494</v>
      </c>
      <c r="E524" s="119" t="s">
        <v>3498</v>
      </c>
      <c r="F524" s="119" t="s">
        <v>3475</v>
      </c>
      <c r="G524" s="119">
        <v>61</v>
      </c>
      <c r="I524"/>
      <c r="J524"/>
    </row>
    <row r="525" spans="1:10" ht="15" x14ac:dyDescent="0.25">
      <c r="A525" s="118">
        <v>17235111</v>
      </c>
      <c r="B525" s="219">
        <v>43749</v>
      </c>
      <c r="C525" s="117">
        <v>55807</v>
      </c>
      <c r="D525" s="117" t="s">
        <v>3476</v>
      </c>
      <c r="E525" s="117" t="s">
        <v>3492</v>
      </c>
      <c r="F525" s="117" t="s">
        <v>3485</v>
      </c>
      <c r="G525" s="117">
        <v>44</v>
      </c>
      <c r="I525"/>
      <c r="J525"/>
    </row>
    <row r="526" spans="1:10" ht="15" x14ac:dyDescent="0.25">
      <c r="A526" s="120">
        <v>17235112</v>
      </c>
      <c r="B526" s="220">
        <v>43665</v>
      </c>
      <c r="C526" s="119">
        <v>56047</v>
      </c>
      <c r="D526" s="119" t="s">
        <v>3499</v>
      </c>
      <c r="E526" s="119" t="s">
        <v>3498</v>
      </c>
      <c r="F526" s="119" t="s">
        <v>3475</v>
      </c>
      <c r="G526" s="119">
        <v>28</v>
      </c>
      <c r="I526"/>
      <c r="J526"/>
    </row>
    <row r="527" spans="1:10" ht="15" x14ac:dyDescent="0.25">
      <c r="A527" s="118">
        <v>17235113</v>
      </c>
      <c r="B527" s="219">
        <v>43702</v>
      </c>
      <c r="C527" s="117">
        <v>54672</v>
      </c>
      <c r="D527" s="117" t="s">
        <v>3473</v>
      </c>
      <c r="E527" s="117" t="s">
        <v>3492</v>
      </c>
      <c r="F527" s="117" t="s">
        <v>3485</v>
      </c>
      <c r="G527" s="117">
        <v>44</v>
      </c>
      <c r="I527"/>
      <c r="J527"/>
    </row>
    <row r="528" spans="1:10" ht="15" x14ac:dyDescent="0.25">
      <c r="A528" s="120">
        <v>17235114</v>
      </c>
      <c r="B528" s="220">
        <v>43479</v>
      </c>
      <c r="C528" s="119">
        <v>52380</v>
      </c>
      <c r="D528" s="119" t="s">
        <v>3497</v>
      </c>
      <c r="E528" s="119" t="s">
        <v>3492</v>
      </c>
      <c r="F528" s="119" t="s">
        <v>3485</v>
      </c>
      <c r="G528" s="119">
        <v>26</v>
      </c>
      <c r="I528"/>
      <c r="J528"/>
    </row>
    <row r="529" spans="1:10" ht="15" x14ac:dyDescent="0.25">
      <c r="A529" s="118">
        <v>17235115</v>
      </c>
      <c r="B529" s="219">
        <v>43538</v>
      </c>
      <c r="C529" s="117">
        <v>59518</v>
      </c>
      <c r="D529" s="117" t="s">
        <v>3501</v>
      </c>
      <c r="E529" s="117" t="s">
        <v>3498</v>
      </c>
      <c r="F529" s="117" t="s">
        <v>3475</v>
      </c>
      <c r="G529" s="117">
        <v>28</v>
      </c>
      <c r="I529"/>
      <c r="J529"/>
    </row>
    <row r="530" spans="1:10" ht="15" x14ac:dyDescent="0.25">
      <c r="A530" s="120">
        <v>17235116</v>
      </c>
      <c r="B530" s="220">
        <v>43469</v>
      </c>
      <c r="C530" s="119">
        <v>53654</v>
      </c>
      <c r="D530" s="119" t="s">
        <v>3478</v>
      </c>
      <c r="E530" s="119" t="s">
        <v>3482</v>
      </c>
      <c r="F530" s="119" t="s">
        <v>3483</v>
      </c>
      <c r="G530" s="119">
        <v>4</v>
      </c>
      <c r="I530"/>
      <c r="J530"/>
    </row>
    <row r="531" spans="1:10" ht="15" x14ac:dyDescent="0.25">
      <c r="A531" s="118">
        <v>17235117</v>
      </c>
      <c r="B531" s="219">
        <v>43473</v>
      </c>
      <c r="C531" s="117">
        <v>51197</v>
      </c>
      <c r="D531" s="117" t="s">
        <v>84</v>
      </c>
      <c r="E531" s="117" t="s">
        <v>3492</v>
      </c>
      <c r="F531" s="117" t="s">
        <v>3485</v>
      </c>
      <c r="G531" s="117">
        <v>50</v>
      </c>
      <c r="I531"/>
      <c r="J531"/>
    </row>
    <row r="532" spans="1:10" ht="15" x14ac:dyDescent="0.25">
      <c r="A532" s="120">
        <v>17235118</v>
      </c>
      <c r="B532" s="220">
        <v>43539</v>
      </c>
      <c r="C532" s="119">
        <v>50643</v>
      </c>
      <c r="D532" s="119" t="s">
        <v>3481</v>
      </c>
      <c r="E532" s="119" t="s">
        <v>3474</v>
      </c>
      <c r="F532" s="119" t="s">
        <v>3475</v>
      </c>
      <c r="G532" s="119">
        <v>25</v>
      </c>
      <c r="I532"/>
      <c r="J532"/>
    </row>
    <row r="533" spans="1:10" ht="15" x14ac:dyDescent="0.25">
      <c r="A533" s="118">
        <v>17235119</v>
      </c>
      <c r="B533" s="219">
        <v>43642</v>
      </c>
      <c r="C533" s="117">
        <v>51197</v>
      </c>
      <c r="D533" s="117" t="s">
        <v>84</v>
      </c>
      <c r="E533" s="117" t="s">
        <v>3492</v>
      </c>
      <c r="F533" s="117" t="s">
        <v>3485</v>
      </c>
      <c r="G533" s="117">
        <v>46</v>
      </c>
      <c r="I533"/>
      <c r="J533"/>
    </row>
    <row r="534" spans="1:10" ht="15" x14ac:dyDescent="0.25">
      <c r="A534" s="120">
        <v>17235120</v>
      </c>
      <c r="B534" s="220">
        <v>43820</v>
      </c>
      <c r="C534" s="119">
        <v>52380</v>
      </c>
      <c r="D534" s="119" t="s">
        <v>3497</v>
      </c>
      <c r="E534" s="119" t="s">
        <v>3489</v>
      </c>
      <c r="F534" s="119" t="s">
        <v>3475</v>
      </c>
      <c r="G534" s="119">
        <v>1</v>
      </c>
      <c r="I534"/>
      <c r="J534"/>
    </row>
    <row r="535" spans="1:10" ht="15" x14ac:dyDescent="0.25">
      <c r="A535" s="118">
        <v>17235121</v>
      </c>
      <c r="B535" s="219">
        <v>43652</v>
      </c>
      <c r="C535" s="117">
        <v>56047</v>
      </c>
      <c r="D535" s="117" t="s">
        <v>3499</v>
      </c>
      <c r="E535" s="117" t="s">
        <v>3498</v>
      </c>
      <c r="F535" s="117" t="s">
        <v>3475</v>
      </c>
      <c r="G535" s="117">
        <v>13</v>
      </c>
      <c r="I535"/>
      <c r="J535"/>
    </row>
    <row r="536" spans="1:10" ht="15" x14ac:dyDescent="0.25">
      <c r="A536" s="120">
        <v>17235122</v>
      </c>
      <c r="B536" s="220">
        <v>43578</v>
      </c>
      <c r="C536" s="119">
        <v>56464</v>
      </c>
      <c r="D536" s="119" t="s">
        <v>3495</v>
      </c>
      <c r="E536" s="119" t="s">
        <v>3492</v>
      </c>
      <c r="F536" s="119" t="s">
        <v>3485</v>
      </c>
      <c r="G536" s="119">
        <v>3</v>
      </c>
      <c r="I536"/>
      <c r="J536"/>
    </row>
    <row r="537" spans="1:10" ht="15" x14ac:dyDescent="0.25">
      <c r="A537" s="118">
        <v>17235123</v>
      </c>
      <c r="B537" s="219">
        <v>43740</v>
      </c>
      <c r="C537" s="117">
        <v>56464</v>
      </c>
      <c r="D537" s="117" t="s">
        <v>3495</v>
      </c>
      <c r="E537" s="117" t="s">
        <v>3479</v>
      </c>
      <c r="F537" s="117" t="s">
        <v>3480</v>
      </c>
      <c r="G537" s="117">
        <v>57</v>
      </c>
      <c r="I537"/>
      <c r="J537"/>
    </row>
    <row r="538" spans="1:10" ht="15" x14ac:dyDescent="0.25">
      <c r="A538" s="120">
        <v>17235124</v>
      </c>
      <c r="B538" s="220">
        <v>43542</v>
      </c>
      <c r="C538" s="119">
        <v>55916</v>
      </c>
      <c r="D538" s="119" t="s">
        <v>3494</v>
      </c>
      <c r="E538" s="119" t="s">
        <v>3489</v>
      </c>
      <c r="F538" s="119" t="s">
        <v>3475</v>
      </c>
      <c r="G538" s="119">
        <v>51</v>
      </c>
      <c r="I538"/>
      <c r="J538"/>
    </row>
    <row r="539" spans="1:10" ht="15" x14ac:dyDescent="0.25">
      <c r="A539" s="118">
        <v>17235125</v>
      </c>
      <c r="B539" s="219">
        <v>43470</v>
      </c>
      <c r="C539" s="117">
        <v>55916</v>
      </c>
      <c r="D539" s="117" t="s">
        <v>3494</v>
      </c>
      <c r="E539" s="117" t="s">
        <v>3482</v>
      </c>
      <c r="F539" s="117" t="s">
        <v>3483</v>
      </c>
      <c r="G539" s="117">
        <v>56</v>
      </c>
      <c r="I539"/>
      <c r="J539"/>
    </row>
    <row r="540" spans="1:10" ht="15" x14ac:dyDescent="0.25">
      <c r="A540" s="120">
        <v>17235126</v>
      </c>
      <c r="B540" s="220">
        <v>43626</v>
      </c>
      <c r="C540" s="119">
        <v>50244</v>
      </c>
      <c r="D540" s="119" t="s">
        <v>3496</v>
      </c>
      <c r="E540" s="119" t="s">
        <v>3477</v>
      </c>
      <c r="F540" s="119" t="s">
        <v>3475</v>
      </c>
      <c r="G540" s="119">
        <v>61</v>
      </c>
      <c r="I540"/>
      <c r="J540"/>
    </row>
    <row r="541" spans="1:10" ht="15" x14ac:dyDescent="0.25">
      <c r="A541" s="118">
        <v>17235127</v>
      </c>
      <c r="B541" s="219">
        <v>43612</v>
      </c>
      <c r="C541" s="117">
        <v>52187</v>
      </c>
      <c r="D541" s="117" t="s">
        <v>3493</v>
      </c>
      <c r="E541" s="117" t="s">
        <v>3474</v>
      </c>
      <c r="F541" s="117" t="s">
        <v>3475</v>
      </c>
      <c r="G541" s="117">
        <v>12</v>
      </c>
      <c r="I541"/>
      <c r="J541"/>
    </row>
    <row r="542" spans="1:10" ht="15" x14ac:dyDescent="0.25">
      <c r="A542" s="120">
        <v>17235128</v>
      </c>
      <c r="B542" s="220">
        <v>43825</v>
      </c>
      <c r="C542" s="119">
        <v>50643</v>
      </c>
      <c r="D542" s="119" t="s">
        <v>3481</v>
      </c>
      <c r="E542" s="119" t="s">
        <v>3489</v>
      </c>
      <c r="F542" s="119" t="s">
        <v>3475</v>
      </c>
      <c r="G542" s="119">
        <v>24</v>
      </c>
      <c r="I542"/>
      <c r="J542"/>
    </row>
    <row r="543" spans="1:10" ht="15" x14ac:dyDescent="0.25">
      <c r="A543" s="118">
        <v>17235129</v>
      </c>
      <c r="B543" s="219">
        <v>43678</v>
      </c>
      <c r="C543" s="117">
        <v>50643</v>
      </c>
      <c r="D543" s="117" t="s">
        <v>3481</v>
      </c>
      <c r="E543" s="117" t="s">
        <v>3474</v>
      </c>
      <c r="F543" s="117" t="s">
        <v>3475</v>
      </c>
      <c r="G543" s="117">
        <v>43</v>
      </c>
      <c r="I543"/>
      <c r="J543"/>
    </row>
    <row r="544" spans="1:10" ht="15" x14ac:dyDescent="0.25">
      <c r="A544" s="120">
        <v>17235130</v>
      </c>
      <c r="B544" s="220">
        <v>43489</v>
      </c>
      <c r="C544" s="119">
        <v>53654</v>
      </c>
      <c r="D544" s="119" t="s">
        <v>3478</v>
      </c>
      <c r="E544" s="119" t="s">
        <v>3489</v>
      </c>
      <c r="F544" s="119" t="s">
        <v>3475</v>
      </c>
      <c r="G544" s="119">
        <v>28</v>
      </c>
      <c r="I544"/>
      <c r="J544"/>
    </row>
    <row r="545" spans="1:10" ht="15" x14ac:dyDescent="0.25">
      <c r="A545" s="118">
        <v>17235131</v>
      </c>
      <c r="B545" s="219">
        <v>43752</v>
      </c>
      <c r="C545" s="117">
        <v>54672</v>
      </c>
      <c r="D545" s="117" t="s">
        <v>3473</v>
      </c>
      <c r="E545" s="117" t="s">
        <v>3489</v>
      </c>
      <c r="F545" s="117" t="s">
        <v>3475</v>
      </c>
      <c r="G545" s="117">
        <v>47</v>
      </c>
      <c r="I545"/>
      <c r="J545"/>
    </row>
    <row r="546" spans="1:10" ht="15" x14ac:dyDescent="0.25">
      <c r="A546" s="120">
        <v>17235132</v>
      </c>
      <c r="B546" s="220">
        <v>43633</v>
      </c>
      <c r="C546" s="119">
        <v>52065</v>
      </c>
      <c r="D546" s="119" t="s">
        <v>3488</v>
      </c>
      <c r="E546" s="119" t="s">
        <v>3491</v>
      </c>
      <c r="F546" s="119" t="s">
        <v>3475</v>
      </c>
      <c r="G546" s="119">
        <v>18</v>
      </c>
      <c r="I546"/>
      <c r="J546"/>
    </row>
    <row r="547" spans="1:10" ht="15" x14ac:dyDescent="0.25">
      <c r="A547" s="118">
        <v>17235133</v>
      </c>
      <c r="B547" s="219">
        <v>43827</v>
      </c>
      <c r="C547" s="117">
        <v>56464</v>
      </c>
      <c r="D547" s="117" t="s">
        <v>3495</v>
      </c>
      <c r="E547" s="117" t="s">
        <v>3474</v>
      </c>
      <c r="F547" s="117" t="s">
        <v>3475</v>
      </c>
      <c r="G547" s="117">
        <v>43</v>
      </c>
      <c r="I547"/>
      <c r="J547"/>
    </row>
    <row r="548" spans="1:10" ht="15" x14ac:dyDescent="0.25">
      <c r="A548" s="120">
        <v>17235134</v>
      </c>
      <c r="B548" s="220">
        <v>43772</v>
      </c>
      <c r="C548" s="119">
        <v>55916</v>
      </c>
      <c r="D548" s="119" t="s">
        <v>3494</v>
      </c>
      <c r="E548" s="119" t="s">
        <v>3491</v>
      </c>
      <c r="F548" s="119" t="s">
        <v>3475</v>
      </c>
      <c r="G548" s="119">
        <v>52</v>
      </c>
      <c r="I548"/>
      <c r="J548"/>
    </row>
    <row r="549" spans="1:10" ht="15" x14ac:dyDescent="0.25">
      <c r="A549" s="118">
        <v>17235135</v>
      </c>
      <c r="B549" s="219">
        <v>43772</v>
      </c>
      <c r="C549" s="117">
        <v>53654</v>
      </c>
      <c r="D549" s="117" t="s">
        <v>3478</v>
      </c>
      <c r="E549" s="117" t="s">
        <v>3487</v>
      </c>
      <c r="F549" s="117" t="s">
        <v>3475</v>
      </c>
      <c r="G549" s="117">
        <v>54</v>
      </c>
      <c r="I549"/>
      <c r="J549"/>
    </row>
    <row r="550" spans="1:10" ht="15" x14ac:dyDescent="0.25">
      <c r="A550" s="120">
        <v>17235136</v>
      </c>
      <c r="B550" s="220">
        <v>43643</v>
      </c>
      <c r="C550" s="119">
        <v>56464</v>
      </c>
      <c r="D550" s="119" t="s">
        <v>3495</v>
      </c>
      <c r="E550" s="119" t="s">
        <v>3492</v>
      </c>
      <c r="F550" s="119" t="s">
        <v>3485</v>
      </c>
      <c r="G550" s="119">
        <v>21</v>
      </c>
      <c r="I550"/>
      <c r="J550"/>
    </row>
    <row r="551" spans="1:10" ht="15" x14ac:dyDescent="0.25">
      <c r="A551" s="118">
        <v>17235137</v>
      </c>
      <c r="B551" s="219">
        <v>43821</v>
      </c>
      <c r="C551" s="117">
        <v>51197</v>
      </c>
      <c r="D551" s="117" t="s">
        <v>84</v>
      </c>
      <c r="E551" s="117" t="s">
        <v>3477</v>
      </c>
      <c r="F551" s="117" t="s">
        <v>3475</v>
      </c>
      <c r="G551" s="117">
        <v>67</v>
      </c>
      <c r="I551"/>
      <c r="J551"/>
    </row>
    <row r="552" spans="1:10" ht="15" x14ac:dyDescent="0.25">
      <c r="A552" s="120">
        <v>17235138</v>
      </c>
      <c r="B552" s="220">
        <v>43763</v>
      </c>
      <c r="C552" s="119">
        <v>50643</v>
      </c>
      <c r="D552" s="119" t="s">
        <v>3481</v>
      </c>
      <c r="E552" s="119" t="s">
        <v>3474</v>
      </c>
      <c r="F552" s="119" t="s">
        <v>3475</v>
      </c>
      <c r="G552" s="119">
        <v>38</v>
      </c>
      <c r="I552"/>
      <c r="J552"/>
    </row>
    <row r="553" spans="1:10" ht="15" x14ac:dyDescent="0.25">
      <c r="A553" s="118">
        <v>17235139</v>
      </c>
      <c r="B553" s="219">
        <v>43829</v>
      </c>
      <c r="C553" s="117">
        <v>57624</v>
      </c>
      <c r="D553" s="117" t="s">
        <v>3500</v>
      </c>
      <c r="E553" s="117" t="s">
        <v>3479</v>
      </c>
      <c r="F553" s="117" t="s">
        <v>3480</v>
      </c>
      <c r="G553" s="117">
        <v>48</v>
      </c>
      <c r="I553"/>
      <c r="J553"/>
    </row>
    <row r="554" spans="1:10" ht="15" x14ac:dyDescent="0.25">
      <c r="A554" s="120">
        <v>17235140</v>
      </c>
      <c r="B554" s="220">
        <v>43597</v>
      </c>
      <c r="C554" s="119">
        <v>56047</v>
      </c>
      <c r="D554" s="119" t="s">
        <v>3499</v>
      </c>
      <c r="E554" s="119" t="s">
        <v>3498</v>
      </c>
      <c r="F554" s="119" t="s">
        <v>3475</v>
      </c>
      <c r="G554" s="119">
        <v>48</v>
      </c>
      <c r="I554"/>
      <c r="J554"/>
    </row>
    <row r="555" spans="1:10" ht="15" x14ac:dyDescent="0.25">
      <c r="A555" s="118">
        <v>17235141</v>
      </c>
      <c r="B555" s="219">
        <v>43507</v>
      </c>
      <c r="C555" s="117">
        <v>54672</v>
      </c>
      <c r="D555" s="117" t="s">
        <v>3473</v>
      </c>
      <c r="E555" s="117" t="s">
        <v>3489</v>
      </c>
      <c r="F555" s="117" t="s">
        <v>3475</v>
      </c>
      <c r="G555" s="117">
        <v>63</v>
      </c>
      <c r="I555"/>
      <c r="J555"/>
    </row>
    <row r="556" spans="1:10" ht="15" x14ac:dyDescent="0.25">
      <c r="A556" s="120">
        <v>17235142</v>
      </c>
      <c r="B556" s="220">
        <v>43622</v>
      </c>
      <c r="C556" s="119">
        <v>52187</v>
      </c>
      <c r="D556" s="119" t="s">
        <v>3493</v>
      </c>
      <c r="E556" s="119" t="s">
        <v>3489</v>
      </c>
      <c r="F556" s="119" t="s">
        <v>3475</v>
      </c>
      <c r="G556" s="119">
        <v>8</v>
      </c>
      <c r="I556"/>
      <c r="J556"/>
    </row>
    <row r="557" spans="1:10" ht="15" x14ac:dyDescent="0.25">
      <c r="A557" s="118">
        <v>17235143</v>
      </c>
      <c r="B557" s="219">
        <v>43665</v>
      </c>
      <c r="C557" s="117">
        <v>52956</v>
      </c>
      <c r="D557" s="117" t="s">
        <v>3490</v>
      </c>
      <c r="E557" s="117" t="s">
        <v>3491</v>
      </c>
      <c r="F557" s="117" t="s">
        <v>3475</v>
      </c>
      <c r="G557" s="117">
        <v>58</v>
      </c>
      <c r="I557"/>
      <c r="J557"/>
    </row>
    <row r="558" spans="1:10" ht="15" x14ac:dyDescent="0.25">
      <c r="A558" s="120">
        <v>17235144</v>
      </c>
      <c r="B558" s="220">
        <v>43803</v>
      </c>
      <c r="C558" s="119">
        <v>50244</v>
      </c>
      <c r="D558" s="119" t="s">
        <v>3496</v>
      </c>
      <c r="E558" s="119" t="s">
        <v>3491</v>
      </c>
      <c r="F558" s="119" t="s">
        <v>3475</v>
      </c>
      <c r="G558" s="119">
        <v>28</v>
      </c>
      <c r="I558"/>
      <c r="J558"/>
    </row>
    <row r="559" spans="1:10" ht="15" x14ac:dyDescent="0.25">
      <c r="A559" s="118">
        <v>17235145</v>
      </c>
      <c r="B559" s="219">
        <v>43714</v>
      </c>
      <c r="C559" s="117">
        <v>59518</v>
      </c>
      <c r="D559" s="117" t="s">
        <v>3501</v>
      </c>
      <c r="E559" s="117" t="s">
        <v>3487</v>
      </c>
      <c r="F559" s="117" t="s">
        <v>3475</v>
      </c>
      <c r="G559" s="117">
        <v>15</v>
      </c>
      <c r="I559"/>
      <c r="J559"/>
    </row>
    <row r="560" spans="1:10" ht="15" x14ac:dyDescent="0.25">
      <c r="A560" s="120">
        <v>17235146</v>
      </c>
      <c r="B560" s="220">
        <v>43691</v>
      </c>
      <c r="C560" s="119">
        <v>56047</v>
      </c>
      <c r="D560" s="119" t="s">
        <v>3499</v>
      </c>
      <c r="E560" s="119" t="s">
        <v>3482</v>
      </c>
      <c r="F560" s="119" t="s">
        <v>3483</v>
      </c>
      <c r="G560" s="119">
        <v>32</v>
      </c>
      <c r="I560"/>
      <c r="J560"/>
    </row>
    <row r="561" spans="1:10" ht="15" x14ac:dyDescent="0.25">
      <c r="A561" s="118">
        <v>17235147</v>
      </c>
      <c r="B561" s="219">
        <v>43780</v>
      </c>
      <c r="C561" s="117">
        <v>59518</v>
      </c>
      <c r="D561" s="117" t="s">
        <v>3501</v>
      </c>
      <c r="E561" s="117" t="s">
        <v>3474</v>
      </c>
      <c r="F561" s="117" t="s">
        <v>3475</v>
      </c>
      <c r="G561" s="117">
        <v>25</v>
      </c>
      <c r="I561"/>
      <c r="J561"/>
    </row>
    <row r="562" spans="1:10" ht="15" x14ac:dyDescent="0.25">
      <c r="A562" s="120">
        <v>17235148</v>
      </c>
      <c r="B562" s="220">
        <v>43575</v>
      </c>
      <c r="C562" s="119">
        <v>55904</v>
      </c>
      <c r="D562" s="119" t="s">
        <v>3486</v>
      </c>
      <c r="E562" s="119" t="s">
        <v>3489</v>
      </c>
      <c r="F562" s="119" t="s">
        <v>3475</v>
      </c>
      <c r="G562" s="119">
        <v>14</v>
      </c>
      <c r="I562"/>
      <c r="J562"/>
    </row>
    <row r="563" spans="1:10" ht="15" x14ac:dyDescent="0.25">
      <c r="A563" s="118">
        <v>17235149</v>
      </c>
      <c r="B563" s="219">
        <v>43684</v>
      </c>
      <c r="C563" s="117">
        <v>52187</v>
      </c>
      <c r="D563" s="117" t="s">
        <v>3493</v>
      </c>
      <c r="E563" s="117" t="s">
        <v>3489</v>
      </c>
      <c r="F563" s="117" t="s">
        <v>3475</v>
      </c>
      <c r="G563" s="117">
        <v>60</v>
      </c>
      <c r="I563"/>
      <c r="J563"/>
    </row>
    <row r="564" spans="1:10" ht="15" x14ac:dyDescent="0.25">
      <c r="A564" s="120">
        <v>17235150</v>
      </c>
      <c r="B564" s="220">
        <v>43483</v>
      </c>
      <c r="C564" s="119">
        <v>52956</v>
      </c>
      <c r="D564" s="119" t="s">
        <v>3490</v>
      </c>
      <c r="E564" s="119" t="s">
        <v>3498</v>
      </c>
      <c r="F564" s="119" t="s">
        <v>3475</v>
      </c>
      <c r="G564" s="119">
        <v>28</v>
      </c>
      <c r="I564"/>
      <c r="J564"/>
    </row>
    <row r="565" spans="1:10" ht="15" x14ac:dyDescent="0.25">
      <c r="A565" s="118">
        <v>17235151</v>
      </c>
      <c r="B565" s="219">
        <v>43542</v>
      </c>
      <c r="C565" s="117">
        <v>52380</v>
      </c>
      <c r="D565" s="117" t="s">
        <v>3497</v>
      </c>
      <c r="E565" s="117" t="s">
        <v>3477</v>
      </c>
      <c r="F565" s="117" t="s">
        <v>3475</v>
      </c>
      <c r="G565" s="117">
        <v>65</v>
      </c>
      <c r="I565"/>
      <c r="J565"/>
    </row>
    <row r="566" spans="1:10" ht="15" x14ac:dyDescent="0.25">
      <c r="A566" s="120">
        <v>17235152</v>
      </c>
      <c r="B566" s="220">
        <v>43528</v>
      </c>
      <c r="C566" s="119">
        <v>59518</v>
      </c>
      <c r="D566" s="119" t="s">
        <v>3501</v>
      </c>
      <c r="E566" s="119" t="s">
        <v>3479</v>
      </c>
      <c r="F566" s="119" t="s">
        <v>3480</v>
      </c>
      <c r="G566" s="119">
        <v>6</v>
      </c>
      <c r="I566"/>
      <c r="J566"/>
    </row>
    <row r="567" spans="1:10" ht="15" x14ac:dyDescent="0.25">
      <c r="A567" s="118">
        <v>17235153</v>
      </c>
      <c r="B567" s="219">
        <v>43724</v>
      </c>
      <c r="C567" s="117">
        <v>56047</v>
      </c>
      <c r="D567" s="117" t="s">
        <v>3499</v>
      </c>
      <c r="E567" s="117" t="s">
        <v>3477</v>
      </c>
      <c r="F567" s="117" t="s">
        <v>3475</v>
      </c>
      <c r="G567" s="117">
        <v>66</v>
      </c>
      <c r="I567"/>
      <c r="J567"/>
    </row>
    <row r="568" spans="1:10" ht="15" x14ac:dyDescent="0.25">
      <c r="A568" s="120">
        <v>17235154</v>
      </c>
      <c r="B568" s="220">
        <v>43677</v>
      </c>
      <c r="C568" s="119">
        <v>56464</v>
      </c>
      <c r="D568" s="119" t="s">
        <v>3495</v>
      </c>
      <c r="E568" s="119" t="s">
        <v>3477</v>
      </c>
      <c r="F568" s="119" t="s">
        <v>3475</v>
      </c>
      <c r="G568" s="119">
        <v>40</v>
      </c>
      <c r="I568"/>
      <c r="J568"/>
    </row>
    <row r="569" spans="1:10" ht="15" x14ac:dyDescent="0.25">
      <c r="A569" s="118">
        <v>17235155</v>
      </c>
      <c r="B569" s="219">
        <v>43615</v>
      </c>
      <c r="C569" s="117">
        <v>53654</v>
      </c>
      <c r="D569" s="117" t="s">
        <v>3478</v>
      </c>
      <c r="E569" s="117" t="s">
        <v>3491</v>
      </c>
      <c r="F569" s="117" t="s">
        <v>3475</v>
      </c>
      <c r="G569" s="117">
        <v>9</v>
      </c>
      <c r="I569"/>
      <c r="J569"/>
    </row>
    <row r="570" spans="1:10" ht="15" x14ac:dyDescent="0.25">
      <c r="A570" s="120">
        <v>17235156</v>
      </c>
      <c r="B570" s="220">
        <v>43594</v>
      </c>
      <c r="C570" s="119">
        <v>56047</v>
      </c>
      <c r="D570" s="119" t="s">
        <v>3499</v>
      </c>
      <c r="E570" s="119" t="s">
        <v>3489</v>
      </c>
      <c r="F570" s="119" t="s">
        <v>3475</v>
      </c>
      <c r="G570" s="119">
        <v>36</v>
      </c>
      <c r="I570"/>
      <c r="J570"/>
    </row>
    <row r="571" spans="1:10" ht="15" x14ac:dyDescent="0.25">
      <c r="A571" s="118">
        <v>17235157</v>
      </c>
      <c r="B571" s="219">
        <v>43510</v>
      </c>
      <c r="C571" s="117">
        <v>57624</v>
      </c>
      <c r="D571" s="117" t="s">
        <v>3500</v>
      </c>
      <c r="E571" s="117" t="s">
        <v>3477</v>
      </c>
      <c r="F571" s="117" t="s">
        <v>3475</v>
      </c>
      <c r="G571" s="117">
        <v>58</v>
      </c>
      <c r="I571"/>
      <c r="J571"/>
    </row>
    <row r="572" spans="1:10" ht="15" x14ac:dyDescent="0.25">
      <c r="A572" s="120">
        <v>17235158</v>
      </c>
      <c r="B572" s="220">
        <v>43641</v>
      </c>
      <c r="C572" s="119">
        <v>55904</v>
      </c>
      <c r="D572" s="119" t="s">
        <v>3486</v>
      </c>
      <c r="E572" s="119" t="s">
        <v>3477</v>
      </c>
      <c r="F572" s="119" t="s">
        <v>3475</v>
      </c>
      <c r="G572" s="119">
        <v>57</v>
      </c>
      <c r="I572"/>
      <c r="J572"/>
    </row>
    <row r="573" spans="1:10" ht="15" x14ac:dyDescent="0.25">
      <c r="A573" s="118">
        <v>17235159</v>
      </c>
      <c r="B573" s="219">
        <v>43542</v>
      </c>
      <c r="C573" s="117">
        <v>59518</v>
      </c>
      <c r="D573" s="117" t="s">
        <v>3501</v>
      </c>
      <c r="E573" s="117" t="s">
        <v>3477</v>
      </c>
      <c r="F573" s="117" t="s">
        <v>3475</v>
      </c>
      <c r="G573" s="117">
        <v>61</v>
      </c>
      <c r="I573"/>
      <c r="J573"/>
    </row>
    <row r="574" spans="1:10" ht="15" x14ac:dyDescent="0.25">
      <c r="A574" s="120">
        <v>17235160</v>
      </c>
      <c r="B574" s="220">
        <v>43561</v>
      </c>
      <c r="C574" s="119">
        <v>50643</v>
      </c>
      <c r="D574" s="119" t="s">
        <v>3481</v>
      </c>
      <c r="E574" s="119" t="s">
        <v>3492</v>
      </c>
      <c r="F574" s="119" t="s">
        <v>3485</v>
      </c>
      <c r="G574" s="119">
        <v>1</v>
      </c>
      <c r="I574"/>
      <c r="J574"/>
    </row>
    <row r="575" spans="1:10" ht="15" x14ac:dyDescent="0.25">
      <c r="A575" s="118">
        <v>17235161</v>
      </c>
      <c r="B575" s="219">
        <v>43734</v>
      </c>
      <c r="C575" s="117">
        <v>55807</v>
      </c>
      <c r="D575" s="117" t="s">
        <v>3476</v>
      </c>
      <c r="E575" s="117" t="s">
        <v>3498</v>
      </c>
      <c r="F575" s="117" t="s">
        <v>3475</v>
      </c>
      <c r="G575" s="117">
        <v>56</v>
      </c>
      <c r="I575"/>
      <c r="J575"/>
    </row>
    <row r="576" spans="1:10" ht="15" x14ac:dyDescent="0.25">
      <c r="A576" s="120">
        <v>17235162</v>
      </c>
      <c r="B576" s="220">
        <v>43477</v>
      </c>
      <c r="C576" s="119">
        <v>50643</v>
      </c>
      <c r="D576" s="119" t="s">
        <v>3481</v>
      </c>
      <c r="E576" s="119" t="s">
        <v>3498</v>
      </c>
      <c r="F576" s="119" t="s">
        <v>3475</v>
      </c>
      <c r="G576" s="119">
        <v>1</v>
      </c>
      <c r="I576"/>
      <c r="J576"/>
    </row>
    <row r="577" spans="1:10" ht="15" x14ac:dyDescent="0.25">
      <c r="A577" s="118">
        <v>17235163</v>
      </c>
      <c r="B577" s="219">
        <v>43493</v>
      </c>
      <c r="C577" s="117">
        <v>53654</v>
      </c>
      <c r="D577" s="117" t="s">
        <v>3478</v>
      </c>
      <c r="E577" s="117" t="s">
        <v>3498</v>
      </c>
      <c r="F577" s="117" t="s">
        <v>3475</v>
      </c>
      <c r="G577" s="117">
        <v>31</v>
      </c>
      <c r="I577"/>
      <c r="J577"/>
    </row>
    <row r="578" spans="1:10" ht="15" x14ac:dyDescent="0.25">
      <c r="A578" s="120">
        <v>17235164</v>
      </c>
      <c r="B578" s="220">
        <v>43573</v>
      </c>
      <c r="C578" s="119">
        <v>59518</v>
      </c>
      <c r="D578" s="119" t="s">
        <v>3501</v>
      </c>
      <c r="E578" s="119" t="s">
        <v>3479</v>
      </c>
      <c r="F578" s="119" t="s">
        <v>3480</v>
      </c>
      <c r="G578" s="119">
        <v>45</v>
      </c>
      <c r="I578"/>
      <c r="J578"/>
    </row>
    <row r="579" spans="1:10" ht="15" x14ac:dyDescent="0.25">
      <c r="A579" s="118">
        <v>17235165</v>
      </c>
      <c r="B579" s="219">
        <v>43608</v>
      </c>
      <c r="C579" s="117">
        <v>52380</v>
      </c>
      <c r="D579" s="117" t="s">
        <v>3497</v>
      </c>
      <c r="E579" s="117" t="s">
        <v>3498</v>
      </c>
      <c r="F579" s="117" t="s">
        <v>3475</v>
      </c>
      <c r="G579" s="117">
        <v>33</v>
      </c>
      <c r="I579"/>
      <c r="J579"/>
    </row>
    <row r="580" spans="1:10" ht="15" x14ac:dyDescent="0.25">
      <c r="A580" s="120">
        <v>17235166</v>
      </c>
      <c r="B580" s="220">
        <v>43787</v>
      </c>
      <c r="C580" s="119">
        <v>52380</v>
      </c>
      <c r="D580" s="119" t="s">
        <v>3497</v>
      </c>
      <c r="E580" s="119" t="s">
        <v>3492</v>
      </c>
      <c r="F580" s="119" t="s">
        <v>3485</v>
      </c>
      <c r="G580" s="119">
        <v>14</v>
      </c>
      <c r="I580"/>
      <c r="J580"/>
    </row>
    <row r="581" spans="1:10" ht="15" x14ac:dyDescent="0.25">
      <c r="A581" s="118">
        <v>17235167</v>
      </c>
      <c r="B581" s="219">
        <v>43715</v>
      </c>
      <c r="C581" s="117">
        <v>55904</v>
      </c>
      <c r="D581" s="117" t="s">
        <v>3486</v>
      </c>
      <c r="E581" s="117" t="s">
        <v>3479</v>
      </c>
      <c r="F581" s="117" t="s">
        <v>3480</v>
      </c>
      <c r="G581" s="117">
        <v>53</v>
      </c>
      <c r="I581"/>
      <c r="J581"/>
    </row>
    <row r="582" spans="1:10" ht="15" x14ac:dyDescent="0.25">
      <c r="A582" s="120">
        <v>17235168</v>
      </c>
      <c r="B582" s="220">
        <v>43517</v>
      </c>
      <c r="C582" s="119">
        <v>55904</v>
      </c>
      <c r="D582" s="119" t="s">
        <v>3486</v>
      </c>
      <c r="E582" s="119" t="s">
        <v>3491</v>
      </c>
      <c r="F582" s="119" t="s">
        <v>3475</v>
      </c>
      <c r="G582" s="119">
        <v>18</v>
      </c>
      <c r="I582"/>
      <c r="J582"/>
    </row>
    <row r="583" spans="1:10" ht="15" x14ac:dyDescent="0.25">
      <c r="A583" s="118">
        <v>17235169</v>
      </c>
      <c r="B583" s="219">
        <v>43774</v>
      </c>
      <c r="C583" s="117">
        <v>55807</v>
      </c>
      <c r="D583" s="117" t="s">
        <v>3476</v>
      </c>
      <c r="E583" s="117" t="s">
        <v>3479</v>
      </c>
      <c r="F583" s="117" t="s">
        <v>3480</v>
      </c>
      <c r="G583" s="117">
        <v>37</v>
      </c>
      <c r="I583"/>
      <c r="J583"/>
    </row>
    <row r="584" spans="1:10" ht="15" x14ac:dyDescent="0.25">
      <c r="A584" s="120">
        <v>17235170</v>
      </c>
      <c r="B584" s="220">
        <v>43612</v>
      </c>
      <c r="C584" s="119">
        <v>51197</v>
      </c>
      <c r="D584" s="119" t="s">
        <v>84</v>
      </c>
      <c r="E584" s="119" t="s">
        <v>3487</v>
      </c>
      <c r="F584" s="119" t="s">
        <v>3475</v>
      </c>
      <c r="G584" s="119">
        <v>59</v>
      </c>
      <c r="I584"/>
      <c r="J584"/>
    </row>
    <row r="585" spans="1:10" ht="15" x14ac:dyDescent="0.25">
      <c r="A585" s="118">
        <v>17235171</v>
      </c>
      <c r="B585" s="219">
        <v>43554</v>
      </c>
      <c r="C585" s="117">
        <v>52187</v>
      </c>
      <c r="D585" s="117" t="s">
        <v>3493</v>
      </c>
      <c r="E585" s="117" t="s">
        <v>3492</v>
      </c>
      <c r="F585" s="117" t="s">
        <v>3485</v>
      </c>
      <c r="G585" s="117">
        <v>22</v>
      </c>
      <c r="I585"/>
      <c r="J585"/>
    </row>
    <row r="586" spans="1:10" ht="15" x14ac:dyDescent="0.25">
      <c r="A586" s="120">
        <v>17235172</v>
      </c>
      <c r="B586" s="220">
        <v>43650</v>
      </c>
      <c r="C586" s="119">
        <v>52187</v>
      </c>
      <c r="D586" s="119" t="s">
        <v>3493</v>
      </c>
      <c r="E586" s="119" t="s">
        <v>3479</v>
      </c>
      <c r="F586" s="119" t="s">
        <v>3480</v>
      </c>
      <c r="G586" s="119">
        <v>47</v>
      </c>
      <c r="I586"/>
      <c r="J586"/>
    </row>
    <row r="587" spans="1:10" ht="15" x14ac:dyDescent="0.25">
      <c r="A587" s="118">
        <v>17235173</v>
      </c>
      <c r="B587" s="219">
        <v>43593</v>
      </c>
      <c r="C587" s="117">
        <v>54672</v>
      </c>
      <c r="D587" s="117" t="s">
        <v>3473</v>
      </c>
      <c r="E587" s="117" t="s">
        <v>3477</v>
      </c>
      <c r="F587" s="117" t="s">
        <v>3475</v>
      </c>
      <c r="G587" s="117">
        <v>51</v>
      </c>
      <c r="I587"/>
      <c r="J587"/>
    </row>
    <row r="588" spans="1:10" ht="15" x14ac:dyDescent="0.25">
      <c r="A588" s="120">
        <v>17235174</v>
      </c>
      <c r="B588" s="220">
        <v>43466</v>
      </c>
      <c r="C588" s="119">
        <v>56047</v>
      </c>
      <c r="D588" s="119" t="s">
        <v>3499</v>
      </c>
      <c r="E588" s="119" t="s">
        <v>3474</v>
      </c>
      <c r="F588" s="119" t="s">
        <v>3475</v>
      </c>
      <c r="G588" s="119">
        <v>50</v>
      </c>
      <c r="I588"/>
      <c r="J588"/>
    </row>
    <row r="589" spans="1:10" ht="15" x14ac:dyDescent="0.25">
      <c r="A589" s="118">
        <v>17235175</v>
      </c>
      <c r="B589" s="219">
        <v>43806</v>
      </c>
      <c r="C589" s="117">
        <v>53654</v>
      </c>
      <c r="D589" s="117" t="s">
        <v>3478</v>
      </c>
      <c r="E589" s="117" t="s">
        <v>3489</v>
      </c>
      <c r="F589" s="117" t="s">
        <v>3475</v>
      </c>
      <c r="G589" s="117">
        <v>29</v>
      </c>
      <c r="I589"/>
      <c r="J589"/>
    </row>
    <row r="590" spans="1:10" ht="15" x14ac:dyDescent="0.25">
      <c r="A590" s="120">
        <v>17235176</v>
      </c>
      <c r="B590" s="220">
        <v>43629</v>
      </c>
      <c r="C590" s="119">
        <v>52065</v>
      </c>
      <c r="D590" s="119" t="s">
        <v>3488</v>
      </c>
      <c r="E590" s="119" t="s">
        <v>3474</v>
      </c>
      <c r="F590" s="119" t="s">
        <v>3475</v>
      </c>
      <c r="G590" s="119">
        <v>38</v>
      </c>
      <c r="I590"/>
      <c r="J590"/>
    </row>
    <row r="591" spans="1:10" ht="15" x14ac:dyDescent="0.25">
      <c r="A591" s="118">
        <v>17235177</v>
      </c>
      <c r="B591" s="219">
        <v>43641</v>
      </c>
      <c r="C591" s="117">
        <v>50244</v>
      </c>
      <c r="D591" s="117" t="s">
        <v>3496</v>
      </c>
      <c r="E591" s="117" t="s">
        <v>3474</v>
      </c>
      <c r="F591" s="117" t="s">
        <v>3475</v>
      </c>
      <c r="G591" s="117">
        <v>48</v>
      </c>
      <c r="I591"/>
      <c r="J591"/>
    </row>
    <row r="592" spans="1:10" ht="15" x14ac:dyDescent="0.25">
      <c r="A592" s="120">
        <v>17235178</v>
      </c>
      <c r="B592" s="220">
        <v>43609</v>
      </c>
      <c r="C592" s="119">
        <v>52956</v>
      </c>
      <c r="D592" s="119" t="s">
        <v>3490</v>
      </c>
      <c r="E592" s="119" t="s">
        <v>3498</v>
      </c>
      <c r="F592" s="119" t="s">
        <v>3475</v>
      </c>
      <c r="G592" s="119">
        <v>3</v>
      </c>
      <c r="I592"/>
      <c r="J592"/>
    </row>
    <row r="593" spans="1:10" ht="15" x14ac:dyDescent="0.25">
      <c r="A593" s="118">
        <v>17235179</v>
      </c>
      <c r="B593" s="219">
        <v>43821</v>
      </c>
      <c r="C593" s="117">
        <v>55916</v>
      </c>
      <c r="D593" s="117" t="s">
        <v>3494</v>
      </c>
      <c r="E593" s="117" t="s">
        <v>3487</v>
      </c>
      <c r="F593" s="117" t="s">
        <v>3475</v>
      </c>
      <c r="G593" s="117">
        <v>60</v>
      </c>
      <c r="I593"/>
      <c r="J593"/>
    </row>
    <row r="594" spans="1:10" ht="15" x14ac:dyDescent="0.25">
      <c r="A594" s="120">
        <v>17235180</v>
      </c>
      <c r="B594" s="220">
        <v>43590</v>
      </c>
      <c r="C594" s="119">
        <v>55916</v>
      </c>
      <c r="D594" s="119" t="s">
        <v>3494</v>
      </c>
      <c r="E594" s="119" t="s">
        <v>3487</v>
      </c>
      <c r="F594" s="119" t="s">
        <v>3475</v>
      </c>
      <c r="G594" s="119">
        <v>55</v>
      </c>
      <c r="I594"/>
      <c r="J594"/>
    </row>
    <row r="595" spans="1:10" ht="15" x14ac:dyDescent="0.25">
      <c r="A595" s="118">
        <v>17235181</v>
      </c>
      <c r="B595" s="219">
        <v>43469</v>
      </c>
      <c r="C595" s="117">
        <v>55916</v>
      </c>
      <c r="D595" s="117" t="s">
        <v>3494</v>
      </c>
      <c r="E595" s="117" t="s">
        <v>3491</v>
      </c>
      <c r="F595" s="117" t="s">
        <v>3475</v>
      </c>
      <c r="G595" s="117">
        <v>44</v>
      </c>
      <c r="I595"/>
      <c r="J595"/>
    </row>
    <row r="596" spans="1:10" ht="15" x14ac:dyDescent="0.25">
      <c r="A596" s="120">
        <v>17235182</v>
      </c>
      <c r="B596" s="220">
        <v>43478</v>
      </c>
      <c r="C596" s="119">
        <v>55916</v>
      </c>
      <c r="D596" s="119" t="s">
        <v>3494</v>
      </c>
      <c r="E596" s="119" t="s">
        <v>3487</v>
      </c>
      <c r="F596" s="119" t="s">
        <v>3475</v>
      </c>
      <c r="G596" s="119">
        <v>21</v>
      </c>
      <c r="I596"/>
      <c r="J596"/>
    </row>
    <row r="597" spans="1:10" ht="15" x14ac:dyDescent="0.25">
      <c r="A597" s="118">
        <v>17235183</v>
      </c>
      <c r="B597" s="219">
        <v>43643</v>
      </c>
      <c r="C597" s="117">
        <v>56047</v>
      </c>
      <c r="D597" s="117" t="s">
        <v>3499</v>
      </c>
      <c r="E597" s="117" t="s">
        <v>3491</v>
      </c>
      <c r="F597" s="117" t="s">
        <v>3475</v>
      </c>
      <c r="G597" s="117">
        <v>17</v>
      </c>
      <c r="I597"/>
      <c r="J597"/>
    </row>
    <row r="598" spans="1:10" ht="15" x14ac:dyDescent="0.25">
      <c r="A598" s="120">
        <v>17235184</v>
      </c>
      <c r="B598" s="220">
        <v>43730</v>
      </c>
      <c r="C598" s="119">
        <v>51197</v>
      </c>
      <c r="D598" s="119" t="s">
        <v>84</v>
      </c>
      <c r="E598" s="119" t="s">
        <v>3491</v>
      </c>
      <c r="F598" s="119" t="s">
        <v>3475</v>
      </c>
      <c r="G598" s="119">
        <v>24</v>
      </c>
      <c r="I598"/>
      <c r="J598"/>
    </row>
    <row r="599" spans="1:10" ht="15" x14ac:dyDescent="0.25">
      <c r="A599" s="118">
        <v>17235185</v>
      </c>
      <c r="B599" s="219">
        <v>43500</v>
      </c>
      <c r="C599" s="117">
        <v>55904</v>
      </c>
      <c r="D599" s="117" t="s">
        <v>3486</v>
      </c>
      <c r="E599" s="117" t="s">
        <v>3477</v>
      </c>
      <c r="F599" s="117" t="s">
        <v>3475</v>
      </c>
      <c r="G599" s="117">
        <v>67</v>
      </c>
      <c r="I599"/>
      <c r="J599"/>
    </row>
    <row r="600" spans="1:10" ht="15" x14ac:dyDescent="0.25">
      <c r="A600" s="120">
        <v>17235186</v>
      </c>
      <c r="B600" s="220">
        <v>43573</v>
      </c>
      <c r="C600" s="119">
        <v>55916</v>
      </c>
      <c r="D600" s="119" t="s">
        <v>3494</v>
      </c>
      <c r="E600" s="119" t="s">
        <v>3482</v>
      </c>
      <c r="F600" s="119" t="s">
        <v>3483</v>
      </c>
      <c r="G600" s="119">
        <v>57</v>
      </c>
      <c r="I600"/>
      <c r="J600"/>
    </row>
    <row r="601" spans="1:10" ht="15" x14ac:dyDescent="0.25">
      <c r="A601" s="118">
        <v>17235187</v>
      </c>
      <c r="B601" s="219">
        <v>43759</v>
      </c>
      <c r="C601" s="117">
        <v>52380</v>
      </c>
      <c r="D601" s="117" t="s">
        <v>3497</v>
      </c>
      <c r="E601" s="117" t="s">
        <v>3487</v>
      </c>
      <c r="F601" s="117" t="s">
        <v>3475</v>
      </c>
      <c r="G601" s="117">
        <v>18</v>
      </c>
      <c r="I601"/>
      <c r="J601"/>
    </row>
    <row r="602" spans="1:10" ht="15" x14ac:dyDescent="0.25">
      <c r="A602" s="120">
        <v>17235188</v>
      </c>
      <c r="B602" s="220">
        <v>43749</v>
      </c>
      <c r="C602" s="119">
        <v>55807</v>
      </c>
      <c r="D602" s="119" t="s">
        <v>3476</v>
      </c>
      <c r="E602" s="119" t="s">
        <v>3477</v>
      </c>
      <c r="F602" s="119" t="s">
        <v>3475</v>
      </c>
      <c r="G602" s="119">
        <v>51</v>
      </c>
      <c r="I602"/>
      <c r="J602"/>
    </row>
    <row r="603" spans="1:10" ht="15" x14ac:dyDescent="0.25">
      <c r="A603" s="118">
        <v>17235189</v>
      </c>
      <c r="B603" s="219">
        <v>43661</v>
      </c>
      <c r="C603" s="117">
        <v>55916</v>
      </c>
      <c r="D603" s="117" t="s">
        <v>3494</v>
      </c>
      <c r="E603" s="117" t="s">
        <v>3498</v>
      </c>
      <c r="F603" s="117" t="s">
        <v>3475</v>
      </c>
      <c r="G603" s="117">
        <v>3</v>
      </c>
      <c r="I603"/>
      <c r="J603"/>
    </row>
    <row r="604" spans="1:10" ht="15" x14ac:dyDescent="0.25">
      <c r="A604" s="120">
        <v>17235190</v>
      </c>
      <c r="B604" s="220">
        <v>43619</v>
      </c>
      <c r="C604" s="119">
        <v>56464</v>
      </c>
      <c r="D604" s="119" t="s">
        <v>3495</v>
      </c>
      <c r="E604" s="119" t="s">
        <v>3479</v>
      </c>
      <c r="F604" s="119" t="s">
        <v>3480</v>
      </c>
      <c r="G604" s="119">
        <v>66</v>
      </c>
      <c r="I604"/>
      <c r="J604"/>
    </row>
    <row r="605" spans="1:10" ht="15" x14ac:dyDescent="0.25">
      <c r="A605" s="118">
        <v>17235191</v>
      </c>
      <c r="B605" s="219">
        <v>43779</v>
      </c>
      <c r="C605" s="117">
        <v>52065</v>
      </c>
      <c r="D605" s="117" t="s">
        <v>3488</v>
      </c>
      <c r="E605" s="117" t="s">
        <v>3479</v>
      </c>
      <c r="F605" s="117" t="s">
        <v>3480</v>
      </c>
      <c r="G605" s="117">
        <v>6</v>
      </c>
      <c r="I605"/>
      <c r="J605"/>
    </row>
    <row r="606" spans="1:10" ht="15" x14ac:dyDescent="0.25">
      <c r="A606" s="120">
        <v>17235192</v>
      </c>
      <c r="B606" s="220">
        <v>43637</v>
      </c>
      <c r="C606" s="119">
        <v>52956</v>
      </c>
      <c r="D606" s="119" t="s">
        <v>3490</v>
      </c>
      <c r="E606" s="119" t="s">
        <v>3482</v>
      </c>
      <c r="F606" s="119" t="s">
        <v>3483</v>
      </c>
      <c r="G606" s="119">
        <v>49</v>
      </c>
      <c r="I606"/>
      <c r="J606"/>
    </row>
    <row r="607" spans="1:10" ht="15" x14ac:dyDescent="0.25">
      <c r="A607" s="118">
        <v>17235193</v>
      </c>
      <c r="B607" s="219">
        <v>43499</v>
      </c>
      <c r="C607" s="117">
        <v>55916</v>
      </c>
      <c r="D607" s="117" t="s">
        <v>3494</v>
      </c>
      <c r="E607" s="117" t="s">
        <v>3489</v>
      </c>
      <c r="F607" s="117" t="s">
        <v>3475</v>
      </c>
      <c r="G607" s="117">
        <v>32</v>
      </c>
      <c r="I607"/>
      <c r="J607"/>
    </row>
    <row r="608" spans="1:10" ht="15" x14ac:dyDescent="0.25">
      <c r="A608" s="120">
        <v>17235194</v>
      </c>
      <c r="B608" s="220">
        <v>43641</v>
      </c>
      <c r="C608" s="119">
        <v>56464</v>
      </c>
      <c r="D608" s="119" t="s">
        <v>3495</v>
      </c>
      <c r="E608" s="119" t="s">
        <v>3482</v>
      </c>
      <c r="F608" s="119" t="s">
        <v>3483</v>
      </c>
      <c r="G608" s="119">
        <v>13</v>
      </c>
      <c r="I608"/>
      <c r="J608"/>
    </row>
    <row r="609" spans="1:10" ht="15" x14ac:dyDescent="0.25">
      <c r="A609" s="118">
        <v>17235195</v>
      </c>
      <c r="B609" s="219">
        <v>43664</v>
      </c>
      <c r="C609" s="117">
        <v>55916</v>
      </c>
      <c r="D609" s="117" t="s">
        <v>3494</v>
      </c>
      <c r="E609" s="117" t="s">
        <v>3477</v>
      </c>
      <c r="F609" s="117" t="s">
        <v>3475</v>
      </c>
      <c r="G609" s="117">
        <v>62</v>
      </c>
      <c r="I609"/>
      <c r="J609"/>
    </row>
    <row r="610" spans="1:10" ht="15" x14ac:dyDescent="0.25">
      <c r="A610" s="120">
        <v>17235196</v>
      </c>
      <c r="B610" s="220">
        <v>43728</v>
      </c>
      <c r="C610" s="119">
        <v>59518</v>
      </c>
      <c r="D610" s="119" t="s">
        <v>3501</v>
      </c>
      <c r="E610" s="119" t="s">
        <v>3479</v>
      </c>
      <c r="F610" s="119" t="s">
        <v>3480</v>
      </c>
      <c r="G610" s="119">
        <v>61</v>
      </c>
      <c r="I610"/>
      <c r="J610"/>
    </row>
    <row r="611" spans="1:10" ht="15" x14ac:dyDescent="0.25">
      <c r="A611" s="118">
        <v>17235197</v>
      </c>
      <c r="B611" s="219">
        <v>43766</v>
      </c>
      <c r="C611" s="117">
        <v>55904</v>
      </c>
      <c r="D611" s="117" t="s">
        <v>3486</v>
      </c>
      <c r="E611" s="117" t="s">
        <v>3491</v>
      </c>
      <c r="F611" s="117" t="s">
        <v>3475</v>
      </c>
      <c r="G611" s="117">
        <v>61</v>
      </c>
      <c r="I611"/>
      <c r="J611"/>
    </row>
    <row r="612" spans="1:10" ht="15" x14ac:dyDescent="0.25">
      <c r="A612" s="120">
        <v>17235198</v>
      </c>
      <c r="B612" s="220">
        <v>43809</v>
      </c>
      <c r="C612" s="119">
        <v>53654</v>
      </c>
      <c r="D612" s="119" t="s">
        <v>3478</v>
      </c>
      <c r="E612" s="119" t="s">
        <v>3474</v>
      </c>
      <c r="F612" s="119" t="s">
        <v>3475</v>
      </c>
      <c r="G612" s="119">
        <v>45</v>
      </c>
      <c r="I612"/>
      <c r="J612"/>
    </row>
    <row r="613" spans="1:10" ht="15" x14ac:dyDescent="0.25">
      <c r="A613" s="118">
        <v>17235199</v>
      </c>
      <c r="B613" s="219">
        <v>43813</v>
      </c>
      <c r="C613" s="117">
        <v>55904</v>
      </c>
      <c r="D613" s="117" t="s">
        <v>3486</v>
      </c>
      <c r="E613" s="117" t="s">
        <v>3491</v>
      </c>
      <c r="F613" s="117" t="s">
        <v>3475</v>
      </c>
      <c r="G613" s="117">
        <v>55</v>
      </c>
      <c r="I613"/>
      <c r="J613"/>
    </row>
    <row r="614" spans="1:10" ht="15" x14ac:dyDescent="0.25">
      <c r="A614" s="120">
        <v>17235200</v>
      </c>
      <c r="B614" s="220">
        <v>43502</v>
      </c>
      <c r="C614" s="119">
        <v>55916</v>
      </c>
      <c r="D614" s="119" t="s">
        <v>3494</v>
      </c>
      <c r="E614" s="119" t="s">
        <v>3498</v>
      </c>
      <c r="F614" s="119" t="s">
        <v>3475</v>
      </c>
      <c r="G614" s="119">
        <v>55</v>
      </c>
      <c r="I614"/>
      <c r="J614"/>
    </row>
    <row r="615" spans="1:10" ht="15" x14ac:dyDescent="0.25">
      <c r="A615" s="118">
        <v>17235201</v>
      </c>
      <c r="B615" s="219">
        <v>43503</v>
      </c>
      <c r="C615" s="117">
        <v>55904</v>
      </c>
      <c r="D615" s="117" t="s">
        <v>3486</v>
      </c>
      <c r="E615" s="117" t="s">
        <v>3498</v>
      </c>
      <c r="F615" s="117" t="s">
        <v>3475</v>
      </c>
      <c r="G615" s="117">
        <v>19</v>
      </c>
      <c r="I615"/>
      <c r="J615"/>
    </row>
    <row r="616" spans="1:10" ht="15" x14ac:dyDescent="0.25">
      <c r="A616" s="120">
        <v>17235202</v>
      </c>
      <c r="B616" s="220">
        <v>43637</v>
      </c>
      <c r="C616" s="119">
        <v>52956</v>
      </c>
      <c r="D616" s="119" t="s">
        <v>3490</v>
      </c>
      <c r="E616" s="119" t="s">
        <v>3498</v>
      </c>
      <c r="F616" s="119" t="s">
        <v>3475</v>
      </c>
      <c r="G616" s="119">
        <v>18</v>
      </c>
      <c r="I616"/>
      <c r="J616"/>
    </row>
    <row r="617" spans="1:10" ht="15" x14ac:dyDescent="0.25">
      <c r="A617" s="118">
        <v>17235203</v>
      </c>
      <c r="B617" s="219">
        <v>43644</v>
      </c>
      <c r="C617" s="117">
        <v>54672</v>
      </c>
      <c r="D617" s="117" t="s">
        <v>3473</v>
      </c>
      <c r="E617" s="117" t="s">
        <v>3492</v>
      </c>
      <c r="F617" s="117" t="s">
        <v>3485</v>
      </c>
      <c r="G617" s="117">
        <v>33</v>
      </c>
      <c r="I617"/>
      <c r="J617"/>
    </row>
    <row r="618" spans="1:10" ht="15" x14ac:dyDescent="0.25">
      <c r="A618" s="120">
        <v>17235204</v>
      </c>
      <c r="B618" s="220">
        <v>43622</v>
      </c>
      <c r="C618" s="119">
        <v>52380</v>
      </c>
      <c r="D618" s="119" t="s">
        <v>3497</v>
      </c>
      <c r="E618" s="119" t="s">
        <v>3477</v>
      </c>
      <c r="F618" s="119" t="s">
        <v>3475</v>
      </c>
      <c r="G618" s="119">
        <v>16</v>
      </c>
      <c r="I618"/>
      <c r="J618"/>
    </row>
    <row r="619" spans="1:10" ht="15" x14ac:dyDescent="0.25">
      <c r="A619" s="118">
        <v>17235205</v>
      </c>
      <c r="B619" s="219">
        <v>43483</v>
      </c>
      <c r="C619" s="117">
        <v>52380</v>
      </c>
      <c r="D619" s="117" t="s">
        <v>3497</v>
      </c>
      <c r="E619" s="117" t="s">
        <v>3498</v>
      </c>
      <c r="F619" s="117" t="s">
        <v>3475</v>
      </c>
      <c r="G619" s="117">
        <v>45</v>
      </c>
      <c r="I619"/>
      <c r="J619"/>
    </row>
    <row r="620" spans="1:10" ht="15" x14ac:dyDescent="0.25">
      <c r="A620" s="120">
        <v>17235206</v>
      </c>
      <c r="B620" s="220">
        <v>43469</v>
      </c>
      <c r="C620" s="119">
        <v>52380</v>
      </c>
      <c r="D620" s="119" t="s">
        <v>3497</v>
      </c>
      <c r="E620" s="119" t="s">
        <v>3474</v>
      </c>
      <c r="F620" s="119" t="s">
        <v>3475</v>
      </c>
      <c r="G620" s="119">
        <v>42</v>
      </c>
      <c r="I620"/>
      <c r="J620"/>
    </row>
    <row r="621" spans="1:10" ht="15" x14ac:dyDescent="0.25">
      <c r="A621" s="118">
        <v>17235207</v>
      </c>
      <c r="B621" s="219">
        <v>43683</v>
      </c>
      <c r="C621" s="117">
        <v>54672</v>
      </c>
      <c r="D621" s="117" t="s">
        <v>3473</v>
      </c>
      <c r="E621" s="117" t="s">
        <v>3482</v>
      </c>
      <c r="F621" s="117" t="s">
        <v>3483</v>
      </c>
      <c r="G621" s="117">
        <v>53</v>
      </c>
      <c r="I621"/>
      <c r="J621"/>
    </row>
    <row r="622" spans="1:10" ht="15" x14ac:dyDescent="0.25">
      <c r="A622" s="120">
        <v>17235208</v>
      </c>
      <c r="B622" s="220">
        <v>43672</v>
      </c>
      <c r="C622" s="119">
        <v>52065</v>
      </c>
      <c r="D622" s="119" t="s">
        <v>3488</v>
      </c>
      <c r="E622" s="119" t="s">
        <v>3477</v>
      </c>
      <c r="F622" s="119" t="s">
        <v>3475</v>
      </c>
      <c r="G622" s="119">
        <v>8</v>
      </c>
      <c r="I622"/>
      <c r="J622"/>
    </row>
    <row r="623" spans="1:10" ht="15" x14ac:dyDescent="0.25">
      <c r="A623" s="118">
        <v>17235209</v>
      </c>
      <c r="B623" s="219">
        <v>43526</v>
      </c>
      <c r="C623" s="117">
        <v>54672</v>
      </c>
      <c r="D623" s="117" t="s">
        <v>3473</v>
      </c>
      <c r="E623" s="117" t="s">
        <v>3498</v>
      </c>
      <c r="F623" s="117" t="s">
        <v>3475</v>
      </c>
      <c r="G623" s="117">
        <v>27</v>
      </c>
      <c r="I623"/>
      <c r="J623"/>
    </row>
    <row r="624" spans="1:10" ht="15" x14ac:dyDescent="0.25">
      <c r="A624" s="120">
        <v>17235210</v>
      </c>
      <c r="B624" s="220">
        <v>43602</v>
      </c>
      <c r="C624" s="119">
        <v>55904</v>
      </c>
      <c r="D624" s="119" t="s">
        <v>3486</v>
      </c>
      <c r="E624" s="119" t="s">
        <v>3479</v>
      </c>
      <c r="F624" s="119" t="s">
        <v>3480</v>
      </c>
      <c r="G624" s="119">
        <v>16</v>
      </c>
      <c r="I624"/>
      <c r="J624"/>
    </row>
    <row r="625" spans="1:10" ht="15" x14ac:dyDescent="0.25">
      <c r="A625" s="118">
        <v>17235211</v>
      </c>
      <c r="B625" s="219">
        <v>43607</v>
      </c>
      <c r="C625" s="117">
        <v>50643</v>
      </c>
      <c r="D625" s="117" t="s">
        <v>3481</v>
      </c>
      <c r="E625" s="117" t="s">
        <v>3474</v>
      </c>
      <c r="F625" s="117" t="s">
        <v>3475</v>
      </c>
      <c r="G625" s="117">
        <v>65</v>
      </c>
      <c r="I625"/>
      <c r="J625"/>
    </row>
    <row r="626" spans="1:10" ht="15" x14ac:dyDescent="0.25">
      <c r="A626" s="120">
        <v>17235212</v>
      </c>
      <c r="B626" s="220">
        <v>43627</v>
      </c>
      <c r="C626" s="119">
        <v>50643</v>
      </c>
      <c r="D626" s="119" t="s">
        <v>3481</v>
      </c>
      <c r="E626" s="119" t="s">
        <v>3477</v>
      </c>
      <c r="F626" s="119" t="s">
        <v>3475</v>
      </c>
      <c r="G626" s="119">
        <v>34</v>
      </c>
      <c r="I626"/>
      <c r="J626"/>
    </row>
    <row r="627" spans="1:10" ht="15" x14ac:dyDescent="0.25">
      <c r="A627" s="118">
        <v>17235213</v>
      </c>
      <c r="B627" s="219">
        <v>43530</v>
      </c>
      <c r="C627" s="117">
        <v>53654</v>
      </c>
      <c r="D627" s="117" t="s">
        <v>3478</v>
      </c>
      <c r="E627" s="117" t="s">
        <v>3477</v>
      </c>
      <c r="F627" s="117" t="s">
        <v>3475</v>
      </c>
      <c r="G627" s="117">
        <v>40</v>
      </c>
      <c r="I627"/>
      <c r="J627"/>
    </row>
    <row r="628" spans="1:10" ht="15" x14ac:dyDescent="0.25">
      <c r="A628" s="120">
        <v>17235214</v>
      </c>
      <c r="B628" s="220">
        <v>43611</v>
      </c>
      <c r="C628" s="119">
        <v>57624</v>
      </c>
      <c r="D628" s="119" t="s">
        <v>3500</v>
      </c>
      <c r="E628" s="119" t="s">
        <v>3477</v>
      </c>
      <c r="F628" s="119" t="s">
        <v>3475</v>
      </c>
      <c r="G628" s="119">
        <v>55</v>
      </c>
      <c r="I628"/>
      <c r="J628"/>
    </row>
    <row r="629" spans="1:10" ht="15" x14ac:dyDescent="0.25">
      <c r="A629" s="118">
        <v>17235215</v>
      </c>
      <c r="B629" s="219">
        <v>43506</v>
      </c>
      <c r="C629" s="117">
        <v>55904</v>
      </c>
      <c r="D629" s="117" t="s">
        <v>3486</v>
      </c>
      <c r="E629" s="117" t="s">
        <v>3474</v>
      </c>
      <c r="F629" s="117" t="s">
        <v>3475</v>
      </c>
      <c r="G629" s="117">
        <v>11</v>
      </c>
      <c r="I629"/>
      <c r="J629"/>
    </row>
    <row r="630" spans="1:10" ht="15" x14ac:dyDescent="0.25">
      <c r="A630" s="120">
        <v>17235216</v>
      </c>
      <c r="B630" s="220">
        <v>43466</v>
      </c>
      <c r="C630" s="119">
        <v>50244</v>
      </c>
      <c r="D630" s="119" t="s">
        <v>3496</v>
      </c>
      <c r="E630" s="119" t="s">
        <v>3489</v>
      </c>
      <c r="F630" s="119" t="s">
        <v>3475</v>
      </c>
      <c r="G630" s="119">
        <v>8</v>
      </c>
      <c r="I630"/>
      <c r="J630"/>
    </row>
    <row r="631" spans="1:10" ht="15" x14ac:dyDescent="0.25">
      <c r="A631" s="118">
        <v>17235217</v>
      </c>
      <c r="B631" s="219">
        <v>43550</v>
      </c>
      <c r="C631" s="117">
        <v>50244</v>
      </c>
      <c r="D631" s="117" t="s">
        <v>3496</v>
      </c>
      <c r="E631" s="117" t="s">
        <v>3489</v>
      </c>
      <c r="F631" s="117" t="s">
        <v>3475</v>
      </c>
      <c r="G631" s="117">
        <v>41</v>
      </c>
      <c r="I631"/>
      <c r="J631"/>
    </row>
    <row r="632" spans="1:10" ht="15" x14ac:dyDescent="0.25">
      <c r="A632" s="120">
        <v>17235218</v>
      </c>
      <c r="B632" s="220">
        <v>43607</v>
      </c>
      <c r="C632" s="119">
        <v>59518</v>
      </c>
      <c r="D632" s="119" t="s">
        <v>3501</v>
      </c>
      <c r="E632" s="119" t="s">
        <v>3491</v>
      </c>
      <c r="F632" s="119" t="s">
        <v>3475</v>
      </c>
      <c r="G632" s="119">
        <v>24</v>
      </c>
      <c r="I632"/>
      <c r="J632"/>
    </row>
    <row r="633" spans="1:10" ht="15" x14ac:dyDescent="0.25">
      <c r="A633" s="118">
        <v>17235219</v>
      </c>
      <c r="B633" s="219">
        <v>43671</v>
      </c>
      <c r="C633" s="117">
        <v>56464</v>
      </c>
      <c r="D633" s="117" t="s">
        <v>3495</v>
      </c>
      <c r="E633" s="117" t="s">
        <v>3489</v>
      </c>
      <c r="F633" s="117" t="s">
        <v>3475</v>
      </c>
      <c r="G633" s="117">
        <v>43</v>
      </c>
      <c r="I633"/>
      <c r="J633"/>
    </row>
    <row r="634" spans="1:10" ht="15" x14ac:dyDescent="0.25">
      <c r="A634" s="120">
        <v>17235220</v>
      </c>
      <c r="B634" s="220">
        <v>43510</v>
      </c>
      <c r="C634" s="119">
        <v>55807</v>
      </c>
      <c r="D634" s="119" t="s">
        <v>3476</v>
      </c>
      <c r="E634" s="119" t="s">
        <v>3491</v>
      </c>
      <c r="F634" s="119" t="s">
        <v>3475</v>
      </c>
      <c r="G634" s="119">
        <v>64</v>
      </c>
      <c r="I634"/>
      <c r="J634"/>
    </row>
    <row r="635" spans="1:10" ht="15" x14ac:dyDescent="0.25">
      <c r="A635" s="118">
        <v>17235221</v>
      </c>
      <c r="B635" s="219">
        <v>43788</v>
      </c>
      <c r="C635" s="117">
        <v>53654</v>
      </c>
      <c r="D635" s="117" t="s">
        <v>3478</v>
      </c>
      <c r="E635" s="117" t="s">
        <v>3491</v>
      </c>
      <c r="F635" s="117" t="s">
        <v>3475</v>
      </c>
      <c r="G635" s="117">
        <v>29</v>
      </c>
      <c r="I635"/>
      <c r="J635"/>
    </row>
    <row r="636" spans="1:10" ht="15" x14ac:dyDescent="0.25">
      <c r="A636" s="120">
        <v>17235222</v>
      </c>
      <c r="B636" s="220">
        <v>43608</v>
      </c>
      <c r="C636" s="119">
        <v>56464</v>
      </c>
      <c r="D636" s="119" t="s">
        <v>3495</v>
      </c>
      <c r="E636" s="119" t="s">
        <v>3482</v>
      </c>
      <c r="F636" s="119" t="s">
        <v>3483</v>
      </c>
      <c r="G636" s="119">
        <v>54</v>
      </c>
      <c r="I636"/>
      <c r="J636"/>
    </row>
    <row r="637" spans="1:10" ht="15" x14ac:dyDescent="0.25">
      <c r="A637" s="118">
        <v>17235223</v>
      </c>
      <c r="B637" s="219">
        <v>43792</v>
      </c>
      <c r="C637" s="117">
        <v>52956</v>
      </c>
      <c r="D637" s="117" t="s">
        <v>3490</v>
      </c>
      <c r="E637" s="117" t="s">
        <v>3491</v>
      </c>
      <c r="F637" s="117" t="s">
        <v>3475</v>
      </c>
      <c r="G637" s="117">
        <v>35</v>
      </c>
      <c r="I637"/>
      <c r="J637"/>
    </row>
    <row r="638" spans="1:10" ht="15" x14ac:dyDescent="0.25">
      <c r="A638" s="120">
        <v>17235224</v>
      </c>
      <c r="B638" s="220">
        <v>43743</v>
      </c>
      <c r="C638" s="119">
        <v>56047</v>
      </c>
      <c r="D638" s="119" t="s">
        <v>3499</v>
      </c>
      <c r="E638" s="119" t="s">
        <v>3487</v>
      </c>
      <c r="F638" s="119" t="s">
        <v>3475</v>
      </c>
      <c r="G638" s="119">
        <v>66</v>
      </c>
      <c r="I638"/>
      <c r="J638"/>
    </row>
    <row r="639" spans="1:10" ht="15" x14ac:dyDescent="0.25">
      <c r="A639" s="118">
        <v>17235225</v>
      </c>
      <c r="B639" s="219">
        <v>43580</v>
      </c>
      <c r="C639" s="117">
        <v>54672</v>
      </c>
      <c r="D639" s="117" t="s">
        <v>3473</v>
      </c>
      <c r="E639" s="117" t="s">
        <v>3474</v>
      </c>
      <c r="F639" s="117" t="s">
        <v>3475</v>
      </c>
      <c r="G639" s="117">
        <v>19</v>
      </c>
      <c r="I639"/>
      <c r="J639"/>
    </row>
    <row r="640" spans="1:10" ht="15" x14ac:dyDescent="0.25">
      <c r="A640" s="120">
        <v>17235226</v>
      </c>
      <c r="B640" s="220">
        <v>43603</v>
      </c>
      <c r="C640" s="119">
        <v>52187</v>
      </c>
      <c r="D640" s="119" t="s">
        <v>3493</v>
      </c>
      <c r="E640" s="119" t="s">
        <v>3482</v>
      </c>
      <c r="F640" s="119" t="s">
        <v>3483</v>
      </c>
      <c r="G640" s="119">
        <v>56</v>
      </c>
      <c r="I640"/>
      <c r="J640"/>
    </row>
    <row r="641" spans="1:10" ht="15" x14ac:dyDescent="0.25">
      <c r="A641" s="118">
        <v>17235227</v>
      </c>
      <c r="B641" s="219">
        <v>43800</v>
      </c>
      <c r="C641" s="117">
        <v>52065</v>
      </c>
      <c r="D641" s="117" t="s">
        <v>3488</v>
      </c>
      <c r="E641" s="117" t="s">
        <v>3487</v>
      </c>
      <c r="F641" s="117" t="s">
        <v>3475</v>
      </c>
      <c r="G641" s="117">
        <v>2</v>
      </c>
      <c r="I641"/>
      <c r="J641"/>
    </row>
    <row r="642" spans="1:10" ht="15" x14ac:dyDescent="0.25">
      <c r="A642" s="120">
        <v>17235228</v>
      </c>
      <c r="B642" s="220">
        <v>43726</v>
      </c>
      <c r="C642" s="119">
        <v>52380</v>
      </c>
      <c r="D642" s="119" t="s">
        <v>3497</v>
      </c>
      <c r="E642" s="119" t="s">
        <v>3492</v>
      </c>
      <c r="F642" s="119" t="s">
        <v>3485</v>
      </c>
      <c r="G642" s="119">
        <v>4</v>
      </c>
      <c r="I642"/>
      <c r="J642"/>
    </row>
    <row r="643" spans="1:10" ht="15" x14ac:dyDescent="0.25">
      <c r="A643" s="118">
        <v>17235229</v>
      </c>
      <c r="B643" s="219">
        <v>43508</v>
      </c>
      <c r="C643" s="117">
        <v>57624</v>
      </c>
      <c r="D643" s="117" t="s">
        <v>3500</v>
      </c>
      <c r="E643" s="117" t="s">
        <v>3492</v>
      </c>
      <c r="F643" s="117" t="s">
        <v>3485</v>
      </c>
      <c r="G643" s="117">
        <v>50</v>
      </c>
      <c r="I643"/>
      <c r="J643"/>
    </row>
    <row r="644" spans="1:10" ht="15" x14ac:dyDescent="0.25">
      <c r="A644" s="120">
        <v>17235230</v>
      </c>
      <c r="B644" s="220">
        <v>43491</v>
      </c>
      <c r="C644" s="119">
        <v>57624</v>
      </c>
      <c r="D644" s="119" t="s">
        <v>3500</v>
      </c>
      <c r="E644" s="119" t="s">
        <v>3477</v>
      </c>
      <c r="F644" s="119" t="s">
        <v>3475</v>
      </c>
      <c r="G644" s="119">
        <v>47</v>
      </c>
      <c r="I644"/>
      <c r="J644"/>
    </row>
    <row r="645" spans="1:10" ht="15" x14ac:dyDescent="0.25">
      <c r="A645" s="118">
        <v>17235231</v>
      </c>
      <c r="B645" s="219">
        <v>43497</v>
      </c>
      <c r="C645" s="117">
        <v>52065</v>
      </c>
      <c r="D645" s="117" t="s">
        <v>3488</v>
      </c>
      <c r="E645" s="117" t="s">
        <v>3492</v>
      </c>
      <c r="F645" s="117" t="s">
        <v>3485</v>
      </c>
      <c r="G645" s="117">
        <v>10</v>
      </c>
      <c r="I645"/>
      <c r="J645"/>
    </row>
    <row r="646" spans="1:10" ht="15" x14ac:dyDescent="0.25">
      <c r="A646" s="120">
        <v>17235232</v>
      </c>
      <c r="B646" s="220">
        <v>43564</v>
      </c>
      <c r="C646" s="119">
        <v>52065</v>
      </c>
      <c r="D646" s="119" t="s">
        <v>3488</v>
      </c>
      <c r="E646" s="119" t="s">
        <v>3498</v>
      </c>
      <c r="F646" s="119" t="s">
        <v>3475</v>
      </c>
      <c r="G646" s="119">
        <v>5</v>
      </c>
      <c r="I646"/>
      <c r="J646"/>
    </row>
    <row r="647" spans="1:10" ht="15" x14ac:dyDescent="0.25">
      <c r="A647" s="118">
        <v>17235233</v>
      </c>
      <c r="B647" s="219">
        <v>43581</v>
      </c>
      <c r="C647" s="117">
        <v>52956</v>
      </c>
      <c r="D647" s="117" t="s">
        <v>3490</v>
      </c>
      <c r="E647" s="117" t="s">
        <v>3487</v>
      </c>
      <c r="F647" s="117" t="s">
        <v>3475</v>
      </c>
      <c r="G647" s="117">
        <v>29</v>
      </c>
      <c r="I647"/>
      <c r="J647"/>
    </row>
    <row r="648" spans="1:10" ht="15" x14ac:dyDescent="0.25">
      <c r="A648" s="120">
        <v>17235234</v>
      </c>
      <c r="B648" s="220">
        <v>43740</v>
      </c>
      <c r="C648" s="119">
        <v>57624</v>
      </c>
      <c r="D648" s="119" t="s">
        <v>3500</v>
      </c>
      <c r="E648" s="119" t="s">
        <v>3477</v>
      </c>
      <c r="F648" s="119" t="s">
        <v>3475</v>
      </c>
      <c r="G648" s="119">
        <v>23</v>
      </c>
      <c r="I648"/>
      <c r="J648"/>
    </row>
    <row r="649" spans="1:10" ht="15" x14ac:dyDescent="0.25">
      <c r="A649" s="118">
        <v>17235235</v>
      </c>
      <c r="B649" s="219">
        <v>43565</v>
      </c>
      <c r="C649" s="117">
        <v>56047</v>
      </c>
      <c r="D649" s="117" t="s">
        <v>3499</v>
      </c>
      <c r="E649" s="117" t="s">
        <v>3492</v>
      </c>
      <c r="F649" s="117" t="s">
        <v>3485</v>
      </c>
      <c r="G649" s="117">
        <v>13</v>
      </c>
      <c r="I649"/>
      <c r="J649"/>
    </row>
    <row r="650" spans="1:10" ht="15" x14ac:dyDescent="0.25">
      <c r="A650" s="120">
        <v>17235236</v>
      </c>
      <c r="B650" s="220">
        <v>43815</v>
      </c>
      <c r="C650" s="119">
        <v>59518</v>
      </c>
      <c r="D650" s="119" t="s">
        <v>3501</v>
      </c>
      <c r="E650" s="119" t="s">
        <v>3489</v>
      </c>
      <c r="F650" s="119" t="s">
        <v>3475</v>
      </c>
      <c r="G650" s="119">
        <v>62</v>
      </c>
      <c r="I650"/>
      <c r="J650"/>
    </row>
    <row r="651" spans="1:10" ht="15" x14ac:dyDescent="0.25">
      <c r="A651" s="118">
        <v>17235237</v>
      </c>
      <c r="B651" s="219">
        <v>43540</v>
      </c>
      <c r="C651" s="117">
        <v>55916</v>
      </c>
      <c r="D651" s="117" t="s">
        <v>3494</v>
      </c>
      <c r="E651" s="117" t="s">
        <v>3492</v>
      </c>
      <c r="F651" s="117" t="s">
        <v>3485</v>
      </c>
      <c r="G651" s="117">
        <v>48</v>
      </c>
      <c r="I651"/>
      <c r="J651"/>
    </row>
    <row r="652" spans="1:10" ht="15" x14ac:dyDescent="0.25">
      <c r="A652" s="120">
        <v>17235238</v>
      </c>
      <c r="B652" s="220">
        <v>43571</v>
      </c>
      <c r="C652" s="119">
        <v>52956</v>
      </c>
      <c r="D652" s="119" t="s">
        <v>3490</v>
      </c>
      <c r="E652" s="119" t="s">
        <v>3479</v>
      </c>
      <c r="F652" s="119" t="s">
        <v>3480</v>
      </c>
      <c r="G652" s="119">
        <v>50</v>
      </c>
      <c r="I652"/>
      <c r="J652"/>
    </row>
    <row r="653" spans="1:10" ht="15" x14ac:dyDescent="0.25">
      <c r="A653" s="118">
        <v>17235239</v>
      </c>
      <c r="B653" s="219">
        <v>43471</v>
      </c>
      <c r="C653" s="117">
        <v>50244</v>
      </c>
      <c r="D653" s="117" t="s">
        <v>3496</v>
      </c>
      <c r="E653" s="117" t="s">
        <v>3479</v>
      </c>
      <c r="F653" s="117" t="s">
        <v>3480</v>
      </c>
      <c r="G653" s="117">
        <v>15</v>
      </c>
      <c r="I653"/>
      <c r="J653"/>
    </row>
    <row r="654" spans="1:10" ht="15" x14ac:dyDescent="0.25">
      <c r="A654" s="120">
        <v>17235240</v>
      </c>
      <c r="B654" s="220">
        <v>43721</v>
      </c>
      <c r="C654" s="119">
        <v>52187</v>
      </c>
      <c r="D654" s="119" t="s">
        <v>3493</v>
      </c>
      <c r="E654" s="119" t="s">
        <v>3474</v>
      </c>
      <c r="F654" s="119" t="s">
        <v>3475</v>
      </c>
      <c r="G654" s="119">
        <v>2</v>
      </c>
      <c r="I654"/>
      <c r="J654"/>
    </row>
    <row r="655" spans="1:10" ht="15" x14ac:dyDescent="0.25">
      <c r="A655" s="118">
        <v>17235241</v>
      </c>
      <c r="B655" s="219">
        <v>43568</v>
      </c>
      <c r="C655" s="117">
        <v>54672</v>
      </c>
      <c r="D655" s="117" t="s">
        <v>3473</v>
      </c>
      <c r="E655" s="117" t="s">
        <v>3498</v>
      </c>
      <c r="F655" s="117" t="s">
        <v>3475</v>
      </c>
      <c r="G655" s="117">
        <v>6</v>
      </c>
      <c r="I655"/>
      <c r="J655"/>
    </row>
    <row r="656" spans="1:10" ht="15" x14ac:dyDescent="0.25">
      <c r="A656" s="120">
        <v>17235242</v>
      </c>
      <c r="B656" s="220">
        <v>43814</v>
      </c>
      <c r="C656" s="119">
        <v>55904</v>
      </c>
      <c r="D656" s="119" t="s">
        <v>3486</v>
      </c>
      <c r="E656" s="119" t="s">
        <v>3489</v>
      </c>
      <c r="F656" s="119" t="s">
        <v>3475</v>
      </c>
      <c r="G656" s="119">
        <v>54</v>
      </c>
      <c r="I656"/>
      <c r="J656"/>
    </row>
    <row r="657" spans="1:10" ht="15" x14ac:dyDescent="0.25">
      <c r="A657" s="118">
        <v>17235243</v>
      </c>
      <c r="B657" s="219">
        <v>43484</v>
      </c>
      <c r="C657" s="117">
        <v>56464</v>
      </c>
      <c r="D657" s="117" t="s">
        <v>3495</v>
      </c>
      <c r="E657" s="117" t="s">
        <v>3489</v>
      </c>
      <c r="F657" s="117" t="s">
        <v>3475</v>
      </c>
      <c r="G657" s="117">
        <v>41</v>
      </c>
      <c r="I657"/>
      <c r="J657"/>
    </row>
    <row r="658" spans="1:10" ht="15" x14ac:dyDescent="0.25">
      <c r="A658" s="120">
        <v>17235244</v>
      </c>
      <c r="B658" s="220">
        <v>43618</v>
      </c>
      <c r="C658" s="119">
        <v>50643</v>
      </c>
      <c r="D658" s="119" t="s">
        <v>3481</v>
      </c>
      <c r="E658" s="119" t="s">
        <v>3489</v>
      </c>
      <c r="F658" s="119" t="s">
        <v>3475</v>
      </c>
      <c r="G658" s="119">
        <v>21</v>
      </c>
      <c r="I658"/>
      <c r="J658"/>
    </row>
    <row r="659" spans="1:10" ht="15" x14ac:dyDescent="0.25">
      <c r="A659" s="118">
        <v>17235245</v>
      </c>
      <c r="B659" s="219">
        <v>43616</v>
      </c>
      <c r="C659" s="117">
        <v>56047</v>
      </c>
      <c r="D659" s="117" t="s">
        <v>3499</v>
      </c>
      <c r="E659" s="117" t="s">
        <v>3492</v>
      </c>
      <c r="F659" s="117" t="s">
        <v>3485</v>
      </c>
      <c r="G659" s="117">
        <v>18</v>
      </c>
      <c r="I659"/>
      <c r="J659"/>
    </row>
    <row r="660" spans="1:10" ht="15" x14ac:dyDescent="0.25">
      <c r="A660" s="120">
        <v>17235246</v>
      </c>
      <c r="B660" s="220">
        <v>43604</v>
      </c>
      <c r="C660" s="119">
        <v>55807</v>
      </c>
      <c r="D660" s="119" t="s">
        <v>3476</v>
      </c>
      <c r="E660" s="119" t="s">
        <v>3498</v>
      </c>
      <c r="F660" s="119" t="s">
        <v>3475</v>
      </c>
      <c r="G660" s="119">
        <v>51</v>
      </c>
      <c r="I660"/>
      <c r="J660"/>
    </row>
    <row r="661" spans="1:10" ht="15" x14ac:dyDescent="0.25">
      <c r="A661" s="118">
        <v>17235247</v>
      </c>
      <c r="B661" s="219">
        <v>43794</v>
      </c>
      <c r="C661" s="117">
        <v>55916</v>
      </c>
      <c r="D661" s="117" t="s">
        <v>3494</v>
      </c>
      <c r="E661" s="117" t="s">
        <v>3491</v>
      </c>
      <c r="F661" s="117" t="s">
        <v>3475</v>
      </c>
      <c r="G661" s="117">
        <v>13</v>
      </c>
      <c r="I661"/>
      <c r="J661"/>
    </row>
    <row r="662" spans="1:10" ht="15" x14ac:dyDescent="0.25">
      <c r="A662" s="120">
        <v>17235248</v>
      </c>
      <c r="B662" s="220">
        <v>43526</v>
      </c>
      <c r="C662" s="119">
        <v>55916</v>
      </c>
      <c r="D662" s="119" t="s">
        <v>3494</v>
      </c>
      <c r="E662" s="119" t="s">
        <v>3489</v>
      </c>
      <c r="F662" s="119" t="s">
        <v>3475</v>
      </c>
      <c r="G662" s="119">
        <v>54</v>
      </c>
      <c r="I662"/>
      <c r="J662"/>
    </row>
    <row r="663" spans="1:10" ht="15" x14ac:dyDescent="0.25">
      <c r="A663" s="118">
        <v>17235249</v>
      </c>
      <c r="B663" s="219">
        <v>43729</v>
      </c>
      <c r="C663" s="117">
        <v>56464</v>
      </c>
      <c r="D663" s="117" t="s">
        <v>3495</v>
      </c>
      <c r="E663" s="117" t="s">
        <v>3479</v>
      </c>
      <c r="F663" s="117" t="s">
        <v>3480</v>
      </c>
      <c r="G663" s="117">
        <v>2</v>
      </c>
      <c r="I663"/>
      <c r="J663"/>
    </row>
    <row r="664" spans="1:10" ht="15" x14ac:dyDescent="0.25">
      <c r="A664" s="120">
        <v>17235250</v>
      </c>
      <c r="B664" s="220">
        <v>43564</v>
      </c>
      <c r="C664" s="119">
        <v>57624</v>
      </c>
      <c r="D664" s="119" t="s">
        <v>3500</v>
      </c>
      <c r="E664" s="119" t="s">
        <v>3482</v>
      </c>
      <c r="F664" s="119" t="s">
        <v>3483</v>
      </c>
      <c r="G664" s="119">
        <v>14</v>
      </c>
      <c r="I664"/>
      <c r="J664"/>
    </row>
    <row r="665" spans="1:10" ht="15" x14ac:dyDescent="0.25">
      <c r="A665" s="118">
        <v>17235251</v>
      </c>
      <c r="B665" s="219">
        <v>43539</v>
      </c>
      <c r="C665" s="117">
        <v>50643</v>
      </c>
      <c r="D665" s="117" t="s">
        <v>3481</v>
      </c>
      <c r="E665" s="117" t="s">
        <v>3474</v>
      </c>
      <c r="F665" s="117" t="s">
        <v>3475</v>
      </c>
      <c r="G665" s="117">
        <v>9</v>
      </c>
      <c r="I665"/>
      <c r="J665"/>
    </row>
    <row r="666" spans="1:10" ht="15" x14ac:dyDescent="0.25">
      <c r="A666" s="120">
        <v>17235252</v>
      </c>
      <c r="B666" s="220">
        <v>43741</v>
      </c>
      <c r="C666" s="119">
        <v>53654</v>
      </c>
      <c r="D666" s="119" t="s">
        <v>3478</v>
      </c>
      <c r="E666" s="119" t="s">
        <v>3474</v>
      </c>
      <c r="F666" s="119" t="s">
        <v>3475</v>
      </c>
      <c r="G666" s="119">
        <v>21</v>
      </c>
      <c r="I666"/>
      <c r="J666"/>
    </row>
    <row r="667" spans="1:10" ht="15" x14ac:dyDescent="0.25">
      <c r="A667" s="118">
        <v>17235253</v>
      </c>
      <c r="B667" s="219">
        <v>43815</v>
      </c>
      <c r="C667" s="117">
        <v>56047</v>
      </c>
      <c r="D667" s="117" t="s">
        <v>3499</v>
      </c>
      <c r="E667" s="117" t="s">
        <v>3474</v>
      </c>
      <c r="F667" s="117" t="s">
        <v>3475</v>
      </c>
      <c r="G667" s="117">
        <v>27</v>
      </c>
      <c r="I667"/>
      <c r="J667"/>
    </row>
    <row r="668" spans="1:10" ht="15" x14ac:dyDescent="0.25">
      <c r="A668" s="120">
        <v>17235254</v>
      </c>
      <c r="B668" s="220">
        <v>43708</v>
      </c>
      <c r="C668" s="119">
        <v>52956</v>
      </c>
      <c r="D668" s="119" t="s">
        <v>3490</v>
      </c>
      <c r="E668" s="119" t="s">
        <v>3474</v>
      </c>
      <c r="F668" s="119" t="s">
        <v>3475</v>
      </c>
      <c r="G668" s="119">
        <v>19</v>
      </c>
      <c r="I668"/>
      <c r="J668"/>
    </row>
    <row r="669" spans="1:10" ht="15" x14ac:dyDescent="0.25">
      <c r="A669" s="118">
        <v>17235255</v>
      </c>
      <c r="B669" s="219">
        <v>43687</v>
      </c>
      <c r="C669" s="117">
        <v>55916</v>
      </c>
      <c r="D669" s="117" t="s">
        <v>3494</v>
      </c>
      <c r="E669" s="117" t="s">
        <v>3477</v>
      </c>
      <c r="F669" s="117" t="s">
        <v>3475</v>
      </c>
      <c r="G669" s="117">
        <v>42</v>
      </c>
      <c r="I669"/>
      <c r="J669"/>
    </row>
    <row r="670" spans="1:10" ht="15" x14ac:dyDescent="0.25">
      <c r="A670" s="120">
        <v>17235256</v>
      </c>
      <c r="B670" s="220">
        <v>43674</v>
      </c>
      <c r="C670" s="119">
        <v>56047</v>
      </c>
      <c r="D670" s="119" t="s">
        <v>3499</v>
      </c>
      <c r="E670" s="119" t="s">
        <v>3491</v>
      </c>
      <c r="F670" s="119" t="s">
        <v>3475</v>
      </c>
      <c r="G670" s="119">
        <v>10</v>
      </c>
      <c r="I670"/>
      <c r="J670"/>
    </row>
    <row r="671" spans="1:10" ht="15" x14ac:dyDescent="0.25">
      <c r="A671" s="118">
        <v>17235257</v>
      </c>
      <c r="B671" s="219">
        <v>43585</v>
      </c>
      <c r="C671" s="117">
        <v>53654</v>
      </c>
      <c r="D671" s="117" t="s">
        <v>3478</v>
      </c>
      <c r="E671" s="117" t="s">
        <v>3498</v>
      </c>
      <c r="F671" s="117" t="s">
        <v>3475</v>
      </c>
      <c r="G671" s="117">
        <v>31</v>
      </c>
      <c r="I671"/>
      <c r="J671"/>
    </row>
    <row r="672" spans="1:10" ht="15" x14ac:dyDescent="0.25">
      <c r="A672" s="120">
        <v>17235258</v>
      </c>
      <c r="B672" s="220">
        <v>43685</v>
      </c>
      <c r="C672" s="119">
        <v>55807</v>
      </c>
      <c r="D672" s="119" t="s">
        <v>3476</v>
      </c>
      <c r="E672" s="119" t="s">
        <v>3487</v>
      </c>
      <c r="F672" s="119" t="s">
        <v>3475</v>
      </c>
      <c r="G672" s="119">
        <v>36</v>
      </c>
      <c r="I672"/>
      <c r="J672"/>
    </row>
    <row r="673" spans="1:10" ht="15" x14ac:dyDescent="0.25">
      <c r="A673" s="118">
        <v>17235259</v>
      </c>
      <c r="B673" s="219">
        <v>43816</v>
      </c>
      <c r="C673" s="117">
        <v>56047</v>
      </c>
      <c r="D673" s="117" t="s">
        <v>3499</v>
      </c>
      <c r="E673" s="117" t="s">
        <v>3474</v>
      </c>
      <c r="F673" s="117" t="s">
        <v>3475</v>
      </c>
      <c r="G673" s="117">
        <v>4</v>
      </c>
      <c r="I673"/>
      <c r="J673"/>
    </row>
    <row r="674" spans="1:10" ht="15" x14ac:dyDescent="0.25">
      <c r="A674" s="120">
        <v>17235260</v>
      </c>
      <c r="B674" s="220">
        <v>43736</v>
      </c>
      <c r="C674" s="119">
        <v>57624</v>
      </c>
      <c r="D674" s="119" t="s">
        <v>3500</v>
      </c>
      <c r="E674" s="119" t="s">
        <v>3492</v>
      </c>
      <c r="F674" s="119" t="s">
        <v>3485</v>
      </c>
      <c r="G674" s="119">
        <v>30</v>
      </c>
      <c r="I674"/>
      <c r="J674"/>
    </row>
    <row r="675" spans="1:10" ht="15" x14ac:dyDescent="0.25">
      <c r="A675" s="118">
        <v>17235261</v>
      </c>
      <c r="B675" s="219">
        <v>43611</v>
      </c>
      <c r="C675" s="117">
        <v>55904</v>
      </c>
      <c r="D675" s="117" t="s">
        <v>3486</v>
      </c>
      <c r="E675" s="117" t="s">
        <v>3491</v>
      </c>
      <c r="F675" s="117" t="s">
        <v>3475</v>
      </c>
      <c r="G675" s="117">
        <v>6</v>
      </c>
      <c r="I675"/>
      <c r="J675"/>
    </row>
    <row r="676" spans="1:10" ht="15" x14ac:dyDescent="0.25">
      <c r="A676" s="120">
        <v>17235262</v>
      </c>
      <c r="B676" s="220">
        <v>43489</v>
      </c>
      <c r="C676" s="119">
        <v>56464</v>
      </c>
      <c r="D676" s="119" t="s">
        <v>3495</v>
      </c>
      <c r="E676" s="119" t="s">
        <v>3487</v>
      </c>
      <c r="F676" s="119" t="s">
        <v>3475</v>
      </c>
      <c r="G676" s="119">
        <v>25</v>
      </c>
      <c r="I676"/>
      <c r="J676"/>
    </row>
    <row r="677" spans="1:10" ht="15" x14ac:dyDescent="0.25">
      <c r="A677" s="118">
        <v>17235263</v>
      </c>
      <c r="B677" s="219">
        <v>43801</v>
      </c>
      <c r="C677" s="117">
        <v>59518</v>
      </c>
      <c r="D677" s="117" t="s">
        <v>3501</v>
      </c>
      <c r="E677" s="117" t="s">
        <v>3477</v>
      </c>
      <c r="F677" s="117" t="s">
        <v>3475</v>
      </c>
      <c r="G677" s="117">
        <v>40</v>
      </c>
      <c r="I677"/>
      <c r="J677"/>
    </row>
    <row r="678" spans="1:10" ht="15" x14ac:dyDescent="0.25">
      <c r="A678" s="120">
        <v>17235264</v>
      </c>
      <c r="B678" s="220">
        <v>43565</v>
      </c>
      <c r="C678" s="119">
        <v>59518</v>
      </c>
      <c r="D678" s="119" t="s">
        <v>3501</v>
      </c>
      <c r="E678" s="119" t="s">
        <v>3477</v>
      </c>
      <c r="F678" s="119" t="s">
        <v>3475</v>
      </c>
      <c r="G678" s="119">
        <v>64</v>
      </c>
      <c r="I678"/>
      <c r="J678"/>
    </row>
    <row r="679" spans="1:10" ht="15" x14ac:dyDescent="0.25">
      <c r="A679" s="118">
        <v>17235265</v>
      </c>
      <c r="B679" s="219">
        <v>43643</v>
      </c>
      <c r="C679" s="117">
        <v>52187</v>
      </c>
      <c r="D679" s="117" t="s">
        <v>3493</v>
      </c>
      <c r="E679" s="117" t="s">
        <v>3491</v>
      </c>
      <c r="F679" s="117" t="s">
        <v>3475</v>
      </c>
      <c r="G679" s="117">
        <v>30</v>
      </c>
      <c r="I679"/>
      <c r="J679"/>
    </row>
    <row r="680" spans="1:10" ht="15" x14ac:dyDescent="0.25">
      <c r="A680" s="120">
        <v>17235266</v>
      </c>
      <c r="B680" s="220">
        <v>43720</v>
      </c>
      <c r="C680" s="119">
        <v>57624</v>
      </c>
      <c r="D680" s="119" t="s">
        <v>3500</v>
      </c>
      <c r="E680" s="119" t="s">
        <v>3474</v>
      </c>
      <c r="F680" s="119" t="s">
        <v>3475</v>
      </c>
      <c r="G680" s="119">
        <v>30</v>
      </c>
      <c r="I680"/>
      <c r="J680"/>
    </row>
    <row r="681" spans="1:10" ht="15" x14ac:dyDescent="0.25">
      <c r="A681" s="118">
        <v>17235267</v>
      </c>
      <c r="B681" s="219">
        <v>43688</v>
      </c>
      <c r="C681" s="117">
        <v>50244</v>
      </c>
      <c r="D681" s="117" t="s">
        <v>3496</v>
      </c>
      <c r="E681" s="117" t="s">
        <v>3479</v>
      </c>
      <c r="F681" s="117" t="s">
        <v>3480</v>
      </c>
      <c r="G681" s="117">
        <v>26</v>
      </c>
      <c r="I681"/>
      <c r="J681"/>
    </row>
    <row r="682" spans="1:10" ht="15" x14ac:dyDescent="0.25">
      <c r="A682" s="120">
        <v>17235268</v>
      </c>
      <c r="B682" s="220">
        <v>43740</v>
      </c>
      <c r="C682" s="119">
        <v>51197</v>
      </c>
      <c r="D682" s="119" t="s">
        <v>84</v>
      </c>
      <c r="E682" s="119" t="s">
        <v>3477</v>
      </c>
      <c r="F682" s="119" t="s">
        <v>3475</v>
      </c>
      <c r="G682" s="119">
        <v>2</v>
      </c>
      <c r="I682"/>
      <c r="J682"/>
    </row>
    <row r="683" spans="1:10" ht="15" x14ac:dyDescent="0.25">
      <c r="A683" s="118">
        <v>17235269</v>
      </c>
      <c r="B683" s="219">
        <v>43790</v>
      </c>
      <c r="C683" s="117">
        <v>51197</v>
      </c>
      <c r="D683" s="117" t="s">
        <v>84</v>
      </c>
      <c r="E683" s="117" t="s">
        <v>3498</v>
      </c>
      <c r="F683" s="117" t="s">
        <v>3475</v>
      </c>
      <c r="G683" s="117">
        <v>33</v>
      </c>
      <c r="I683"/>
      <c r="J683"/>
    </row>
    <row r="684" spans="1:10" ht="15" x14ac:dyDescent="0.25">
      <c r="A684" s="120">
        <v>17235270</v>
      </c>
      <c r="B684" s="220">
        <v>43508</v>
      </c>
      <c r="C684" s="119">
        <v>50244</v>
      </c>
      <c r="D684" s="119" t="s">
        <v>3496</v>
      </c>
      <c r="E684" s="119" t="s">
        <v>3489</v>
      </c>
      <c r="F684" s="119" t="s">
        <v>3475</v>
      </c>
      <c r="G684" s="119">
        <v>52</v>
      </c>
      <c r="I684"/>
      <c r="J684"/>
    </row>
    <row r="685" spans="1:10" ht="15" x14ac:dyDescent="0.25">
      <c r="A685" s="118">
        <v>17235271</v>
      </c>
      <c r="B685" s="219">
        <v>43697</v>
      </c>
      <c r="C685" s="117">
        <v>52065</v>
      </c>
      <c r="D685" s="117" t="s">
        <v>3488</v>
      </c>
      <c r="E685" s="117" t="s">
        <v>3487</v>
      </c>
      <c r="F685" s="117" t="s">
        <v>3475</v>
      </c>
      <c r="G685" s="117">
        <v>53</v>
      </c>
      <c r="I685"/>
      <c r="J685"/>
    </row>
    <row r="686" spans="1:10" ht="15" x14ac:dyDescent="0.25">
      <c r="A686" s="120">
        <v>17235272</v>
      </c>
      <c r="B686" s="220">
        <v>43564</v>
      </c>
      <c r="C686" s="119">
        <v>52065</v>
      </c>
      <c r="D686" s="119" t="s">
        <v>3488</v>
      </c>
      <c r="E686" s="119" t="s">
        <v>3489</v>
      </c>
      <c r="F686" s="119" t="s">
        <v>3475</v>
      </c>
      <c r="G686" s="119">
        <v>37</v>
      </c>
      <c r="I686"/>
      <c r="J686"/>
    </row>
    <row r="687" spans="1:10" ht="15" x14ac:dyDescent="0.25">
      <c r="A687" s="118">
        <v>17235273</v>
      </c>
      <c r="B687" s="219">
        <v>43691</v>
      </c>
      <c r="C687" s="117">
        <v>55904</v>
      </c>
      <c r="D687" s="117" t="s">
        <v>3486</v>
      </c>
      <c r="E687" s="117" t="s">
        <v>3491</v>
      </c>
      <c r="F687" s="117" t="s">
        <v>3475</v>
      </c>
      <c r="G687" s="117">
        <v>65</v>
      </c>
      <c r="I687"/>
      <c r="J687"/>
    </row>
    <row r="688" spans="1:10" ht="15" x14ac:dyDescent="0.25">
      <c r="A688" s="120">
        <v>17235274</v>
      </c>
      <c r="B688" s="220">
        <v>43697</v>
      </c>
      <c r="C688" s="119">
        <v>55807</v>
      </c>
      <c r="D688" s="119" t="s">
        <v>3476</v>
      </c>
      <c r="E688" s="119" t="s">
        <v>3487</v>
      </c>
      <c r="F688" s="119" t="s">
        <v>3475</v>
      </c>
      <c r="G688" s="119">
        <v>64</v>
      </c>
      <c r="I688"/>
      <c r="J688"/>
    </row>
    <row r="689" spans="1:10" ht="15" x14ac:dyDescent="0.25">
      <c r="A689" s="118">
        <v>17235275</v>
      </c>
      <c r="B689" s="219">
        <v>43817</v>
      </c>
      <c r="C689" s="117">
        <v>55807</v>
      </c>
      <c r="D689" s="117" t="s">
        <v>3476</v>
      </c>
      <c r="E689" s="117" t="s">
        <v>3498</v>
      </c>
      <c r="F689" s="117" t="s">
        <v>3475</v>
      </c>
      <c r="G689" s="117">
        <v>65</v>
      </c>
      <c r="I689"/>
      <c r="J689"/>
    </row>
    <row r="690" spans="1:10" ht="15" x14ac:dyDescent="0.25">
      <c r="A690" s="120">
        <v>17235276</v>
      </c>
      <c r="B690" s="220">
        <v>43543</v>
      </c>
      <c r="C690" s="119">
        <v>52187</v>
      </c>
      <c r="D690" s="119" t="s">
        <v>3493</v>
      </c>
      <c r="E690" s="119" t="s">
        <v>3487</v>
      </c>
      <c r="F690" s="119" t="s">
        <v>3475</v>
      </c>
      <c r="G690" s="119">
        <v>26</v>
      </c>
      <c r="I690"/>
      <c r="J690"/>
    </row>
    <row r="691" spans="1:10" ht="15" x14ac:dyDescent="0.25">
      <c r="A691" s="118">
        <v>17235277</v>
      </c>
      <c r="B691" s="219">
        <v>43470</v>
      </c>
      <c r="C691" s="117">
        <v>52380</v>
      </c>
      <c r="D691" s="117" t="s">
        <v>3497</v>
      </c>
      <c r="E691" s="117" t="s">
        <v>3474</v>
      </c>
      <c r="F691" s="117" t="s">
        <v>3475</v>
      </c>
      <c r="G691" s="117">
        <v>36</v>
      </c>
      <c r="I691"/>
      <c r="J691"/>
    </row>
    <row r="692" spans="1:10" ht="15" x14ac:dyDescent="0.25">
      <c r="A692" s="120">
        <v>17235278</v>
      </c>
      <c r="B692" s="220">
        <v>43669</v>
      </c>
      <c r="C692" s="119">
        <v>52956</v>
      </c>
      <c r="D692" s="119" t="s">
        <v>3490</v>
      </c>
      <c r="E692" s="119" t="s">
        <v>3489</v>
      </c>
      <c r="F692" s="119" t="s">
        <v>3475</v>
      </c>
      <c r="G692" s="119">
        <v>59</v>
      </c>
      <c r="I692"/>
      <c r="J692"/>
    </row>
    <row r="693" spans="1:10" ht="15" x14ac:dyDescent="0.25">
      <c r="A693" s="118">
        <v>17235279</v>
      </c>
      <c r="B693" s="219">
        <v>43579</v>
      </c>
      <c r="C693" s="117">
        <v>52380</v>
      </c>
      <c r="D693" s="117" t="s">
        <v>3497</v>
      </c>
      <c r="E693" s="117" t="s">
        <v>3489</v>
      </c>
      <c r="F693" s="117" t="s">
        <v>3475</v>
      </c>
      <c r="G693" s="117">
        <v>3</v>
      </c>
      <c r="I693"/>
      <c r="J693"/>
    </row>
    <row r="694" spans="1:10" ht="15" x14ac:dyDescent="0.25">
      <c r="A694" s="120">
        <v>17235280</v>
      </c>
      <c r="B694" s="220">
        <v>43715</v>
      </c>
      <c r="C694" s="119">
        <v>50643</v>
      </c>
      <c r="D694" s="119" t="s">
        <v>3481</v>
      </c>
      <c r="E694" s="119" t="s">
        <v>3492</v>
      </c>
      <c r="F694" s="119" t="s">
        <v>3485</v>
      </c>
      <c r="G694" s="119">
        <v>3</v>
      </c>
      <c r="I694"/>
      <c r="J694"/>
    </row>
    <row r="695" spans="1:10" ht="15" x14ac:dyDescent="0.25">
      <c r="A695" s="118">
        <v>17235281</v>
      </c>
      <c r="B695" s="219">
        <v>43707</v>
      </c>
      <c r="C695" s="117">
        <v>52065</v>
      </c>
      <c r="D695" s="117" t="s">
        <v>3488</v>
      </c>
      <c r="E695" s="117" t="s">
        <v>3498</v>
      </c>
      <c r="F695" s="117" t="s">
        <v>3475</v>
      </c>
      <c r="G695" s="117">
        <v>50</v>
      </c>
      <c r="I695"/>
      <c r="J695"/>
    </row>
    <row r="696" spans="1:10" ht="15" x14ac:dyDescent="0.25">
      <c r="A696" s="120">
        <v>17235282</v>
      </c>
      <c r="B696" s="220">
        <v>43727</v>
      </c>
      <c r="C696" s="119">
        <v>52956</v>
      </c>
      <c r="D696" s="119" t="s">
        <v>3490</v>
      </c>
      <c r="E696" s="119" t="s">
        <v>3482</v>
      </c>
      <c r="F696" s="119" t="s">
        <v>3483</v>
      </c>
      <c r="G696" s="119">
        <v>57</v>
      </c>
      <c r="I696"/>
      <c r="J696"/>
    </row>
    <row r="697" spans="1:10" ht="15" x14ac:dyDescent="0.25">
      <c r="A697" s="118">
        <v>17235283</v>
      </c>
      <c r="B697" s="219">
        <v>43498</v>
      </c>
      <c r="C697" s="117">
        <v>50244</v>
      </c>
      <c r="D697" s="117" t="s">
        <v>3496</v>
      </c>
      <c r="E697" s="117" t="s">
        <v>3477</v>
      </c>
      <c r="F697" s="117" t="s">
        <v>3475</v>
      </c>
      <c r="G697" s="117">
        <v>11</v>
      </c>
      <c r="I697"/>
      <c r="J697"/>
    </row>
    <row r="698" spans="1:10" ht="15" x14ac:dyDescent="0.25">
      <c r="A698" s="120">
        <v>17235284</v>
      </c>
      <c r="B698" s="220">
        <v>43743</v>
      </c>
      <c r="C698" s="119">
        <v>55904</v>
      </c>
      <c r="D698" s="119" t="s">
        <v>3486</v>
      </c>
      <c r="E698" s="119" t="s">
        <v>3474</v>
      </c>
      <c r="F698" s="119" t="s">
        <v>3475</v>
      </c>
      <c r="G698" s="119">
        <v>13</v>
      </c>
      <c r="I698"/>
      <c r="J698"/>
    </row>
    <row r="699" spans="1:10" ht="15" x14ac:dyDescent="0.25">
      <c r="A699" s="118">
        <v>17235285</v>
      </c>
      <c r="B699" s="219">
        <v>43578</v>
      </c>
      <c r="C699" s="117">
        <v>54672</v>
      </c>
      <c r="D699" s="117" t="s">
        <v>3473</v>
      </c>
      <c r="E699" s="117" t="s">
        <v>3487</v>
      </c>
      <c r="F699" s="117" t="s">
        <v>3475</v>
      </c>
      <c r="G699" s="117">
        <v>37</v>
      </c>
      <c r="I699"/>
      <c r="J699"/>
    </row>
    <row r="700" spans="1:10" ht="15" x14ac:dyDescent="0.25">
      <c r="A700" s="120">
        <v>17235286</v>
      </c>
      <c r="B700" s="220">
        <v>43820</v>
      </c>
      <c r="C700" s="119">
        <v>55904</v>
      </c>
      <c r="D700" s="119" t="s">
        <v>3486</v>
      </c>
      <c r="E700" s="119" t="s">
        <v>3487</v>
      </c>
      <c r="F700" s="119" t="s">
        <v>3475</v>
      </c>
      <c r="G700" s="119">
        <v>63</v>
      </c>
      <c r="I700"/>
      <c r="J700"/>
    </row>
    <row r="701" spans="1:10" ht="15" x14ac:dyDescent="0.25">
      <c r="A701" s="118">
        <v>17235287</v>
      </c>
      <c r="B701" s="219">
        <v>43809</v>
      </c>
      <c r="C701" s="117">
        <v>52187</v>
      </c>
      <c r="D701" s="117" t="s">
        <v>3493</v>
      </c>
      <c r="E701" s="117" t="s">
        <v>3477</v>
      </c>
      <c r="F701" s="117" t="s">
        <v>3475</v>
      </c>
      <c r="G701" s="117">
        <v>30</v>
      </c>
      <c r="I701"/>
      <c r="J701"/>
    </row>
    <row r="702" spans="1:10" ht="15" x14ac:dyDescent="0.25">
      <c r="A702" s="120">
        <v>17235288</v>
      </c>
      <c r="B702" s="220">
        <v>43476</v>
      </c>
      <c r="C702" s="119">
        <v>50643</v>
      </c>
      <c r="D702" s="119" t="s">
        <v>3481</v>
      </c>
      <c r="E702" s="119" t="s">
        <v>3489</v>
      </c>
      <c r="F702" s="119" t="s">
        <v>3475</v>
      </c>
      <c r="G702" s="119">
        <v>66</v>
      </c>
      <c r="I702"/>
      <c r="J702"/>
    </row>
    <row r="703" spans="1:10" ht="15" x14ac:dyDescent="0.25">
      <c r="A703" s="118">
        <v>17235289</v>
      </c>
      <c r="B703" s="219">
        <v>43498</v>
      </c>
      <c r="C703" s="117">
        <v>53654</v>
      </c>
      <c r="D703" s="117" t="s">
        <v>3478</v>
      </c>
      <c r="E703" s="117" t="s">
        <v>3474</v>
      </c>
      <c r="F703" s="117" t="s">
        <v>3475</v>
      </c>
      <c r="G703" s="117">
        <v>11</v>
      </c>
      <c r="I703"/>
      <c r="J703"/>
    </row>
    <row r="704" spans="1:10" ht="15" x14ac:dyDescent="0.25">
      <c r="A704" s="120">
        <v>17235290</v>
      </c>
      <c r="B704" s="220">
        <v>43733</v>
      </c>
      <c r="C704" s="119">
        <v>55916</v>
      </c>
      <c r="D704" s="119" t="s">
        <v>3494</v>
      </c>
      <c r="E704" s="119" t="s">
        <v>3489</v>
      </c>
      <c r="F704" s="119" t="s">
        <v>3475</v>
      </c>
      <c r="G704" s="119">
        <v>28</v>
      </c>
      <c r="I704"/>
      <c r="J704"/>
    </row>
    <row r="705" spans="1:10" ht="15" x14ac:dyDescent="0.25">
      <c r="A705" s="118">
        <v>17235291</v>
      </c>
      <c r="B705" s="219">
        <v>43515</v>
      </c>
      <c r="C705" s="117">
        <v>55904</v>
      </c>
      <c r="D705" s="117" t="s">
        <v>3486</v>
      </c>
      <c r="E705" s="117" t="s">
        <v>3487</v>
      </c>
      <c r="F705" s="117" t="s">
        <v>3475</v>
      </c>
      <c r="G705" s="117">
        <v>8</v>
      </c>
      <c r="I705"/>
      <c r="J705"/>
    </row>
    <row r="706" spans="1:10" ht="15" x14ac:dyDescent="0.25">
      <c r="A706" s="120">
        <v>17235292</v>
      </c>
      <c r="B706" s="220">
        <v>43506</v>
      </c>
      <c r="C706" s="119">
        <v>50643</v>
      </c>
      <c r="D706" s="119" t="s">
        <v>3481</v>
      </c>
      <c r="E706" s="119" t="s">
        <v>3492</v>
      </c>
      <c r="F706" s="119" t="s">
        <v>3485</v>
      </c>
      <c r="G706" s="119">
        <v>14</v>
      </c>
      <c r="I706"/>
      <c r="J706"/>
    </row>
    <row r="707" spans="1:10" ht="15" x14ac:dyDescent="0.25">
      <c r="A707" s="118">
        <v>17235293</v>
      </c>
      <c r="B707" s="219">
        <v>43586</v>
      </c>
      <c r="C707" s="117">
        <v>57624</v>
      </c>
      <c r="D707" s="117" t="s">
        <v>3500</v>
      </c>
      <c r="E707" s="117" t="s">
        <v>3482</v>
      </c>
      <c r="F707" s="117" t="s">
        <v>3483</v>
      </c>
      <c r="G707" s="117">
        <v>15</v>
      </c>
      <c r="I707"/>
      <c r="J707"/>
    </row>
    <row r="708" spans="1:10" ht="15" x14ac:dyDescent="0.25">
      <c r="A708" s="120">
        <v>17235294</v>
      </c>
      <c r="B708" s="220">
        <v>43742</v>
      </c>
      <c r="C708" s="119">
        <v>52380</v>
      </c>
      <c r="D708" s="119" t="s">
        <v>3497</v>
      </c>
      <c r="E708" s="119" t="s">
        <v>3479</v>
      </c>
      <c r="F708" s="119" t="s">
        <v>3480</v>
      </c>
      <c r="G708" s="119">
        <v>25</v>
      </c>
      <c r="I708"/>
      <c r="J708"/>
    </row>
    <row r="709" spans="1:10" ht="15" x14ac:dyDescent="0.25">
      <c r="A709" s="118">
        <v>17235295</v>
      </c>
      <c r="B709" s="219">
        <v>43601</v>
      </c>
      <c r="C709" s="117">
        <v>54672</v>
      </c>
      <c r="D709" s="117" t="s">
        <v>3473</v>
      </c>
      <c r="E709" s="117" t="s">
        <v>3492</v>
      </c>
      <c r="F709" s="117" t="s">
        <v>3485</v>
      </c>
      <c r="G709" s="117">
        <v>56</v>
      </c>
      <c r="I709"/>
      <c r="J709"/>
    </row>
    <row r="710" spans="1:10" ht="15" x14ac:dyDescent="0.25">
      <c r="A710" s="120">
        <v>17235296</v>
      </c>
      <c r="B710" s="220">
        <v>43770</v>
      </c>
      <c r="C710" s="119">
        <v>52380</v>
      </c>
      <c r="D710" s="119" t="s">
        <v>3497</v>
      </c>
      <c r="E710" s="119" t="s">
        <v>3474</v>
      </c>
      <c r="F710" s="119" t="s">
        <v>3475</v>
      </c>
      <c r="G710" s="119">
        <v>10</v>
      </c>
      <c r="I710"/>
      <c r="J710"/>
    </row>
    <row r="711" spans="1:10" ht="15" x14ac:dyDescent="0.25">
      <c r="A711" s="118">
        <v>17235297</v>
      </c>
      <c r="B711" s="219">
        <v>43694</v>
      </c>
      <c r="C711" s="117">
        <v>54672</v>
      </c>
      <c r="D711" s="117" t="s">
        <v>3473</v>
      </c>
      <c r="E711" s="117" t="s">
        <v>3477</v>
      </c>
      <c r="F711" s="117" t="s">
        <v>3475</v>
      </c>
      <c r="G711" s="117">
        <v>33</v>
      </c>
      <c r="I711"/>
      <c r="J711"/>
    </row>
    <row r="712" spans="1:10" ht="15" x14ac:dyDescent="0.25">
      <c r="A712" s="120">
        <v>17235298</v>
      </c>
      <c r="B712" s="220">
        <v>43805</v>
      </c>
      <c r="C712" s="119">
        <v>57624</v>
      </c>
      <c r="D712" s="119" t="s">
        <v>3500</v>
      </c>
      <c r="E712" s="119" t="s">
        <v>3477</v>
      </c>
      <c r="F712" s="119" t="s">
        <v>3475</v>
      </c>
      <c r="G712" s="119">
        <v>47</v>
      </c>
      <c r="I712"/>
      <c r="J712"/>
    </row>
    <row r="713" spans="1:10" ht="15" x14ac:dyDescent="0.25">
      <c r="A713" s="118">
        <v>17235299</v>
      </c>
      <c r="B713" s="219">
        <v>43480</v>
      </c>
      <c r="C713" s="117">
        <v>55807</v>
      </c>
      <c r="D713" s="117" t="s">
        <v>3476</v>
      </c>
      <c r="E713" s="117" t="s">
        <v>3482</v>
      </c>
      <c r="F713" s="117" t="s">
        <v>3483</v>
      </c>
      <c r="G713" s="117">
        <v>27</v>
      </c>
      <c r="I713"/>
      <c r="J713"/>
    </row>
    <row r="714" spans="1:10" ht="15" x14ac:dyDescent="0.25">
      <c r="A714" s="120">
        <v>17235300</v>
      </c>
      <c r="B714" s="220">
        <v>43645</v>
      </c>
      <c r="C714" s="119">
        <v>51197</v>
      </c>
      <c r="D714" s="119" t="s">
        <v>84</v>
      </c>
      <c r="E714" s="119" t="s">
        <v>3487</v>
      </c>
      <c r="F714" s="119" t="s">
        <v>3475</v>
      </c>
      <c r="G714" s="119">
        <v>16</v>
      </c>
      <c r="I714"/>
      <c r="J714"/>
    </row>
    <row r="715" spans="1:10" ht="15" x14ac:dyDescent="0.25">
      <c r="A715" s="118">
        <v>17235301</v>
      </c>
      <c r="B715" s="219">
        <v>43692</v>
      </c>
      <c r="C715" s="117">
        <v>59518</v>
      </c>
      <c r="D715" s="117" t="s">
        <v>3501</v>
      </c>
      <c r="E715" s="117" t="s">
        <v>3474</v>
      </c>
      <c r="F715" s="117" t="s">
        <v>3475</v>
      </c>
      <c r="G715" s="117">
        <v>47</v>
      </c>
      <c r="I715"/>
      <c r="J715"/>
    </row>
    <row r="716" spans="1:10" ht="15" x14ac:dyDescent="0.25">
      <c r="A716" s="120">
        <v>17235302</v>
      </c>
      <c r="B716" s="220">
        <v>43552</v>
      </c>
      <c r="C716" s="119">
        <v>52380</v>
      </c>
      <c r="D716" s="119" t="s">
        <v>3497</v>
      </c>
      <c r="E716" s="119" t="s">
        <v>3498</v>
      </c>
      <c r="F716" s="119" t="s">
        <v>3475</v>
      </c>
      <c r="G716" s="119">
        <v>16</v>
      </c>
      <c r="I716"/>
      <c r="J716"/>
    </row>
    <row r="717" spans="1:10" ht="15" x14ac:dyDescent="0.25">
      <c r="A717" s="118">
        <v>17235303</v>
      </c>
      <c r="B717" s="219">
        <v>43754</v>
      </c>
      <c r="C717" s="117">
        <v>52187</v>
      </c>
      <c r="D717" s="117" t="s">
        <v>3493</v>
      </c>
      <c r="E717" s="117" t="s">
        <v>3498</v>
      </c>
      <c r="F717" s="117" t="s">
        <v>3475</v>
      </c>
      <c r="G717" s="117">
        <v>26</v>
      </c>
      <c r="I717"/>
      <c r="J717"/>
    </row>
    <row r="718" spans="1:10" ht="15" x14ac:dyDescent="0.25">
      <c r="A718" s="120">
        <v>17235304</v>
      </c>
      <c r="B718" s="220">
        <v>43583</v>
      </c>
      <c r="C718" s="119">
        <v>50244</v>
      </c>
      <c r="D718" s="119" t="s">
        <v>3496</v>
      </c>
      <c r="E718" s="119" t="s">
        <v>3479</v>
      </c>
      <c r="F718" s="119" t="s">
        <v>3480</v>
      </c>
      <c r="G718" s="119">
        <v>41</v>
      </c>
      <c r="I718"/>
      <c r="J718"/>
    </row>
    <row r="719" spans="1:10" ht="15" x14ac:dyDescent="0.25">
      <c r="A719" s="118">
        <v>17235305</v>
      </c>
      <c r="B719" s="219">
        <v>43712</v>
      </c>
      <c r="C719" s="117">
        <v>53654</v>
      </c>
      <c r="D719" s="117" t="s">
        <v>3478</v>
      </c>
      <c r="E719" s="117" t="s">
        <v>3492</v>
      </c>
      <c r="F719" s="117" t="s">
        <v>3485</v>
      </c>
      <c r="G719" s="117">
        <v>49</v>
      </c>
      <c r="I719"/>
      <c r="J719"/>
    </row>
    <row r="720" spans="1:10" ht="15" x14ac:dyDescent="0.25">
      <c r="A720" s="120">
        <v>17235306</v>
      </c>
      <c r="B720" s="220">
        <v>43628</v>
      </c>
      <c r="C720" s="119">
        <v>55807</v>
      </c>
      <c r="D720" s="119" t="s">
        <v>3476</v>
      </c>
      <c r="E720" s="119" t="s">
        <v>3482</v>
      </c>
      <c r="F720" s="119" t="s">
        <v>3483</v>
      </c>
      <c r="G720" s="119">
        <v>13</v>
      </c>
      <c r="I720"/>
      <c r="J720"/>
    </row>
    <row r="721" spans="1:10" ht="15" x14ac:dyDescent="0.25">
      <c r="A721" s="118">
        <v>17235307</v>
      </c>
      <c r="B721" s="219">
        <v>43563</v>
      </c>
      <c r="C721" s="117">
        <v>53654</v>
      </c>
      <c r="D721" s="117" t="s">
        <v>3478</v>
      </c>
      <c r="E721" s="117" t="s">
        <v>3491</v>
      </c>
      <c r="F721" s="117" t="s">
        <v>3475</v>
      </c>
      <c r="G721" s="117">
        <v>67</v>
      </c>
      <c r="I721"/>
      <c r="J721"/>
    </row>
    <row r="722" spans="1:10" ht="15" x14ac:dyDescent="0.25">
      <c r="A722" s="120">
        <v>17235308</v>
      </c>
      <c r="B722" s="220">
        <v>43602</v>
      </c>
      <c r="C722" s="119">
        <v>55807</v>
      </c>
      <c r="D722" s="119" t="s">
        <v>3476</v>
      </c>
      <c r="E722" s="119" t="s">
        <v>3492</v>
      </c>
      <c r="F722" s="119" t="s">
        <v>3485</v>
      </c>
      <c r="G722" s="119">
        <v>45</v>
      </c>
      <c r="I722"/>
      <c r="J722"/>
    </row>
    <row r="723" spans="1:10" ht="15" x14ac:dyDescent="0.25">
      <c r="A723" s="118">
        <v>17235309</v>
      </c>
      <c r="B723" s="219">
        <v>43476</v>
      </c>
      <c r="C723" s="117">
        <v>56464</v>
      </c>
      <c r="D723" s="117" t="s">
        <v>3495</v>
      </c>
      <c r="E723" s="117" t="s">
        <v>3489</v>
      </c>
      <c r="F723" s="117" t="s">
        <v>3475</v>
      </c>
      <c r="G723" s="117">
        <v>58</v>
      </c>
      <c r="I723"/>
      <c r="J723"/>
    </row>
    <row r="724" spans="1:10" ht="15" x14ac:dyDescent="0.25">
      <c r="A724" s="120">
        <v>17235310</v>
      </c>
      <c r="B724" s="220">
        <v>43474</v>
      </c>
      <c r="C724" s="119">
        <v>55807</v>
      </c>
      <c r="D724" s="119" t="s">
        <v>3476</v>
      </c>
      <c r="E724" s="119" t="s">
        <v>3492</v>
      </c>
      <c r="F724" s="119" t="s">
        <v>3485</v>
      </c>
      <c r="G724" s="119">
        <v>55</v>
      </c>
      <c r="I724"/>
      <c r="J724"/>
    </row>
    <row r="725" spans="1:10" ht="15" x14ac:dyDescent="0.25">
      <c r="A725" s="118">
        <v>17235311</v>
      </c>
      <c r="B725" s="219">
        <v>43753</v>
      </c>
      <c r="C725" s="117">
        <v>55904</v>
      </c>
      <c r="D725" s="117" t="s">
        <v>3486</v>
      </c>
      <c r="E725" s="117" t="s">
        <v>3482</v>
      </c>
      <c r="F725" s="117" t="s">
        <v>3483</v>
      </c>
      <c r="G725" s="117">
        <v>51</v>
      </c>
      <c r="I725"/>
      <c r="J725"/>
    </row>
    <row r="726" spans="1:10" ht="15" x14ac:dyDescent="0.25">
      <c r="A726" s="120">
        <v>17235312</v>
      </c>
      <c r="B726" s="220">
        <v>43468</v>
      </c>
      <c r="C726" s="119">
        <v>52380</v>
      </c>
      <c r="D726" s="119" t="s">
        <v>3497</v>
      </c>
      <c r="E726" s="119" t="s">
        <v>3492</v>
      </c>
      <c r="F726" s="119" t="s">
        <v>3485</v>
      </c>
      <c r="G726" s="119">
        <v>64</v>
      </c>
      <c r="I726"/>
      <c r="J726"/>
    </row>
    <row r="727" spans="1:10" ht="15" x14ac:dyDescent="0.25">
      <c r="A727" s="118">
        <v>17235313</v>
      </c>
      <c r="B727" s="219">
        <v>43628</v>
      </c>
      <c r="C727" s="117">
        <v>54672</v>
      </c>
      <c r="D727" s="117" t="s">
        <v>3473</v>
      </c>
      <c r="E727" s="117" t="s">
        <v>3482</v>
      </c>
      <c r="F727" s="117" t="s">
        <v>3483</v>
      </c>
      <c r="G727" s="117">
        <v>22</v>
      </c>
      <c r="I727"/>
      <c r="J727"/>
    </row>
    <row r="728" spans="1:10" ht="15" x14ac:dyDescent="0.25">
      <c r="A728" s="120">
        <v>17235314</v>
      </c>
      <c r="B728" s="220">
        <v>43579</v>
      </c>
      <c r="C728" s="119">
        <v>57624</v>
      </c>
      <c r="D728" s="119" t="s">
        <v>3500</v>
      </c>
      <c r="E728" s="119" t="s">
        <v>3477</v>
      </c>
      <c r="F728" s="119" t="s">
        <v>3475</v>
      </c>
      <c r="G728" s="119">
        <v>25</v>
      </c>
      <c r="I728"/>
      <c r="J728"/>
    </row>
    <row r="729" spans="1:10" ht="15" x14ac:dyDescent="0.25">
      <c r="A729" s="118">
        <v>17235315</v>
      </c>
      <c r="B729" s="219">
        <v>43581</v>
      </c>
      <c r="C729" s="117">
        <v>52380</v>
      </c>
      <c r="D729" s="117" t="s">
        <v>3497</v>
      </c>
      <c r="E729" s="117" t="s">
        <v>3489</v>
      </c>
      <c r="F729" s="117" t="s">
        <v>3475</v>
      </c>
      <c r="G729" s="117">
        <v>3</v>
      </c>
      <c r="I729"/>
      <c r="J729"/>
    </row>
    <row r="730" spans="1:10" ht="15" x14ac:dyDescent="0.25">
      <c r="A730" s="120">
        <v>17235316</v>
      </c>
      <c r="B730" s="220">
        <v>43622</v>
      </c>
      <c r="C730" s="119">
        <v>56464</v>
      </c>
      <c r="D730" s="119" t="s">
        <v>3495</v>
      </c>
      <c r="E730" s="119" t="s">
        <v>3479</v>
      </c>
      <c r="F730" s="119" t="s">
        <v>3480</v>
      </c>
      <c r="G730" s="119">
        <v>43</v>
      </c>
      <c r="I730"/>
      <c r="J730"/>
    </row>
    <row r="731" spans="1:10" ht="15" x14ac:dyDescent="0.25">
      <c r="A731" s="118">
        <v>17235317</v>
      </c>
      <c r="B731" s="219">
        <v>43624</v>
      </c>
      <c r="C731" s="117">
        <v>55904</v>
      </c>
      <c r="D731" s="117" t="s">
        <v>3486</v>
      </c>
      <c r="E731" s="117" t="s">
        <v>3474</v>
      </c>
      <c r="F731" s="117" t="s">
        <v>3475</v>
      </c>
      <c r="G731" s="117">
        <v>9</v>
      </c>
      <c r="I731"/>
      <c r="J731"/>
    </row>
    <row r="732" spans="1:10" ht="15" x14ac:dyDescent="0.25">
      <c r="A732" s="120">
        <v>17235318</v>
      </c>
      <c r="B732" s="220">
        <v>43738</v>
      </c>
      <c r="C732" s="119">
        <v>56464</v>
      </c>
      <c r="D732" s="119" t="s">
        <v>3495</v>
      </c>
      <c r="E732" s="119" t="s">
        <v>3487</v>
      </c>
      <c r="F732" s="119" t="s">
        <v>3475</v>
      </c>
      <c r="G732" s="119">
        <v>57</v>
      </c>
      <c r="I732"/>
      <c r="J732"/>
    </row>
    <row r="733" spans="1:10" ht="15" x14ac:dyDescent="0.25">
      <c r="A733" s="118">
        <v>17235319</v>
      </c>
      <c r="B733" s="219">
        <v>43678</v>
      </c>
      <c r="C733" s="117">
        <v>56464</v>
      </c>
      <c r="D733" s="117" t="s">
        <v>3495</v>
      </c>
      <c r="E733" s="117" t="s">
        <v>3477</v>
      </c>
      <c r="F733" s="117" t="s">
        <v>3475</v>
      </c>
      <c r="G733" s="117">
        <v>64</v>
      </c>
      <c r="I733"/>
      <c r="J733"/>
    </row>
    <row r="734" spans="1:10" ht="15" x14ac:dyDescent="0.25">
      <c r="A734" s="120">
        <v>17235320</v>
      </c>
      <c r="B734" s="220">
        <v>43771</v>
      </c>
      <c r="C734" s="119">
        <v>50643</v>
      </c>
      <c r="D734" s="119" t="s">
        <v>3481</v>
      </c>
      <c r="E734" s="119" t="s">
        <v>3477</v>
      </c>
      <c r="F734" s="119" t="s">
        <v>3475</v>
      </c>
      <c r="G734" s="119">
        <v>26</v>
      </c>
      <c r="I734"/>
      <c r="J734"/>
    </row>
    <row r="735" spans="1:10" ht="15" x14ac:dyDescent="0.25">
      <c r="A735" s="118">
        <v>17235321</v>
      </c>
      <c r="B735" s="219">
        <v>43684</v>
      </c>
      <c r="C735" s="117">
        <v>55807</v>
      </c>
      <c r="D735" s="117" t="s">
        <v>3476</v>
      </c>
      <c r="E735" s="117" t="s">
        <v>3487</v>
      </c>
      <c r="F735" s="117" t="s">
        <v>3475</v>
      </c>
      <c r="G735" s="117">
        <v>22</v>
      </c>
      <c r="I735"/>
      <c r="J735"/>
    </row>
    <row r="736" spans="1:10" ht="15" x14ac:dyDescent="0.25">
      <c r="A736" s="120">
        <v>17235322</v>
      </c>
      <c r="B736" s="220">
        <v>43560</v>
      </c>
      <c r="C736" s="119">
        <v>52065</v>
      </c>
      <c r="D736" s="119" t="s">
        <v>3488</v>
      </c>
      <c r="E736" s="119" t="s">
        <v>3479</v>
      </c>
      <c r="F736" s="119" t="s">
        <v>3480</v>
      </c>
      <c r="G736" s="119">
        <v>61</v>
      </c>
      <c r="I736"/>
      <c r="J736"/>
    </row>
    <row r="737" spans="1:10" ht="15" x14ac:dyDescent="0.25">
      <c r="A737" s="118">
        <v>17235323</v>
      </c>
      <c r="B737" s="219">
        <v>43601</v>
      </c>
      <c r="C737" s="117">
        <v>55904</v>
      </c>
      <c r="D737" s="117" t="s">
        <v>3486</v>
      </c>
      <c r="E737" s="117" t="s">
        <v>3482</v>
      </c>
      <c r="F737" s="117" t="s">
        <v>3483</v>
      </c>
      <c r="G737" s="117">
        <v>59</v>
      </c>
      <c r="I737"/>
      <c r="J737"/>
    </row>
    <row r="738" spans="1:10" ht="15" x14ac:dyDescent="0.25">
      <c r="A738" s="120">
        <v>17235324</v>
      </c>
      <c r="B738" s="220">
        <v>43821</v>
      </c>
      <c r="C738" s="119">
        <v>54672</v>
      </c>
      <c r="D738" s="119" t="s">
        <v>3473</v>
      </c>
      <c r="E738" s="119" t="s">
        <v>3491</v>
      </c>
      <c r="F738" s="119" t="s">
        <v>3475</v>
      </c>
      <c r="G738" s="119">
        <v>43</v>
      </c>
      <c r="I738"/>
      <c r="J738"/>
    </row>
    <row r="739" spans="1:10" ht="15" x14ac:dyDescent="0.25">
      <c r="A739" s="118">
        <v>17235325</v>
      </c>
      <c r="B739" s="219">
        <v>43555</v>
      </c>
      <c r="C739" s="117">
        <v>50643</v>
      </c>
      <c r="D739" s="117" t="s">
        <v>3481</v>
      </c>
      <c r="E739" s="117" t="s">
        <v>3487</v>
      </c>
      <c r="F739" s="117" t="s">
        <v>3475</v>
      </c>
      <c r="G739" s="117">
        <v>19</v>
      </c>
      <c r="I739"/>
      <c r="J739"/>
    </row>
    <row r="740" spans="1:10" ht="15" x14ac:dyDescent="0.25">
      <c r="A740" s="120">
        <v>17235326</v>
      </c>
      <c r="B740" s="220">
        <v>43510</v>
      </c>
      <c r="C740" s="119">
        <v>52380</v>
      </c>
      <c r="D740" s="119" t="s">
        <v>3497</v>
      </c>
      <c r="E740" s="119" t="s">
        <v>3477</v>
      </c>
      <c r="F740" s="119" t="s">
        <v>3475</v>
      </c>
      <c r="G740" s="119">
        <v>24</v>
      </c>
      <c r="I740"/>
      <c r="J740"/>
    </row>
    <row r="741" spans="1:10" ht="15" x14ac:dyDescent="0.25">
      <c r="A741" s="118">
        <v>17235327</v>
      </c>
      <c r="B741" s="219">
        <v>43486</v>
      </c>
      <c r="C741" s="117">
        <v>59518</v>
      </c>
      <c r="D741" s="117" t="s">
        <v>3501</v>
      </c>
      <c r="E741" s="117" t="s">
        <v>3491</v>
      </c>
      <c r="F741" s="117" t="s">
        <v>3475</v>
      </c>
      <c r="G741" s="117">
        <v>50</v>
      </c>
      <c r="I741"/>
      <c r="J741"/>
    </row>
    <row r="742" spans="1:10" ht="15" x14ac:dyDescent="0.25">
      <c r="A742" s="120">
        <v>17235328</v>
      </c>
      <c r="B742" s="220">
        <v>43696</v>
      </c>
      <c r="C742" s="119">
        <v>55904</v>
      </c>
      <c r="D742" s="119" t="s">
        <v>3486</v>
      </c>
      <c r="E742" s="119" t="s">
        <v>3487</v>
      </c>
      <c r="F742" s="119" t="s">
        <v>3475</v>
      </c>
      <c r="G742" s="119">
        <v>61</v>
      </c>
      <c r="I742"/>
      <c r="J742"/>
    </row>
    <row r="743" spans="1:10" ht="15" x14ac:dyDescent="0.25">
      <c r="A743" s="118">
        <v>17235329</v>
      </c>
      <c r="B743" s="219">
        <v>43519</v>
      </c>
      <c r="C743" s="117">
        <v>54672</v>
      </c>
      <c r="D743" s="117" t="s">
        <v>3473</v>
      </c>
      <c r="E743" s="117" t="s">
        <v>3498</v>
      </c>
      <c r="F743" s="117" t="s">
        <v>3475</v>
      </c>
      <c r="G743" s="117">
        <v>58</v>
      </c>
      <c r="I743"/>
      <c r="J743"/>
    </row>
    <row r="744" spans="1:10" ht="15" x14ac:dyDescent="0.25">
      <c r="A744" s="120">
        <v>17235330</v>
      </c>
      <c r="B744" s="220">
        <v>43597</v>
      </c>
      <c r="C744" s="119">
        <v>55916</v>
      </c>
      <c r="D744" s="119" t="s">
        <v>3494</v>
      </c>
      <c r="E744" s="119" t="s">
        <v>3482</v>
      </c>
      <c r="F744" s="119" t="s">
        <v>3483</v>
      </c>
      <c r="G744" s="119">
        <v>13</v>
      </c>
      <c r="I744"/>
      <c r="J744"/>
    </row>
    <row r="745" spans="1:10" ht="15" x14ac:dyDescent="0.25">
      <c r="A745" s="118">
        <v>17235331</v>
      </c>
      <c r="B745" s="219">
        <v>43744</v>
      </c>
      <c r="C745" s="117">
        <v>56047</v>
      </c>
      <c r="D745" s="117" t="s">
        <v>3499</v>
      </c>
      <c r="E745" s="117" t="s">
        <v>3487</v>
      </c>
      <c r="F745" s="117" t="s">
        <v>3475</v>
      </c>
      <c r="G745" s="117">
        <v>45</v>
      </c>
      <c r="I745"/>
      <c r="J745"/>
    </row>
    <row r="746" spans="1:10" ht="15" x14ac:dyDescent="0.25">
      <c r="A746" s="120">
        <v>17235332</v>
      </c>
      <c r="B746" s="220">
        <v>43666</v>
      </c>
      <c r="C746" s="119">
        <v>56047</v>
      </c>
      <c r="D746" s="119" t="s">
        <v>3499</v>
      </c>
      <c r="E746" s="119" t="s">
        <v>3489</v>
      </c>
      <c r="F746" s="119" t="s">
        <v>3475</v>
      </c>
      <c r="G746" s="119">
        <v>7</v>
      </c>
      <c r="I746"/>
      <c r="J746"/>
    </row>
    <row r="747" spans="1:10" ht="15" x14ac:dyDescent="0.25">
      <c r="A747" s="118">
        <v>17235333</v>
      </c>
      <c r="B747" s="219">
        <v>43583</v>
      </c>
      <c r="C747" s="117">
        <v>52065</v>
      </c>
      <c r="D747" s="117" t="s">
        <v>3488</v>
      </c>
      <c r="E747" s="117" t="s">
        <v>3482</v>
      </c>
      <c r="F747" s="117" t="s">
        <v>3483</v>
      </c>
      <c r="G747" s="117">
        <v>17</v>
      </c>
      <c r="I747"/>
      <c r="J747"/>
    </row>
    <row r="748" spans="1:10" ht="15" x14ac:dyDescent="0.25">
      <c r="A748" s="120">
        <v>17235334</v>
      </c>
      <c r="B748" s="220">
        <v>43552</v>
      </c>
      <c r="C748" s="119">
        <v>52956</v>
      </c>
      <c r="D748" s="119" t="s">
        <v>3490</v>
      </c>
      <c r="E748" s="119" t="s">
        <v>3489</v>
      </c>
      <c r="F748" s="119" t="s">
        <v>3475</v>
      </c>
      <c r="G748" s="119">
        <v>59</v>
      </c>
      <c r="I748"/>
      <c r="J748"/>
    </row>
    <row r="749" spans="1:10" ht="15" x14ac:dyDescent="0.25">
      <c r="A749" s="118">
        <v>17235335</v>
      </c>
      <c r="B749" s="219">
        <v>43628</v>
      </c>
      <c r="C749" s="117">
        <v>51197</v>
      </c>
      <c r="D749" s="117" t="s">
        <v>84</v>
      </c>
      <c r="E749" s="117" t="s">
        <v>3491</v>
      </c>
      <c r="F749" s="117" t="s">
        <v>3475</v>
      </c>
      <c r="G749" s="117">
        <v>13</v>
      </c>
      <c r="I749"/>
      <c r="J749"/>
    </row>
    <row r="750" spans="1:10" ht="15" x14ac:dyDescent="0.25">
      <c r="A750" s="120">
        <v>17235336</v>
      </c>
      <c r="B750" s="220">
        <v>43785</v>
      </c>
      <c r="C750" s="119">
        <v>56047</v>
      </c>
      <c r="D750" s="119" t="s">
        <v>3499</v>
      </c>
      <c r="E750" s="119" t="s">
        <v>3479</v>
      </c>
      <c r="F750" s="119" t="s">
        <v>3480</v>
      </c>
      <c r="G750" s="119">
        <v>31</v>
      </c>
      <c r="I750"/>
      <c r="J750"/>
    </row>
    <row r="751" spans="1:10" ht="15" x14ac:dyDescent="0.25">
      <c r="A751" s="118">
        <v>17235337</v>
      </c>
      <c r="B751" s="219">
        <v>43536</v>
      </c>
      <c r="C751" s="117">
        <v>55904</v>
      </c>
      <c r="D751" s="117" t="s">
        <v>3486</v>
      </c>
      <c r="E751" s="117" t="s">
        <v>3492</v>
      </c>
      <c r="F751" s="117" t="s">
        <v>3485</v>
      </c>
      <c r="G751" s="117">
        <v>37</v>
      </c>
      <c r="I751"/>
      <c r="J751"/>
    </row>
    <row r="752" spans="1:10" ht="15" x14ac:dyDescent="0.25">
      <c r="A752" s="120">
        <v>17235338</v>
      </c>
      <c r="B752" s="220">
        <v>43551</v>
      </c>
      <c r="C752" s="119">
        <v>54672</v>
      </c>
      <c r="D752" s="119" t="s">
        <v>3473</v>
      </c>
      <c r="E752" s="119" t="s">
        <v>3474</v>
      </c>
      <c r="F752" s="119" t="s">
        <v>3475</v>
      </c>
      <c r="G752" s="119">
        <v>2</v>
      </c>
      <c r="I752"/>
      <c r="J752"/>
    </row>
    <row r="753" spans="1:10" ht="15" x14ac:dyDescent="0.25">
      <c r="A753" s="118">
        <v>17235339</v>
      </c>
      <c r="B753" s="219">
        <v>43741</v>
      </c>
      <c r="C753" s="117">
        <v>55916</v>
      </c>
      <c r="D753" s="117" t="s">
        <v>3494</v>
      </c>
      <c r="E753" s="117" t="s">
        <v>3482</v>
      </c>
      <c r="F753" s="117" t="s">
        <v>3483</v>
      </c>
      <c r="G753" s="117">
        <v>30</v>
      </c>
      <c r="I753"/>
      <c r="J753"/>
    </row>
    <row r="754" spans="1:10" ht="15" x14ac:dyDescent="0.25">
      <c r="A754" s="120">
        <v>17235340</v>
      </c>
      <c r="B754" s="220">
        <v>43693</v>
      </c>
      <c r="C754" s="119">
        <v>54672</v>
      </c>
      <c r="D754" s="119" t="s">
        <v>3473</v>
      </c>
      <c r="E754" s="119" t="s">
        <v>3498</v>
      </c>
      <c r="F754" s="119" t="s">
        <v>3475</v>
      </c>
      <c r="G754" s="119">
        <v>3</v>
      </c>
      <c r="I754"/>
      <c r="J754"/>
    </row>
    <row r="755" spans="1:10" ht="15" x14ac:dyDescent="0.25">
      <c r="A755" s="118">
        <v>17235341</v>
      </c>
      <c r="B755" s="219">
        <v>43666</v>
      </c>
      <c r="C755" s="117">
        <v>50244</v>
      </c>
      <c r="D755" s="117" t="s">
        <v>3496</v>
      </c>
      <c r="E755" s="117" t="s">
        <v>3482</v>
      </c>
      <c r="F755" s="117" t="s">
        <v>3483</v>
      </c>
      <c r="G755" s="117">
        <v>66</v>
      </c>
      <c r="I755"/>
      <c r="J755"/>
    </row>
    <row r="756" spans="1:10" ht="15" x14ac:dyDescent="0.25">
      <c r="A756" s="120">
        <v>17235342</v>
      </c>
      <c r="B756" s="220">
        <v>43608</v>
      </c>
      <c r="C756" s="119">
        <v>56464</v>
      </c>
      <c r="D756" s="119" t="s">
        <v>3495</v>
      </c>
      <c r="E756" s="119" t="s">
        <v>3487</v>
      </c>
      <c r="F756" s="119" t="s">
        <v>3475</v>
      </c>
      <c r="G756" s="119">
        <v>5</v>
      </c>
      <c r="I756"/>
      <c r="J756"/>
    </row>
    <row r="757" spans="1:10" ht="15" x14ac:dyDescent="0.25">
      <c r="A757" s="118">
        <v>17235343</v>
      </c>
      <c r="B757" s="219">
        <v>43788</v>
      </c>
      <c r="C757" s="117">
        <v>52380</v>
      </c>
      <c r="D757" s="117" t="s">
        <v>3497</v>
      </c>
      <c r="E757" s="117" t="s">
        <v>3487</v>
      </c>
      <c r="F757" s="117" t="s">
        <v>3475</v>
      </c>
      <c r="G757" s="117">
        <v>53</v>
      </c>
      <c r="I757"/>
      <c r="J757"/>
    </row>
    <row r="758" spans="1:10" ht="15" x14ac:dyDescent="0.25">
      <c r="A758" s="120">
        <v>17235344</v>
      </c>
      <c r="B758" s="220">
        <v>43798</v>
      </c>
      <c r="C758" s="119">
        <v>52065</v>
      </c>
      <c r="D758" s="119" t="s">
        <v>3488</v>
      </c>
      <c r="E758" s="119" t="s">
        <v>3477</v>
      </c>
      <c r="F758" s="119" t="s">
        <v>3475</v>
      </c>
      <c r="G758" s="119">
        <v>65</v>
      </c>
      <c r="I758"/>
      <c r="J758"/>
    </row>
    <row r="759" spans="1:10" ht="15" x14ac:dyDescent="0.25">
      <c r="A759" s="118">
        <v>17235345</v>
      </c>
      <c r="B759" s="219">
        <v>43716</v>
      </c>
      <c r="C759" s="117">
        <v>52187</v>
      </c>
      <c r="D759" s="117" t="s">
        <v>3493</v>
      </c>
      <c r="E759" s="117" t="s">
        <v>3474</v>
      </c>
      <c r="F759" s="117" t="s">
        <v>3475</v>
      </c>
      <c r="G759" s="117">
        <v>67</v>
      </c>
      <c r="I759"/>
      <c r="J759"/>
    </row>
    <row r="760" spans="1:10" ht="15" x14ac:dyDescent="0.25">
      <c r="A760" s="120">
        <v>17235346</v>
      </c>
      <c r="B760" s="220">
        <v>43544</v>
      </c>
      <c r="C760" s="119">
        <v>53654</v>
      </c>
      <c r="D760" s="119" t="s">
        <v>3478</v>
      </c>
      <c r="E760" s="119" t="s">
        <v>3477</v>
      </c>
      <c r="F760" s="119" t="s">
        <v>3475</v>
      </c>
      <c r="G760" s="119">
        <v>3</v>
      </c>
      <c r="I760"/>
      <c r="J760"/>
    </row>
    <row r="761" spans="1:10" ht="15" x14ac:dyDescent="0.25">
      <c r="A761" s="118">
        <v>17235347</v>
      </c>
      <c r="B761" s="219">
        <v>43627</v>
      </c>
      <c r="C761" s="117">
        <v>51197</v>
      </c>
      <c r="D761" s="117" t="s">
        <v>84</v>
      </c>
      <c r="E761" s="117" t="s">
        <v>3489</v>
      </c>
      <c r="F761" s="117" t="s">
        <v>3475</v>
      </c>
      <c r="G761" s="117">
        <v>9</v>
      </c>
      <c r="I761"/>
      <c r="J761"/>
    </row>
    <row r="762" spans="1:10" ht="15" x14ac:dyDescent="0.25">
      <c r="A762" s="120">
        <v>17235348</v>
      </c>
      <c r="B762" s="220">
        <v>43535</v>
      </c>
      <c r="C762" s="119">
        <v>55916</v>
      </c>
      <c r="D762" s="119" t="s">
        <v>3494</v>
      </c>
      <c r="E762" s="119" t="s">
        <v>3479</v>
      </c>
      <c r="F762" s="119" t="s">
        <v>3480</v>
      </c>
      <c r="G762" s="119">
        <v>28</v>
      </c>
      <c r="I762"/>
      <c r="J762"/>
    </row>
    <row r="763" spans="1:10" ht="15" x14ac:dyDescent="0.25">
      <c r="A763" s="118">
        <v>17235349</v>
      </c>
      <c r="B763" s="219">
        <v>43738</v>
      </c>
      <c r="C763" s="117">
        <v>54672</v>
      </c>
      <c r="D763" s="117" t="s">
        <v>3473</v>
      </c>
      <c r="E763" s="117" t="s">
        <v>3492</v>
      </c>
      <c r="F763" s="117" t="s">
        <v>3485</v>
      </c>
      <c r="G763" s="117">
        <v>14</v>
      </c>
      <c r="I763"/>
      <c r="J763"/>
    </row>
    <row r="764" spans="1:10" ht="15" x14ac:dyDescent="0.25">
      <c r="A764" s="120">
        <v>17235350</v>
      </c>
      <c r="B764" s="220">
        <v>43813</v>
      </c>
      <c r="C764" s="119">
        <v>52380</v>
      </c>
      <c r="D764" s="119" t="s">
        <v>3497</v>
      </c>
      <c r="E764" s="119" t="s">
        <v>3479</v>
      </c>
      <c r="F764" s="119" t="s">
        <v>3480</v>
      </c>
      <c r="G764" s="119">
        <v>7</v>
      </c>
      <c r="I764"/>
      <c r="J764"/>
    </row>
    <row r="765" spans="1:10" ht="15" x14ac:dyDescent="0.25">
      <c r="A765" s="118">
        <v>17235351</v>
      </c>
      <c r="B765" s="219">
        <v>43753</v>
      </c>
      <c r="C765" s="117">
        <v>53654</v>
      </c>
      <c r="D765" s="117" t="s">
        <v>3478</v>
      </c>
      <c r="E765" s="117" t="s">
        <v>3491</v>
      </c>
      <c r="F765" s="117" t="s">
        <v>3475</v>
      </c>
      <c r="G765" s="117">
        <v>52</v>
      </c>
      <c r="I765"/>
      <c r="J765"/>
    </row>
    <row r="766" spans="1:10" ht="15" x14ac:dyDescent="0.25">
      <c r="A766" s="120">
        <v>17235352</v>
      </c>
      <c r="B766" s="220">
        <v>43596</v>
      </c>
      <c r="C766" s="119">
        <v>56464</v>
      </c>
      <c r="D766" s="119" t="s">
        <v>3495</v>
      </c>
      <c r="E766" s="119" t="s">
        <v>3498</v>
      </c>
      <c r="F766" s="119" t="s">
        <v>3475</v>
      </c>
      <c r="G766" s="119">
        <v>29</v>
      </c>
      <c r="I766"/>
      <c r="J766"/>
    </row>
    <row r="767" spans="1:10" ht="15" x14ac:dyDescent="0.25">
      <c r="A767" s="118">
        <v>17235353</v>
      </c>
      <c r="B767" s="219">
        <v>43687</v>
      </c>
      <c r="C767" s="117">
        <v>56047</v>
      </c>
      <c r="D767" s="117" t="s">
        <v>3499</v>
      </c>
      <c r="E767" s="117" t="s">
        <v>3482</v>
      </c>
      <c r="F767" s="117" t="s">
        <v>3483</v>
      </c>
      <c r="G767" s="117">
        <v>38</v>
      </c>
      <c r="I767"/>
      <c r="J767"/>
    </row>
    <row r="768" spans="1:10" ht="15" x14ac:dyDescent="0.25">
      <c r="A768" s="120">
        <v>17235354</v>
      </c>
      <c r="B768" s="220">
        <v>43588</v>
      </c>
      <c r="C768" s="119">
        <v>50244</v>
      </c>
      <c r="D768" s="119" t="s">
        <v>3496</v>
      </c>
      <c r="E768" s="119" t="s">
        <v>3477</v>
      </c>
      <c r="F768" s="119" t="s">
        <v>3475</v>
      </c>
      <c r="G768" s="119">
        <v>55</v>
      </c>
      <c r="I768"/>
      <c r="J768"/>
    </row>
    <row r="769" spans="1:10" ht="15" x14ac:dyDescent="0.25">
      <c r="A769" s="118">
        <v>17235355</v>
      </c>
      <c r="B769" s="219">
        <v>43808</v>
      </c>
      <c r="C769" s="117">
        <v>55807</v>
      </c>
      <c r="D769" s="117" t="s">
        <v>3476</v>
      </c>
      <c r="E769" s="117" t="s">
        <v>3477</v>
      </c>
      <c r="F769" s="117" t="s">
        <v>3475</v>
      </c>
      <c r="G769" s="117">
        <v>38</v>
      </c>
      <c r="I769"/>
      <c r="J769"/>
    </row>
    <row r="770" spans="1:10" ht="15" x14ac:dyDescent="0.25">
      <c r="A770" s="120">
        <v>17235356</v>
      </c>
      <c r="B770" s="220">
        <v>43794</v>
      </c>
      <c r="C770" s="119">
        <v>52187</v>
      </c>
      <c r="D770" s="119" t="s">
        <v>3493</v>
      </c>
      <c r="E770" s="119" t="s">
        <v>3474</v>
      </c>
      <c r="F770" s="119" t="s">
        <v>3475</v>
      </c>
      <c r="G770" s="119">
        <v>51</v>
      </c>
      <c r="I770"/>
      <c r="J770"/>
    </row>
    <row r="771" spans="1:10" ht="15" x14ac:dyDescent="0.25">
      <c r="A771" s="118">
        <v>17235357</v>
      </c>
      <c r="B771" s="219">
        <v>43691</v>
      </c>
      <c r="C771" s="117">
        <v>52380</v>
      </c>
      <c r="D771" s="117" t="s">
        <v>3497</v>
      </c>
      <c r="E771" s="117" t="s">
        <v>3474</v>
      </c>
      <c r="F771" s="117" t="s">
        <v>3475</v>
      </c>
      <c r="G771" s="117">
        <v>58</v>
      </c>
      <c r="I771"/>
      <c r="J771"/>
    </row>
    <row r="772" spans="1:10" ht="15" x14ac:dyDescent="0.25">
      <c r="A772" s="120">
        <v>17235358</v>
      </c>
      <c r="B772" s="220">
        <v>43659</v>
      </c>
      <c r="C772" s="119">
        <v>50643</v>
      </c>
      <c r="D772" s="119" t="s">
        <v>3481</v>
      </c>
      <c r="E772" s="119" t="s">
        <v>3492</v>
      </c>
      <c r="F772" s="119" t="s">
        <v>3485</v>
      </c>
      <c r="G772" s="119">
        <v>27</v>
      </c>
      <c r="I772"/>
      <c r="J772"/>
    </row>
    <row r="773" spans="1:10" ht="15" x14ac:dyDescent="0.25">
      <c r="A773" s="118">
        <v>17235359</v>
      </c>
      <c r="B773" s="219">
        <v>43803</v>
      </c>
      <c r="C773" s="117">
        <v>55904</v>
      </c>
      <c r="D773" s="117" t="s">
        <v>3486</v>
      </c>
      <c r="E773" s="117" t="s">
        <v>3498</v>
      </c>
      <c r="F773" s="117" t="s">
        <v>3475</v>
      </c>
      <c r="G773" s="117">
        <v>47</v>
      </c>
      <c r="I773"/>
      <c r="J773"/>
    </row>
    <row r="774" spans="1:10" ht="15" x14ac:dyDescent="0.25">
      <c r="A774" s="120">
        <v>17235360</v>
      </c>
      <c r="B774" s="220">
        <v>43740</v>
      </c>
      <c r="C774" s="119">
        <v>55904</v>
      </c>
      <c r="D774" s="119" t="s">
        <v>3486</v>
      </c>
      <c r="E774" s="119" t="s">
        <v>3489</v>
      </c>
      <c r="F774" s="119" t="s">
        <v>3475</v>
      </c>
      <c r="G774" s="119">
        <v>28</v>
      </c>
      <c r="I774"/>
      <c r="J774"/>
    </row>
    <row r="775" spans="1:10" ht="15" x14ac:dyDescent="0.25">
      <c r="A775" s="118">
        <v>17235361</v>
      </c>
      <c r="B775" s="219">
        <v>43824</v>
      </c>
      <c r="C775" s="117">
        <v>50643</v>
      </c>
      <c r="D775" s="117" t="s">
        <v>3481</v>
      </c>
      <c r="E775" s="117" t="s">
        <v>3482</v>
      </c>
      <c r="F775" s="117" t="s">
        <v>3483</v>
      </c>
      <c r="G775" s="117">
        <v>44</v>
      </c>
      <c r="I775"/>
      <c r="J775"/>
    </row>
    <row r="776" spans="1:10" ht="15" x14ac:dyDescent="0.25">
      <c r="A776" s="120">
        <v>17235362</v>
      </c>
      <c r="B776" s="220">
        <v>43703</v>
      </c>
      <c r="C776" s="119">
        <v>52956</v>
      </c>
      <c r="D776" s="119" t="s">
        <v>3490</v>
      </c>
      <c r="E776" s="119" t="s">
        <v>3482</v>
      </c>
      <c r="F776" s="119" t="s">
        <v>3483</v>
      </c>
      <c r="G776" s="119">
        <v>66</v>
      </c>
      <c r="I776"/>
      <c r="J776"/>
    </row>
    <row r="777" spans="1:10" ht="15" x14ac:dyDescent="0.25">
      <c r="A777" s="118">
        <v>17235363</v>
      </c>
      <c r="B777" s="219">
        <v>43760</v>
      </c>
      <c r="C777" s="117">
        <v>55904</v>
      </c>
      <c r="D777" s="117" t="s">
        <v>3486</v>
      </c>
      <c r="E777" s="117" t="s">
        <v>3479</v>
      </c>
      <c r="F777" s="117" t="s">
        <v>3480</v>
      </c>
      <c r="G777" s="117">
        <v>5</v>
      </c>
      <c r="I777"/>
      <c r="J777"/>
    </row>
    <row r="778" spans="1:10" ht="15" x14ac:dyDescent="0.25">
      <c r="A778" s="120">
        <v>17235364</v>
      </c>
      <c r="B778" s="220">
        <v>43750</v>
      </c>
      <c r="C778" s="119">
        <v>59518</v>
      </c>
      <c r="D778" s="119" t="s">
        <v>3501</v>
      </c>
      <c r="E778" s="119" t="s">
        <v>3491</v>
      </c>
      <c r="F778" s="119" t="s">
        <v>3475</v>
      </c>
      <c r="G778" s="119">
        <v>29</v>
      </c>
      <c r="I778"/>
      <c r="J778"/>
    </row>
    <row r="779" spans="1:10" ht="15" x14ac:dyDescent="0.25">
      <c r="A779" s="118">
        <v>17235365</v>
      </c>
      <c r="B779" s="219">
        <v>43579</v>
      </c>
      <c r="C779" s="117">
        <v>55807</v>
      </c>
      <c r="D779" s="117" t="s">
        <v>3476</v>
      </c>
      <c r="E779" s="117" t="s">
        <v>3479</v>
      </c>
      <c r="F779" s="117" t="s">
        <v>3480</v>
      </c>
      <c r="G779" s="117">
        <v>50</v>
      </c>
      <c r="I779"/>
      <c r="J779"/>
    </row>
    <row r="780" spans="1:10" ht="15" x14ac:dyDescent="0.25">
      <c r="A780" s="120">
        <v>17235366</v>
      </c>
      <c r="B780" s="220">
        <v>43523</v>
      </c>
      <c r="C780" s="119">
        <v>56047</v>
      </c>
      <c r="D780" s="119" t="s">
        <v>3499</v>
      </c>
      <c r="E780" s="119" t="s">
        <v>3492</v>
      </c>
      <c r="F780" s="119" t="s">
        <v>3485</v>
      </c>
      <c r="G780" s="119">
        <v>25</v>
      </c>
      <c r="I780"/>
      <c r="J780"/>
    </row>
    <row r="781" spans="1:10" ht="15" x14ac:dyDescent="0.25">
      <c r="A781" s="118">
        <v>17235367</v>
      </c>
      <c r="B781" s="219">
        <v>43579</v>
      </c>
      <c r="C781" s="117">
        <v>50244</v>
      </c>
      <c r="D781" s="117" t="s">
        <v>3496</v>
      </c>
      <c r="E781" s="117" t="s">
        <v>3474</v>
      </c>
      <c r="F781" s="117" t="s">
        <v>3475</v>
      </c>
      <c r="G781" s="117">
        <v>65</v>
      </c>
      <c r="I781"/>
      <c r="J781"/>
    </row>
    <row r="782" spans="1:10" ht="15" x14ac:dyDescent="0.25">
      <c r="A782" s="120">
        <v>17235368</v>
      </c>
      <c r="B782" s="220">
        <v>43501</v>
      </c>
      <c r="C782" s="119">
        <v>52956</v>
      </c>
      <c r="D782" s="119" t="s">
        <v>3490</v>
      </c>
      <c r="E782" s="119" t="s">
        <v>3474</v>
      </c>
      <c r="F782" s="119" t="s">
        <v>3475</v>
      </c>
      <c r="G782" s="119">
        <v>63</v>
      </c>
      <c r="I782"/>
      <c r="J782"/>
    </row>
    <row r="783" spans="1:10" ht="15" x14ac:dyDescent="0.25">
      <c r="A783" s="118">
        <v>17235369</v>
      </c>
      <c r="B783" s="219">
        <v>43800</v>
      </c>
      <c r="C783" s="117">
        <v>51197</v>
      </c>
      <c r="D783" s="117" t="s">
        <v>84</v>
      </c>
      <c r="E783" s="117" t="s">
        <v>3498</v>
      </c>
      <c r="F783" s="117" t="s">
        <v>3475</v>
      </c>
      <c r="G783" s="117">
        <v>29</v>
      </c>
      <c r="I783"/>
      <c r="J783"/>
    </row>
    <row r="784" spans="1:10" ht="15" x14ac:dyDescent="0.25">
      <c r="A784" s="120">
        <v>17235370</v>
      </c>
      <c r="B784" s="220">
        <v>43609</v>
      </c>
      <c r="C784" s="119">
        <v>51197</v>
      </c>
      <c r="D784" s="119" t="s">
        <v>84</v>
      </c>
      <c r="E784" s="119" t="s">
        <v>3498</v>
      </c>
      <c r="F784" s="119" t="s">
        <v>3475</v>
      </c>
      <c r="G784" s="119">
        <v>66</v>
      </c>
      <c r="I784"/>
      <c r="J784"/>
    </row>
    <row r="785" spans="1:10" ht="15" x14ac:dyDescent="0.25">
      <c r="A785" s="118">
        <v>17235371</v>
      </c>
      <c r="B785" s="219">
        <v>43652</v>
      </c>
      <c r="C785" s="117">
        <v>50643</v>
      </c>
      <c r="D785" s="117" t="s">
        <v>3481</v>
      </c>
      <c r="E785" s="117" t="s">
        <v>3492</v>
      </c>
      <c r="F785" s="117" t="s">
        <v>3485</v>
      </c>
      <c r="G785" s="117">
        <v>40</v>
      </c>
      <c r="I785"/>
      <c r="J785"/>
    </row>
    <row r="786" spans="1:10" ht="15" x14ac:dyDescent="0.25">
      <c r="A786" s="120">
        <v>17235372</v>
      </c>
      <c r="B786" s="220">
        <v>43624</v>
      </c>
      <c r="C786" s="119">
        <v>55807</v>
      </c>
      <c r="D786" s="119" t="s">
        <v>3476</v>
      </c>
      <c r="E786" s="119" t="s">
        <v>3474</v>
      </c>
      <c r="F786" s="119" t="s">
        <v>3475</v>
      </c>
      <c r="G786" s="119">
        <v>14</v>
      </c>
      <c r="I786"/>
      <c r="J786"/>
    </row>
    <row r="787" spans="1:10" ht="15" x14ac:dyDescent="0.25">
      <c r="A787" s="118">
        <v>17235373</v>
      </c>
      <c r="B787" s="219">
        <v>43820</v>
      </c>
      <c r="C787" s="117">
        <v>51197</v>
      </c>
      <c r="D787" s="117" t="s">
        <v>84</v>
      </c>
      <c r="E787" s="117" t="s">
        <v>3479</v>
      </c>
      <c r="F787" s="117" t="s">
        <v>3480</v>
      </c>
      <c r="G787" s="117">
        <v>36</v>
      </c>
      <c r="I787"/>
      <c r="J787"/>
    </row>
    <row r="788" spans="1:10" ht="15" x14ac:dyDescent="0.25">
      <c r="A788" s="120">
        <v>17235374</v>
      </c>
      <c r="B788" s="220">
        <v>43498</v>
      </c>
      <c r="C788" s="119">
        <v>52956</v>
      </c>
      <c r="D788" s="119" t="s">
        <v>3490</v>
      </c>
      <c r="E788" s="119" t="s">
        <v>3492</v>
      </c>
      <c r="F788" s="119" t="s">
        <v>3485</v>
      </c>
      <c r="G788" s="119">
        <v>33</v>
      </c>
      <c r="I788"/>
      <c r="J788"/>
    </row>
    <row r="789" spans="1:10" ht="15" x14ac:dyDescent="0.25">
      <c r="A789" s="118">
        <v>17235375</v>
      </c>
      <c r="B789" s="219">
        <v>43824</v>
      </c>
      <c r="C789" s="117">
        <v>56464</v>
      </c>
      <c r="D789" s="117" t="s">
        <v>3495</v>
      </c>
      <c r="E789" s="117" t="s">
        <v>3477</v>
      </c>
      <c r="F789" s="117" t="s">
        <v>3475</v>
      </c>
      <c r="G789" s="117">
        <v>40</v>
      </c>
      <c r="I789"/>
      <c r="J789"/>
    </row>
    <row r="790" spans="1:10" ht="15" x14ac:dyDescent="0.25">
      <c r="A790" s="120">
        <v>17235376</v>
      </c>
      <c r="B790" s="220">
        <v>43712</v>
      </c>
      <c r="C790" s="119">
        <v>52956</v>
      </c>
      <c r="D790" s="119" t="s">
        <v>3490</v>
      </c>
      <c r="E790" s="119" t="s">
        <v>3489</v>
      </c>
      <c r="F790" s="119" t="s">
        <v>3475</v>
      </c>
      <c r="G790" s="119">
        <v>36</v>
      </c>
      <c r="I790"/>
      <c r="J790"/>
    </row>
    <row r="791" spans="1:10" ht="15" x14ac:dyDescent="0.25">
      <c r="A791" s="118">
        <v>17235377</v>
      </c>
      <c r="B791" s="219">
        <v>43501</v>
      </c>
      <c r="C791" s="117">
        <v>55807</v>
      </c>
      <c r="D791" s="117" t="s">
        <v>3476</v>
      </c>
      <c r="E791" s="117" t="s">
        <v>3487</v>
      </c>
      <c r="F791" s="117" t="s">
        <v>3475</v>
      </c>
      <c r="G791" s="117">
        <v>17</v>
      </c>
      <c r="I791"/>
      <c r="J791"/>
    </row>
    <row r="792" spans="1:10" ht="15" x14ac:dyDescent="0.25">
      <c r="A792" s="120">
        <v>17235378</v>
      </c>
      <c r="B792" s="220">
        <v>43616</v>
      </c>
      <c r="C792" s="119">
        <v>52956</v>
      </c>
      <c r="D792" s="119" t="s">
        <v>3490</v>
      </c>
      <c r="E792" s="119" t="s">
        <v>3491</v>
      </c>
      <c r="F792" s="119" t="s">
        <v>3475</v>
      </c>
      <c r="G792" s="119">
        <v>54</v>
      </c>
      <c r="I792"/>
      <c r="J792"/>
    </row>
    <row r="793" spans="1:10" ht="15" x14ac:dyDescent="0.25">
      <c r="A793" s="118">
        <v>17235379</v>
      </c>
      <c r="B793" s="219">
        <v>43539</v>
      </c>
      <c r="C793" s="117">
        <v>53654</v>
      </c>
      <c r="D793" s="117" t="s">
        <v>3478</v>
      </c>
      <c r="E793" s="117" t="s">
        <v>3474</v>
      </c>
      <c r="F793" s="117" t="s">
        <v>3475</v>
      </c>
      <c r="G793" s="117">
        <v>47</v>
      </c>
      <c r="I793"/>
      <c r="J793"/>
    </row>
    <row r="794" spans="1:10" ht="15" x14ac:dyDescent="0.25">
      <c r="A794" s="120">
        <v>17235380</v>
      </c>
      <c r="B794" s="220">
        <v>43794</v>
      </c>
      <c r="C794" s="119">
        <v>52380</v>
      </c>
      <c r="D794" s="119" t="s">
        <v>3497</v>
      </c>
      <c r="E794" s="119" t="s">
        <v>3492</v>
      </c>
      <c r="F794" s="119" t="s">
        <v>3485</v>
      </c>
      <c r="G794" s="119">
        <v>35</v>
      </c>
      <c r="I794"/>
      <c r="J794"/>
    </row>
    <row r="795" spans="1:10" ht="15" x14ac:dyDescent="0.25">
      <c r="A795" s="118">
        <v>17235381</v>
      </c>
      <c r="B795" s="219">
        <v>43545</v>
      </c>
      <c r="C795" s="117">
        <v>56464</v>
      </c>
      <c r="D795" s="117" t="s">
        <v>3495</v>
      </c>
      <c r="E795" s="117" t="s">
        <v>3498</v>
      </c>
      <c r="F795" s="117" t="s">
        <v>3475</v>
      </c>
      <c r="G795" s="117">
        <v>35</v>
      </c>
      <c r="I795"/>
      <c r="J795"/>
    </row>
    <row r="796" spans="1:10" ht="15" x14ac:dyDescent="0.25">
      <c r="A796" s="120">
        <v>17235382</v>
      </c>
      <c r="B796" s="220">
        <v>43569</v>
      </c>
      <c r="C796" s="119">
        <v>50244</v>
      </c>
      <c r="D796" s="119" t="s">
        <v>3496</v>
      </c>
      <c r="E796" s="119" t="s">
        <v>3474</v>
      </c>
      <c r="F796" s="119" t="s">
        <v>3475</v>
      </c>
      <c r="G796" s="119">
        <v>41</v>
      </c>
      <c r="I796"/>
      <c r="J796"/>
    </row>
    <row r="797" spans="1:10" ht="15" x14ac:dyDescent="0.25">
      <c r="A797" s="118">
        <v>17235383</v>
      </c>
      <c r="B797" s="219">
        <v>43598</v>
      </c>
      <c r="C797" s="117">
        <v>54672</v>
      </c>
      <c r="D797" s="117" t="s">
        <v>3473</v>
      </c>
      <c r="E797" s="117" t="s">
        <v>3477</v>
      </c>
      <c r="F797" s="117" t="s">
        <v>3475</v>
      </c>
      <c r="G797" s="117">
        <v>61</v>
      </c>
      <c r="I797"/>
      <c r="J797"/>
    </row>
    <row r="798" spans="1:10" ht="15" x14ac:dyDescent="0.25">
      <c r="A798" s="120">
        <v>17235384</v>
      </c>
      <c r="B798" s="220">
        <v>43644</v>
      </c>
      <c r="C798" s="119">
        <v>55807</v>
      </c>
      <c r="D798" s="119" t="s">
        <v>3476</v>
      </c>
      <c r="E798" s="119" t="s">
        <v>3482</v>
      </c>
      <c r="F798" s="119" t="s">
        <v>3483</v>
      </c>
      <c r="G798" s="119">
        <v>6</v>
      </c>
      <c r="I798"/>
      <c r="J798"/>
    </row>
    <row r="799" spans="1:10" ht="15" x14ac:dyDescent="0.25">
      <c r="A799" s="118">
        <v>17235385</v>
      </c>
      <c r="B799" s="219">
        <v>43724</v>
      </c>
      <c r="C799" s="117">
        <v>56464</v>
      </c>
      <c r="D799" s="117" t="s">
        <v>3495</v>
      </c>
      <c r="E799" s="117" t="s">
        <v>3482</v>
      </c>
      <c r="F799" s="117" t="s">
        <v>3483</v>
      </c>
      <c r="G799" s="117">
        <v>64</v>
      </c>
      <c r="I799"/>
      <c r="J799"/>
    </row>
    <row r="800" spans="1:10" ht="15" x14ac:dyDescent="0.25">
      <c r="A800" s="120">
        <v>17235386</v>
      </c>
      <c r="B800" s="220">
        <v>43622</v>
      </c>
      <c r="C800" s="119">
        <v>55916</v>
      </c>
      <c r="D800" s="119" t="s">
        <v>3494</v>
      </c>
      <c r="E800" s="119" t="s">
        <v>3477</v>
      </c>
      <c r="F800" s="119" t="s">
        <v>3475</v>
      </c>
      <c r="G800" s="119">
        <v>30</v>
      </c>
      <c r="I800"/>
      <c r="J800"/>
    </row>
    <row r="801" spans="1:10" ht="15" x14ac:dyDescent="0.25">
      <c r="A801" s="118">
        <v>17235387</v>
      </c>
      <c r="B801" s="219">
        <v>43825</v>
      </c>
      <c r="C801" s="117">
        <v>56464</v>
      </c>
      <c r="D801" s="117" t="s">
        <v>3495</v>
      </c>
      <c r="E801" s="117" t="s">
        <v>3491</v>
      </c>
      <c r="F801" s="117" t="s">
        <v>3475</v>
      </c>
      <c r="G801" s="117">
        <v>49</v>
      </c>
      <c r="I801"/>
      <c r="J801"/>
    </row>
    <row r="802" spans="1:10" ht="15" x14ac:dyDescent="0.25">
      <c r="A802" s="120">
        <v>17235388</v>
      </c>
      <c r="B802" s="220">
        <v>43580</v>
      </c>
      <c r="C802" s="119">
        <v>55916</v>
      </c>
      <c r="D802" s="119" t="s">
        <v>3494</v>
      </c>
      <c r="E802" s="119" t="s">
        <v>3474</v>
      </c>
      <c r="F802" s="119" t="s">
        <v>3475</v>
      </c>
      <c r="G802" s="119">
        <v>5</v>
      </c>
      <c r="I802"/>
      <c r="J802"/>
    </row>
    <row r="803" spans="1:10" ht="15" x14ac:dyDescent="0.25">
      <c r="A803" s="118">
        <v>17235389</v>
      </c>
      <c r="B803" s="219">
        <v>43653</v>
      </c>
      <c r="C803" s="117">
        <v>50244</v>
      </c>
      <c r="D803" s="117" t="s">
        <v>3496</v>
      </c>
      <c r="E803" s="117" t="s">
        <v>3474</v>
      </c>
      <c r="F803" s="117" t="s">
        <v>3475</v>
      </c>
      <c r="G803" s="117">
        <v>62</v>
      </c>
      <c r="I803"/>
      <c r="J803"/>
    </row>
    <row r="804" spans="1:10" ht="15" x14ac:dyDescent="0.25">
      <c r="A804" s="120">
        <v>17235390</v>
      </c>
      <c r="B804" s="220">
        <v>43747</v>
      </c>
      <c r="C804" s="119">
        <v>57624</v>
      </c>
      <c r="D804" s="119" t="s">
        <v>3500</v>
      </c>
      <c r="E804" s="119" t="s">
        <v>3489</v>
      </c>
      <c r="F804" s="119" t="s">
        <v>3475</v>
      </c>
      <c r="G804" s="119">
        <v>46</v>
      </c>
      <c r="I804"/>
      <c r="J804"/>
    </row>
    <row r="805" spans="1:10" ht="15" x14ac:dyDescent="0.25">
      <c r="A805" s="118">
        <v>17235391</v>
      </c>
      <c r="B805" s="219">
        <v>43555</v>
      </c>
      <c r="C805" s="117">
        <v>57624</v>
      </c>
      <c r="D805" s="117" t="s">
        <v>3500</v>
      </c>
      <c r="E805" s="117" t="s">
        <v>3492</v>
      </c>
      <c r="F805" s="117" t="s">
        <v>3485</v>
      </c>
      <c r="G805" s="117">
        <v>8</v>
      </c>
      <c r="I805"/>
      <c r="J805"/>
    </row>
    <row r="806" spans="1:10" ht="15" x14ac:dyDescent="0.25">
      <c r="A806" s="120">
        <v>17235392</v>
      </c>
      <c r="B806" s="220">
        <v>43608</v>
      </c>
      <c r="C806" s="119">
        <v>55916</v>
      </c>
      <c r="D806" s="119" t="s">
        <v>3494</v>
      </c>
      <c r="E806" s="119" t="s">
        <v>3491</v>
      </c>
      <c r="F806" s="119" t="s">
        <v>3475</v>
      </c>
      <c r="G806" s="119">
        <v>2</v>
      </c>
      <c r="I806"/>
      <c r="J806"/>
    </row>
    <row r="807" spans="1:10" ht="15" x14ac:dyDescent="0.25">
      <c r="A807" s="118">
        <v>17235393</v>
      </c>
      <c r="B807" s="219">
        <v>43686</v>
      </c>
      <c r="C807" s="117">
        <v>50643</v>
      </c>
      <c r="D807" s="117" t="s">
        <v>3481</v>
      </c>
      <c r="E807" s="117" t="s">
        <v>3492</v>
      </c>
      <c r="F807" s="117" t="s">
        <v>3485</v>
      </c>
      <c r="G807" s="117">
        <v>41</v>
      </c>
      <c r="I807"/>
      <c r="J807"/>
    </row>
    <row r="808" spans="1:10" ht="15" x14ac:dyDescent="0.25">
      <c r="A808" s="120">
        <v>17235394</v>
      </c>
      <c r="B808" s="220">
        <v>43763</v>
      </c>
      <c r="C808" s="119">
        <v>52380</v>
      </c>
      <c r="D808" s="119" t="s">
        <v>3497</v>
      </c>
      <c r="E808" s="119" t="s">
        <v>3492</v>
      </c>
      <c r="F808" s="119" t="s">
        <v>3485</v>
      </c>
      <c r="G808" s="119">
        <v>54</v>
      </c>
      <c r="I808"/>
      <c r="J808"/>
    </row>
    <row r="809" spans="1:10" ht="15" x14ac:dyDescent="0.25">
      <c r="A809" s="118">
        <v>17235395</v>
      </c>
      <c r="B809" s="219">
        <v>43581</v>
      </c>
      <c r="C809" s="117">
        <v>52956</v>
      </c>
      <c r="D809" s="117" t="s">
        <v>3490</v>
      </c>
      <c r="E809" s="117" t="s">
        <v>3498</v>
      </c>
      <c r="F809" s="117" t="s">
        <v>3475</v>
      </c>
      <c r="G809" s="117">
        <v>41</v>
      </c>
      <c r="I809"/>
      <c r="J809"/>
    </row>
    <row r="810" spans="1:10" ht="15" x14ac:dyDescent="0.25">
      <c r="A810" s="120">
        <v>17235396</v>
      </c>
      <c r="B810" s="220">
        <v>43522</v>
      </c>
      <c r="C810" s="119">
        <v>55807</v>
      </c>
      <c r="D810" s="119" t="s">
        <v>3476</v>
      </c>
      <c r="E810" s="119" t="s">
        <v>3491</v>
      </c>
      <c r="F810" s="119" t="s">
        <v>3475</v>
      </c>
      <c r="G810" s="119">
        <v>12</v>
      </c>
      <c r="I810"/>
      <c r="J810"/>
    </row>
    <row r="811" spans="1:10" ht="15" x14ac:dyDescent="0.25">
      <c r="A811" s="118">
        <v>17235397</v>
      </c>
      <c r="B811" s="219">
        <v>43608</v>
      </c>
      <c r="C811" s="117">
        <v>57624</v>
      </c>
      <c r="D811" s="117" t="s">
        <v>3500</v>
      </c>
      <c r="E811" s="117" t="s">
        <v>3489</v>
      </c>
      <c r="F811" s="117" t="s">
        <v>3475</v>
      </c>
      <c r="G811" s="117">
        <v>55</v>
      </c>
      <c r="I811"/>
      <c r="J811"/>
    </row>
    <row r="812" spans="1:10" ht="15" x14ac:dyDescent="0.25">
      <c r="A812" s="120">
        <v>17235398</v>
      </c>
      <c r="B812" s="220">
        <v>43515</v>
      </c>
      <c r="C812" s="119">
        <v>59518</v>
      </c>
      <c r="D812" s="119" t="s">
        <v>3501</v>
      </c>
      <c r="E812" s="119" t="s">
        <v>3492</v>
      </c>
      <c r="F812" s="119" t="s">
        <v>3485</v>
      </c>
      <c r="G812" s="119">
        <v>57</v>
      </c>
      <c r="I812"/>
      <c r="J812"/>
    </row>
    <row r="813" spans="1:10" ht="15" x14ac:dyDescent="0.25">
      <c r="A813" s="118">
        <v>17235399</v>
      </c>
      <c r="B813" s="219">
        <v>43710</v>
      </c>
      <c r="C813" s="117">
        <v>52956</v>
      </c>
      <c r="D813" s="117" t="s">
        <v>3490</v>
      </c>
      <c r="E813" s="117" t="s">
        <v>3477</v>
      </c>
      <c r="F813" s="117" t="s">
        <v>3475</v>
      </c>
      <c r="G813" s="117">
        <v>6</v>
      </c>
      <c r="I813"/>
      <c r="J813"/>
    </row>
    <row r="814" spans="1:10" ht="15" x14ac:dyDescent="0.25">
      <c r="A814" s="120">
        <v>17235400</v>
      </c>
      <c r="B814" s="220">
        <v>43642</v>
      </c>
      <c r="C814" s="119">
        <v>52956</v>
      </c>
      <c r="D814" s="119" t="s">
        <v>3490</v>
      </c>
      <c r="E814" s="119" t="s">
        <v>3479</v>
      </c>
      <c r="F814" s="119" t="s">
        <v>3480</v>
      </c>
      <c r="G814" s="119">
        <v>16</v>
      </c>
      <c r="I814"/>
      <c r="J814"/>
    </row>
    <row r="815" spans="1:10" ht="15" x14ac:dyDescent="0.25">
      <c r="A815" s="118">
        <v>17235401</v>
      </c>
      <c r="B815" s="219">
        <v>43742</v>
      </c>
      <c r="C815" s="117">
        <v>55807</v>
      </c>
      <c r="D815" s="117" t="s">
        <v>3476</v>
      </c>
      <c r="E815" s="117" t="s">
        <v>3491</v>
      </c>
      <c r="F815" s="117" t="s">
        <v>3475</v>
      </c>
      <c r="G815" s="117">
        <v>44</v>
      </c>
      <c r="I815"/>
      <c r="J815"/>
    </row>
    <row r="816" spans="1:10" ht="15" x14ac:dyDescent="0.25">
      <c r="A816" s="120">
        <v>17235402</v>
      </c>
      <c r="B816" s="220">
        <v>43775</v>
      </c>
      <c r="C816" s="119">
        <v>56464</v>
      </c>
      <c r="D816" s="119" t="s">
        <v>3495</v>
      </c>
      <c r="E816" s="119" t="s">
        <v>3479</v>
      </c>
      <c r="F816" s="119" t="s">
        <v>3480</v>
      </c>
      <c r="G816" s="119">
        <v>23</v>
      </c>
      <c r="I816"/>
      <c r="J816"/>
    </row>
    <row r="817" spans="1:10" ht="15" x14ac:dyDescent="0.25">
      <c r="A817" s="118">
        <v>17235403</v>
      </c>
      <c r="B817" s="219">
        <v>43484</v>
      </c>
      <c r="C817" s="117">
        <v>55807</v>
      </c>
      <c r="D817" s="117" t="s">
        <v>3476</v>
      </c>
      <c r="E817" s="117" t="s">
        <v>3498</v>
      </c>
      <c r="F817" s="117" t="s">
        <v>3475</v>
      </c>
      <c r="G817" s="117">
        <v>18</v>
      </c>
      <c r="I817"/>
      <c r="J817"/>
    </row>
    <row r="818" spans="1:10" ht="15" x14ac:dyDescent="0.25">
      <c r="A818" s="120">
        <v>17235404</v>
      </c>
      <c r="B818" s="220">
        <v>43792</v>
      </c>
      <c r="C818" s="119">
        <v>55904</v>
      </c>
      <c r="D818" s="119" t="s">
        <v>3486</v>
      </c>
      <c r="E818" s="119" t="s">
        <v>3487</v>
      </c>
      <c r="F818" s="119" t="s">
        <v>3475</v>
      </c>
      <c r="G818" s="119">
        <v>67</v>
      </c>
      <c r="I818"/>
      <c r="J818"/>
    </row>
    <row r="819" spans="1:10" ht="15" x14ac:dyDescent="0.25">
      <c r="A819" s="118">
        <v>17235405</v>
      </c>
      <c r="B819" s="219">
        <v>43815</v>
      </c>
      <c r="C819" s="117">
        <v>57624</v>
      </c>
      <c r="D819" s="117" t="s">
        <v>3500</v>
      </c>
      <c r="E819" s="117" t="s">
        <v>3492</v>
      </c>
      <c r="F819" s="117" t="s">
        <v>3485</v>
      </c>
      <c r="G819" s="117">
        <v>29</v>
      </c>
      <c r="I819"/>
      <c r="J819"/>
    </row>
    <row r="820" spans="1:10" ht="15" x14ac:dyDescent="0.25">
      <c r="A820" s="120">
        <v>17235406</v>
      </c>
      <c r="B820" s="220">
        <v>43787</v>
      </c>
      <c r="C820" s="119">
        <v>56047</v>
      </c>
      <c r="D820" s="119" t="s">
        <v>3499</v>
      </c>
      <c r="E820" s="119" t="s">
        <v>3492</v>
      </c>
      <c r="F820" s="119" t="s">
        <v>3485</v>
      </c>
      <c r="G820" s="119">
        <v>23</v>
      </c>
      <c r="I820"/>
      <c r="J820"/>
    </row>
    <row r="821" spans="1:10" ht="15" x14ac:dyDescent="0.25">
      <c r="A821" s="118">
        <v>17235407</v>
      </c>
      <c r="B821" s="219">
        <v>43803</v>
      </c>
      <c r="C821" s="117">
        <v>55916</v>
      </c>
      <c r="D821" s="117" t="s">
        <v>3494</v>
      </c>
      <c r="E821" s="117" t="s">
        <v>3474</v>
      </c>
      <c r="F821" s="117" t="s">
        <v>3475</v>
      </c>
      <c r="G821" s="117">
        <v>53</v>
      </c>
      <c r="I821"/>
      <c r="J821"/>
    </row>
    <row r="822" spans="1:10" ht="15" x14ac:dyDescent="0.25">
      <c r="A822" s="120">
        <v>17235408</v>
      </c>
      <c r="B822" s="220">
        <v>43708</v>
      </c>
      <c r="C822" s="119">
        <v>53654</v>
      </c>
      <c r="D822" s="119" t="s">
        <v>3478</v>
      </c>
      <c r="E822" s="119" t="s">
        <v>3477</v>
      </c>
      <c r="F822" s="119" t="s">
        <v>3475</v>
      </c>
      <c r="G822" s="119">
        <v>7</v>
      </c>
      <c r="I822"/>
      <c r="J822"/>
    </row>
    <row r="823" spans="1:10" ht="15" x14ac:dyDescent="0.25">
      <c r="A823" s="118">
        <v>17235409</v>
      </c>
      <c r="B823" s="219">
        <v>43764</v>
      </c>
      <c r="C823" s="117">
        <v>54672</v>
      </c>
      <c r="D823" s="117" t="s">
        <v>3473</v>
      </c>
      <c r="E823" s="117" t="s">
        <v>3477</v>
      </c>
      <c r="F823" s="117" t="s">
        <v>3475</v>
      </c>
      <c r="G823" s="117">
        <v>3</v>
      </c>
      <c r="I823"/>
      <c r="J823"/>
    </row>
    <row r="824" spans="1:10" ht="15" x14ac:dyDescent="0.25">
      <c r="A824" s="120">
        <v>17235410</v>
      </c>
      <c r="B824" s="220">
        <v>43532</v>
      </c>
      <c r="C824" s="119">
        <v>55916</v>
      </c>
      <c r="D824" s="119" t="s">
        <v>3494</v>
      </c>
      <c r="E824" s="119" t="s">
        <v>3487</v>
      </c>
      <c r="F824" s="119" t="s">
        <v>3475</v>
      </c>
      <c r="G824" s="119">
        <v>43</v>
      </c>
      <c r="I824"/>
      <c r="J824"/>
    </row>
    <row r="825" spans="1:10" ht="15" x14ac:dyDescent="0.25">
      <c r="A825" s="118">
        <v>17235411</v>
      </c>
      <c r="B825" s="219">
        <v>43590</v>
      </c>
      <c r="C825" s="117">
        <v>54672</v>
      </c>
      <c r="D825" s="117" t="s">
        <v>3473</v>
      </c>
      <c r="E825" s="117" t="s">
        <v>3474</v>
      </c>
      <c r="F825" s="117" t="s">
        <v>3475</v>
      </c>
      <c r="G825" s="117">
        <v>53</v>
      </c>
      <c r="I825"/>
      <c r="J825"/>
    </row>
    <row r="826" spans="1:10" ht="15" x14ac:dyDescent="0.25">
      <c r="A826" s="120">
        <v>17235412</v>
      </c>
      <c r="B826" s="220">
        <v>43653</v>
      </c>
      <c r="C826" s="119">
        <v>50643</v>
      </c>
      <c r="D826" s="119" t="s">
        <v>3481</v>
      </c>
      <c r="E826" s="119" t="s">
        <v>3474</v>
      </c>
      <c r="F826" s="119" t="s">
        <v>3475</v>
      </c>
      <c r="G826" s="119">
        <v>26</v>
      </c>
      <c r="I826"/>
      <c r="J826"/>
    </row>
    <row r="827" spans="1:10" ht="15" x14ac:dyDescent="0.25">
      <c r="A827" s="118">
        <v>17235413</v>
      </c>
      <c r="B827" s="219">
        <v>43549</v>
      </c>
      <c r="C827" s="117">
        <v>50244</v>
      </c>
      <c r="D827" s="117" t="s">
        <v>3496</v>
      </c>
      <c r="E827" s="117" t="s">
        <v>3491</v>
      </c>
      <c r="F827" s="117" t="s">
        <v>3475</v>
      </c>
      <c r="G827" s="117">
        <v>15</v>
      </c>
      <c r="I827"/>
      <c r="J827"/>
    </row>
    <row r="828" spans="1:10" ht="15" x14ac:dyDescent="0.25">
      <c r="A828" s="120">
        <v>17235414</v>
      </c>
      <c r="B828" s="220">
        <v>43683</v>
      </c>
      <c r="C828" s="119">
        <v>51197</v>
      </c>
      <c r="D828" s="119" t="s">
        <v>84</v>
      </c>
      <c r="E828" s="119" t="s">
        <v>3479</v>
      </c>
      <c r="F828" s="119" t="s">
        <v>3480</v>
      </c>
      <c r="G828" s="119">
        <v>16</v>
      </c>
      <c r="I828"/>
      <c r="J828"/>
    </row>
    <row r="829" spans="1:10" ht="15" x14ac:dyDescent="0.25">
      <c r="A829" s="118">
        <v>17235415</v>
      </c>
      <c r="B829" s="219">
        <v>43578</v>
      </c>
      <c r="C829" s="117">
        <v>52956</v>
      </c>
      <c r="D829" s="117" t="s">
        <v>3490</v>
      </c>
      <c r="E829" s="117" t="s">
        <v>3482</v>
      </c>
      <c r="F829" s="117" t="s">
        <v>3483</v>
      </c>
      <c r="G829" s="117">
        <v>10</v>
      </c>
      <c r="I829"/>
      <c r="J829"/>
    </row>
    <row r="830" spans="1:10" ht="15" x14ac:dyDescent="0.25">
      <c r="A830" s="120">
        <v>17235416</v>
      </c>
      <c r="B830" s="220">
        <v>43571</v>
      </c>
      <c r="C830" s="119">
        <v>51197</v>
      </c>
      <c r="D830" s="119" t="s">
        <v>84</v>
      </c>
      <c r="E830" s="119" t="s">
        <v>3487</v>
      </c>
      <c r="F830" s="119" t="s">
        <v>3475</v>
      </c>
      <c r="G830" s="119">
        <v>67</v>
      </c>
      <c r="I830"/>
      <c r="J830"/>
    </row>
    <row r="831" spans="1:10" ht="15" x14ac:dyDescent="0.25">
      <c r="A831" s="118">
        <v>17235417</v>
      </c>
      <c r="B831" s="219">
        <v>43524</v>
      </c>
      <c r="C831" s="117">
        <v>59518</v>
      </c>
      <c r="D831" s="117" t="s">
        <v>3501</v>
      </c>
      <c r="E831" s="117" t="s">
        <v>3489</v>
      </c>
      <c r="F831" s="117" t="s">
        <v>3475</v>
      </c>
      <c r="G831" s="117">
        <v>32</v>
      </c>
      <c r="I831"/>
      <c r="J831"/>
    </row>
    <row r="832" spans="1:10" ht="15" x14ac:dyDescent="0.25">
      <c r="A832" s="120">
        <v>17235418</v>
      </c>
      <c r="B832" s="220">
        <v>43642</v>
      </c>
      <c r="C832" s="119">
        <v>52065</v>
      </c>
      <c r="D832" s="119" t="s">
        <v>3488</v>
      </c>
      <c r="E832" s="119" t="s">
        <v>3498</v>
      </c>
      <c r="F832" s="119" t="s">
        <v>3475</v>
      </c>
      <c r="G832" s="119">
        <v>62</v>
      </c>
      <c r="I832"/>
      <c r="J832"/>
    </row>
    <row r="833" spans="1:10" ht="15" x14ac:dyDescent="0.25">
      <c r="A833" s="118">
        <v>17235419</v>
      </c>
      <c r="B833" s="219">
        <v>43784</v>
      </c>
      <c r="C833" s="117">
        <v>52187</v>
      </c>
      <c r="D833" s="117" t="s">
        <v>3493</v>
      </c>
      <c r="E833" s="117" t="s">
        <v>3492</v>
      </c>
      <c r="F833" s="117" t="s">
        <v>3485</v>
      </c>
      <c r="G833" s="117">
        <v>67</v>
      </c>
      <c r="I833"/>
      <c r="J833"/>
    </row>
    <row r="834" spans="1:10" ht="15" x14ac:dyDescent="0.25">
      <c r="A834" s="120">
        <v>17235420</v>
      </c>
      <c r="B834" s="220">
        <v>43650</v>
      </c>
      <c r="C834" s="119">
        <v>50643</v>
      </c>
      <c r="D834" s="119" t="s">
        <v>3481</v>
      </c>
      <c r="E834" s="119" t="s">
        <v>3474</v>
      </c>
      <c r="F834" s="119" t="s">
        <v>3475</v>
      </c>
      <c r="G834" s="119">
        <v>37</v>
      </c>
      <c r="I834"/>
      <c r="J834"/>
    </row>
    <row r="835" spans="1:10" ht="15" x14ac:dyDescent="0.25">
      <c r="A835" s="118">
        <v>17235421</v>
      </c>
      <c r="B835" s="219">
        <v>43510</v>
      </c>
      <c r="C835" s="117">
        <v>52187</v>
      </c>
      <c r="D835" s="117" t="s">
        <v>3493</v>
      </c>
      <c r="E835" s="117" t="s">
        <v>3482</v>
      </c>
      <c r="F835" s="117" t="s">
        <v>3483</v>
      </c>
      <c r="G835" s="117">
        <v>13</v>
      </c>
      <c r="I835"/>
      <c r="J835"/>
    </row>
    <row r="836" spans="1:10" ht="15" x14ac:dyDescent="0.25">
      <c r="A836" s="120">
        <v>17235422</v>
      </c>
      <c r="B836" s="220">
        <v>43547</v>
      </c>
      <c r="C836" s="119">
        <v>56464</v>
      </c>
      <c r="D836" s="119" t="s">
        <v>3495</v>
      </c>
      <c r="E836" s="119" t="s">
        <v>3491</v>
      </c>
      <c r="F836" s="119" t="s">
        <v>3475</v>
      </c>
      <c r="G836" s="119">
        <v>24</v>
      </c>
      <c r="I836"/>
      <c r="J836"/>
    </row>
    <row r="837" spans="1:10" ht="15" x14ac:dyDescent="0.25">
      <c r="A837" s="118">
        <v>17235423</v>
      </c>
      <c r="B837" s="219">
        <v>43615</v>
      </c>
      <c r="C837" s="117">
        <v>56464</v>
      </c>
      <c r="D837" s="117" t="s">
        <v>3495</v>
      </c>
      <c r="E837" s="117" t="s">
        <v>3489</v>
      </c>
      <c r="F837" s="117" t="s">
        <v>3475</v>
      </c>
      <c r="G837" s="117">
        <v>65</v>
      </c>
      <c r="I837"/>
      <c r="J837"/>
    </row>
    <row r="838" spans="1:10" ht="15" x14ac:dyDescent="0.25">
      <c r="A838" s="120">
        <v>17235424</v>
      </c>
      <c r="B838" s="220">
        <v>43726</v>
      </c>
      <c r="C838" s="119">
        <v>56464</v>
      </c>
      <c r="D838" s="119" t="s">
        <v>3495</v>
      </c>
      <c r="E838" s="119" t="s">
        <v>3498</v>
      </c>
      <c r="F838" s="119" t="s">
        <v>3475</v>
      </c>
      <c r="G838" s="119">
        <v>26</v>
      </c>
      <c r="I838"/>
      <c r="J838"/>
    </row>
    <row r="839" spans="1:10" ht="15" x14ac:dyDescent="0.25">
      <c r="A839" s="118">
        <v>17235425</v>
      </c>
      <c r="B839" s="219">
        <v>43781</v>
      </c>
      <c r="C839" s="117">
        <v>56047</v>
      </c>
      <c r="D839" s="117" t="s">
        <v>3499</v>
      </c>
      <c r="E839" s="117" t="s">
        <v>3474</v>
      </c>
      <c r="F839" s="117" t="s">
        <v>3475</v>
      </c>
      <c r="G839" s="117">
        <v>28</v>
      </c>
      <c r="I839"/>
      <c r="J839"/>
    </row>
    <row r="840" spans="1:10" ht="15" x14ac:dyDescent="0.25">
      <c r="A840" s="120">
        <v>17235426</v>
      </c>
      <c r="B840" s="220">
        <v>43602</v>
      </c>
      <c r="C840" s="119">
        <v>51197</v>
      </c>
      <c r="D840" s="119" t="s">
        <v>84</v>
      </c>
      <c r="E840" s="119" t="s">
        <v>3491</v>
      </c>
      <c r="F840" s="119" t="s">
        <v>3475</v>
      </c>
      <c r="G840" s="119">
        <v>24</v>
      </c>
      <c r="I840"/>
      <c r="J840"/>
    </row>
    <row r="841" spans="1:10" ht="15" x14ac:dyDescent="0.25">
      <c r="A841" s="118">
        <v>17235427</v>
      </c>
      <c r="B841" s="219">
        <v>43805</v>
      </c>
      <c r="C841" s="117">
        <v>52187</v>
      </c>
      <c r="D841" s="117" t="s">
        <v>3493</v>
      </c>
      <c r="E841" s="117" t="s">
        <v>3477</v>
      </c>
      <c r="F841" s="117" t="s">
        <v>3475</v>
      </c>
      <c r="G841" s="117">
        <v>45</v>
      </c>
      <c r="I841"/>
      <c r="J841"/>
    </row>
    <row r="842" spans="1:10" ht="15" x14ac:dyDescent="0.25">
      <c r="A842" s="120">
        <v>17235428</v>
      </c>
      <c r="B842" s="220">
        <v>43616</v>
      </c>
      <c r="C842" s="119">
        <v>51197</v>
      </c>
      <c r="D842" s="119" t="s">
        <v>84</v>
      </c>
      <c r="E842" s="119" t="s">
        <v>3479</v>
      </c>
      <c r="F842" s="119" t="s">
        <v>3480</v>
      </c>
      <c r="G842" s="119">
        <v>3</v>
      </c>
      <c r="I842"/>
      <c r="J842"/>
    </row>
    <row r="843" spans="1:10" ht="15" x14ac:dyDescent="0.25">
      <c r="A843" s="118">
        <v>17235429</v>
      </c>
      <c r="B843" s="219">
        <v>43806</v>
      </c>
      <c r="C843" s="117">
        <v>50244</v>
      </c>
      <c r="D843" s="117" t="s">
        <v>3496</v>
      </c>
      <c r="E843" s="117" t="s">
        <v>3498</v>
      </c>
      <c r="F843" s="117" t="s">
        <v>3475</v>
      </c>
      <c r="G843" s="117">
        <v>58</v>
      </c>
      <c r="I843"/>
      <c r="J843"/>
    </row>
    <row r="844" spans="1:10" ht="15" x14ac:dyDescent="0.25">
      <c r="A844" s="120">
        <v>17235430</v>
      </c>
      <c r="B844" s="220">
        <v>43641</v>
      </c>
      <c r="C844" s="119">
        <v>54672</v>
      </c>
      <c r="D844" s="119" t="s">
        <v>3473</v>
      </c>
      <c r="E844" s="119" t="s">
        <v>3482</v>
      </c>
      <c r="F844" s="119" t="s">
        <v>3483</v>
      </c>
      <c r="G844" s="119">
        <v>26</v>
      </c>
      <c r="I844"/>
      <c r="J844"/>
    </row>
    <row r="845" spans="1:10" ht="15" x14ac:dyDescent="0.25">
      <c r="A845" s="118">
        <v>17235431</v>
      </c>
      <c r="B845" s="219">
        <v>43613</v>
      </c>
      <c r="C845" s="117">
        <v>55904</v>
      </c>
      <c r="D845" s="117" t="s">
        <v>3486</v>
      </c>
      <c r="E845" s="117" t="s">
        <v>3474</v>
      </c>
      <c r="F845" s="117" t="s">
        <v>3475</v>
      </c>
      <c r="G845" s="117">
        <v>56</v>
      </c>
      <c r="I845"/>
      <c r="J845"/>
    </row>
    <row r="846" spans="1:10" ht="15" x14ac:dyDescent="0.25">
      <c r="A846" s="120">
        <v>17235432</v>
      </c>
      <c r="B846" s="220">
        <v>43701</v>
      </c>
      <c r="C846" s="119">
        <v>54672</v>
      </c>
      <c r="D846" s="119" t="s">
        <v>3473</v>
      </c>
      <c r="E846" s="119" t="s">
        <v>3474</v>
      </c>
      <c r="F846" s="119" t="s">
        <v>3475</v>
      </c>
      <c r="G846" s="119">
        <v>56</v>
      </c>
      <c r="I846"/>
      <c r="J846"/>
    </row>
    <row r="847" spans="1:10" ht="15" x14ac:dyDescent="0.25">
      <c r="A847" s="118">
        <v>17235433</v>
      </c>
      <c r="B847" s="219">
        <v>43544</v>
      </c>
      <c r="C847" s="117">
        <v>53654</v>
      </c>
      <c r="D847" s="117" t="s">
        <v>3478</v>
      </c>
      <c r="E847" s="117" t="s">
        <v>3482</v>
      </c>
      <c r="F847" s="117" t="s">
        <v>3483</v>
      </c>
      <c r="G847" s="117">
        <v>30</v>
      </c>
      <c r="I847"/>
      <c r="J847"/>
    </row>
    <row r="848" spans="1:10" ht="15" x14ac:dyDescent="0.25">
      <c r="A848" s="120">
        <v>17235434</v>
      </c>
      <c r="B848" s="220">
        <v>43725</v>
      </c>
      <c r="C848" s="119">
        <v>53654</v>
      </c>
      <c r="D848" s="119" t="s">
        <v>3478</v>
      </c>
      <c r="E848" s="119" t="s">
        <v>3482</v>
      </c>
      <c r="F848" s="119" t="s">
        <v>3483</v>
      </c>
      <c r="G848" s="119">
        <v>15</v>
      </c>
      <c r="I848"/>
      <c r="J848"/>
    </row>
    <row r="849" spans="1:10" ht="15" x14ac:dyDescent="0.25">
      <c r="A849" s="118">
        <v>17235435</v>
      </c>
      <c r="B849" s="219">
        <v>43791</v>
      </c>
      <c r="C849" s="117">
        <v>57624</v>
      </c>
      <c r="D849" s="117" t="s">
        <v>3500</v>
      </c>
      <c r="E849" s="117" t="s">
        <v>3491</v>
      </c>
      <c r="F849" s="117" t="s">
        <v>3475</v>
      </c>
      <c r="G849" s="117">
        <v>26</v>
      </c>
      <c r="I849"/>
      <c r="J849"/>
    </row>
    <row r="850" spans="1:10" ht="15" x14ac:dyDescent="0.25">
      <c r="A850" s="120">
        <v>17235436</v>
      </c>
      <c r="B850" s="220">
        <v>43789</v>
      </c>
      <c r="C850" s="119">
        <v>56047</v>
      </c>
      <c r="D850" s="119" t="s">
        <v>3499</v>
      </c>
      <c r="E850" s="119" t="s">
        <v>3479</v>
      </c>
      <c r="F850" s="119" t="s">
        <v>3480</v>
      </c>
      <c r="G850" s="119">
        <v>5</v>
      </c>
      <c r="I850"/>
      <c r="J850"/>
    </row>
    <row r="851" spans="1:10" ht="15" x14ac:dyDescent="0.25">
      <c r="A851" s="118">
        <v>17235437</v>
      </c>
      <c r="B851" s="219">
        <v>43746</v>
      </c>
      <c r="C851" s="117">
        <v>52380</v>
      </c>
      <c r="D851" s="117" t="s">
        <v>3497</v>
      </c>
      <c r="E851" s="117" t="s">
        <v>3479</v>
      </c>
      <c r="F851" s="117" t="s">
        <v>3480</v>
      </c>
      <c r="G851" s="117">
        <v>22</v>
      </c>
      <c r="I851"/>
      <c r="J851"/>
    </row>
    <row r="852" spans="1:10" ht="15" x14ac:dyDescent="0.25">
      <c r="A852" s="120">
        <v>17235438</v>
      </c>
      <c r="B852" s="220">
        <v>43621</v>
      </c>
      <c r="C852" s="119">
        <v>52065</v>
      </c>
      <c r="D852" s="119" t="s">
        <v>3488</v>
      </c>
      <c r="E852" s="119" t="s">
        <v>3498</v>
      </c>
      <c r="F852" s="119" t="s">
        <v>3475</v>
      </c>
      <c r="G852" s="119">
        <v>31</v>
      </c>
      <c r="I852"/>
      <c r="J852"/>
    </row>
    <row r="853" spans="1:10" ht="15" x14ac:dyDescent="0.25">
      <c r="A853" s="118">
        <v>17235439</v>
      </c>
      <c r="B853" s="219">
        <v>43777</v>
      </c>
      <c r="C853" s="117">
        <v>50244</v>
      </c>
      <c r="D853" s="117" t="s">
        <v>3496</v>
      </c>
      <c r="E853" s="117" t="s">
        <v>3492</v>
      </c>
      <c r="F853" s="117" t="s">
        <v>3485</v>
      </c>
      <c r="G853" s="117">
        <v>18</v>
      </c>
      <c r="I853"/>
      <c r="J853"/>
    </row>
    <row r="854" spans="1:10" ht="15" x14ac:dyDescent="0.25">
      <c r="A854" s="120">
        <v>17235440</v>
      </c>
      <c r="B854" s="220">
        <v>43745</v>
      </c>
      <c r="C854" s="119">
        <v>59518</v>
      </c>
      <c r="D854" s="119" t="s">
        <v>3501</v>
      </c>
      <c r="E854" s="119" t="s">
        <v>3482</v>
      </c>
      <c r="F854" s="119" t="s">
        <v>3483</v>
      </c>
      <c r="G854" s="119">
        <v>46</v>
      </c>
      <c r="I854"/>
      <c r="J854"/>
    </row>
    <row r="855" spans="1:10" ht="15" x14ac:dyDescent="0.25">
      <c r="A855" s="118">
        <v>17235441</v>
      </c>
      <c r="B855" s="219">
        <v>43767</v>
      </c>
      <c r="C855" s="117">
        <v>52065</v>
      </c>
      <c r="D855" s="117" t="s">
        <v>3488</v>
      </c>
      <c r="E855" s="117" t="s">
        <v>3482</v>
      </c>
      <c r="F855" s="117" t="s">
        <v>3483</v>
      </c>
      <c r="G855" s="117">
        <v>35</v>
      </c>
      <c r="I855"/>
      <c r="J855"/>
    </row>
    <row r="856" spans="1:10" ht="15" x14ac:dyDescent="0.25">
      <c r="A856" s="120">
        <v>17235442</v>
      </c>
      <c r="B856" s="220">
        <v>43771</v>
      </c>
      <c r="C856" s="119">
        <v>56047</v>
      </c>
      <c r="D856" s="119" t="s">
        <v>3499</v>
      </c>
      <c r="E856" s="119" t="s">
        <v>3498</v>
      </c>
      <c r="F856" s="119" t="s">
        <v>3475</v>
      </c>
      <c r="G856" s="119">
        <v>18</v>
      </c>
      <c r="I856"/>
      <c r="J856"/>
    </row>
    <row r="857" spans="1:10" ht="15" x14ac:dyDescent="0.25">
      <c r="A857" s="118">
        <v>17235443</v>
      </c>
      <c r="B857" s="219">
        <v>43789</v>
      </c>
      <c r="C857" s="117">
        <v>55904</v>
      </c>
      <c r="D857" s="117" t="s">
        <v>3486</v>
      </c>
      <c r="E857" s="117" t="s">
        <v>3489</v>
      </c>
      <c r="F857" s="117" t="s">
        <v>3475</v>
      </c>
      <c r="G857" s="117">
        <v>49</v>
      </c>
      <c r="I857"/>
      <c r="J857"/>
    </row>
    <row r="858" spans="1:10" ht="15" x14ac:dyDescent="0.25">
      <c r="A858" s="120">
        <v>17235444</v>
      </c>
      <c r="B858" s="220">
        <v>43768</v>
      </c>
      <c r="C858" s="119">
        <v>51197</v>
      </c>
      <c r="D858" s="119" t="s">
        <v>84</v>
      </c>
      <c r="E858" s="119" t="s">
        <v>3492</v>
      </c>
      <c r="F858" s="119" t="s">
        <v>3485</v>
      </c>
      <c r="G858" s="119">
        <v>22</v>
      </c>
      <c r="I858"/>
      <c r="J858"/>
    </row>
    <row r="859" spans="1:10" ht="15" x14ac:dyDescent="0.25">
      <c r="A859" s="118">
        <v>17235445</v>
      </c>
      <c r="B859" s="219">
        <v>43787</v>
      </c>
      <c r="C859" s="117">
        <v>50244</v>
      </c>
      <c r="D859" s="117" t="s">
        <v>3496</v>
      </c>
      <c r="E859" s="117" t="s">
        <v>3491</v>
      </c>
      <c r="F859" s="117" t="s">
        <v>3475</v>
      </c>
      <c r="G859" s="117">
        <v>23</v>
      </c>
      <c r="I859"/>
      <c r="J859"/>
    </row>
    <row r="860" spans="1:10" ht="15" x14ac:dyDescent="0.25">
      <c r="A860" s="120">
        <v>17235446</v>
      </c>
      <c r="B860" s="220">
        <v>43497</v>
      </c>
      <c r="C860" s="119">
        <v>52380</v>
      </c>
      <c r="D860" s="119" t="s">
        <v>3497</v>
      </c>
      <c r="E860" s="119" t="s">
        <v>3487</v>
      </c>
      <c r="F860" s="119" t="s">
        <v>3475</v>
      </c>
      <c r="G860" s="119">
        <v>51</v>
      </c>
      <c r="I860"/>
      <c r="J860"/>
    </row>
    <row r="861" spans="1:10" ht="15" x14ac:dyDescent="0.25">
      <c r="A861" s="118">
        <v>17235447</v>
      </c>
      <c r="B861" s="219">
        <v>43589</v>
      </c>
      <c r="C861" s="117">
        <v>53654</v>
      </c>
      <c r="D861" s="117" t="s">
        <v>3478</v>
      </c>
      <c r="E861" s="117" t="s">
        <v>3492</v>
      </c>
      <c r="F861" s="117" t="s">
        <v>3485</v>
      </c>
      <c r="G861" s="117">
        <v>39</v>
      </c>
      <c r="I861"/>
      <c r="J861"/>
    </row>
    <row r="862" spans="1:10" ht="15" x14ac:dyDescent="0.25">
      <c r="A862" s="120">
        <v>17235448</v>
      </c>
      <c r="B862" s="220">
        <v>43506</v>
      </c>
      <c r="C862" s="119">
        <v>53654</v>
      </c>
      <c r="D862" s="119" t="s">
        <v>3478</v>
      </c>
      <c r="E862" s="119" t="s">
        <v>3487</v>
      </c>
      <c r="F862" s="119" t="s">
        <v>3475</v>
      </c>
      <c r="G862" s="119">
        <v>46</v>
      </c>
      <c r="I862"/>
      <c r="J862"/>
    </row>
    <row r="863" spans="1:10" ht="15" x14ac:dyDescent="0.25">
      <c r="A863" s="118">
        <v>17235449</v>
      </c>
      <c r="B863" s="219">
        <v>43728</v>
      </c>
      <c r="C863" s="117">
        <v>51197</v>
      </c>
      <c r="D863" s="117" t="s">
        <v>84</v>
      </c>
      <c r="E863" s="117" t="s">
        <v>3474</v>
      </c>
      <c r="F863" s="117" t="s">
        <v>3475</v>
      </c>
      <c r="G863" s="117">
        <v>43</v>
      </c>
      <c r="I863"/>
      <c r="J863"/>
    </row>
    <row r="864" spans="1:10" ht="15" x14ac:dyDescent="0.25">
      <c r="A864" s="120">
        <v>17235450</v>
      </c>
      <c r="B864" s="220">
        <v>43589</v>
      </c>
      <c r="C864" s="119">
        <v>52187</v>
      </c>
      <c r="D864" s="119" t="s">
        <v>3493</v>
      </c>
      <c r="E864" s="119" t="s">
        <v>3498</v>
      </c>
      <c r="F864" s="119" t="s">
        <v>3475</v>
      </c>
      <c r="G864" s="119">
        <v>20</v>
      </c>
      <c r="I864"/>
      <c r="J864"/>
    </row>
    <row r="865" spans="1:10" ht="15" x14ac:dyDescent="0.25">
      <c r="A865" s="118">
        <v>17235451</v>
      </c>
      <c r="B865" s="219">
        <v>43527</v>
      </c>
      <c r="C865" s="117">
        <v>54672</v>
      </c>
      <c r="D865" s="117" t="s">
        <v>3473</v>
      </c>
      <c r="E865" s="117" t="s">
        <v>3491</v>
      </c>
      <c r="F865" s="117" t="s">
        <v>3475</v>
      </c>
      <c r="G865" s="117">
        <v>6</v>
      </c>
      <c r="I865"/>
      <c r="J865"/>
    </row>
    <row r="866" spans="1:10" ht="15" x14ac:dyDescent="0.25">
      <c r="A866" s="120">
        <v>17235452</v>
      </c>
      <c r="B866" s="220">
        <v>43641</v>
      </c>
      <c r="C866" s="119">
        <v>50643</v>
      </c>
      <c r="D866" s="119" t="s">
        <v>3481</v>
      </c>
      <c r="E866" s="119" t="s">
        <v>3474</v>
      </c>
      <c r="F866" s="119" t="s">
        <v>3475</v>
      </c>
      <c r="G866" s="119">
        <v>25</v>
      </c>
      <c r="I866"/>
      <c r="J866"/>
    </row>
    <row r="867" spans="1:10" ht="15" x14ac:dyDescent="0.25">
      <c r="A867" s="118">
        <v>17235453</v>
      </c>
      <c r="B867" s="219">
        <v>43585</v>
      </c>
      <c r="C867" s="117">
        <v>54672</v>
      </c>
      <c r="D867" s="117" t="s">
        <v>3473</v>
      </c>
      <c r="E867" s="117" t="s">
        <v>3477</v>
      </c>
      <c r="F867" s="117" t="s">
        <v>3475</v>
      </c>
      <c r="G867" s="117">
        <v>33</v>
      </c>
      <c r="I867"/>
      <c r="J867"/>
    </row>
    <row r="868" spans="1:10" ht="15" x14ac:dyDescent="0.25">
      <c r="A868" s="120">
        <v>17235454</v>
      </c>
      <c r="B868" s="220">
        <v>43822</v>
      </c>
      <c r="C868" s="119">
        <v>55807</v>
      </c>
      <c r="D868" s="119" t="s">
        <v>3476</v>
      </c>
      <c r="E868" s="119" t="s">
        <v>3492</v>
      </c>
      <c r="F868" s="119" t="s">
        <v>3485</v>
      </c>
      <c r="G868" s="119">
        <v>8</v>
      </c>
      <c r="I868"/>
      <c r="J868"/>
    </row>
    <row r="869" spans="1:10" ht="15" x14ac:dyDescent="0.25">
      <c r="A869" s="118">
        <v>17235455</v>
      </c>
      <c r="B869" s="219">
        <v>43724</v>
      </c>
      <c r="C869" s="117">
        <v>50244</v>
      </c>
      <c r="D869" s="117" t="s">
        <v>3496</v>
      </c>
      <c r="E869" s="117" t="s">
        <v>3491</v>
      </c>
      <c r="F869" s="117" t="s">
        <v>3475</v>
      </c>
      <c r="G869" s="117">
        <v>47</v>
      </c>
      <c r="I869"/>
      <c r="J869"/>
    </row>
    <row r="870" spans="1:10" ht="15" x14ac:dyDescent="0.25">
      <c r="A870" s="120">
        <v>17235456</v>
      </c>
      <c r="B870" s="220">
        <v>43728</v>
      </c>
      <c r="C870" s="119">
        <v>56047</v>
      </c>
      <c r="D870" s="119" t="s">
        <v>3499</v>
      </c>
      <c r="E870" s="119" t="s">
        <v>3498</v>
      </c>
      <c r="F870" s="119" t="s">
        <v>3475</v>
      </c>
      <c r="G870" s="119">
        <v>58</v>
      </c>
      <c r="I870"/>
      <c r="J870"/>
    </row>
    <row r="871" spans="1:10" ht="15" x14ac:dyDescent="0.25">
      <c r="A871" s="118">
        <v>17235457</v>
      </c>
      <c r="B871" s="219">
        <v>43745</v>
      </c>
      <c r="C871" s="117">
        <v>52380</v>
      </c>
      <c r="D871" s="117" t="s">
        <v>3497</v>
      </c>
      <c r="E871" s="117" t="s">
        <v>3491</v>
      </c>
      <c r="F871" s="117" t="s">
        <v>3475</v>
      </c>
      <c r="G871" s="117">
        <v>24</v>
      </c>
      <c r="I871"/>
      <c r="J871"/>
    </row>
    <row r="872" spans="1:10" ht="15" x14ac:dyDescent="0.25">
      <c r="A872" s="120">
        <v>17235458</v>
      </c>
      <c r="B872" s="220">
        <v>43787</v>
      </c>
      <c r="C872" s="119">
        <v>54672</v>
      </c>
      <c r="D872" s="119" t="s">
        <v>3473</v>
      </c>
      <c r="E872" s="119" t="s">
        <v>3474</v>
      </c>
      <c r="F872" s="119" t="s">
        <v>3475</v>
      </c>
      <c r="G872" s="119">
        <v>4</v>
      </c>
      <c r="I872"/>
      <c r="J872"/>
    </row>
    <row r="873" spans="1:10" ht="15" x14ac:dyDescent="0.25">
      <c r="A873" s="118">
        <v>17235459</v>
      </c>
      <c r="B873" s="219">
        <v>43559</v>
      </c>
      <c r="C873" s="117">
        <v>59518</v>
      </c>
      <c r="D873" s="117" t="s">
        <v>3501</v>
      </c>
      <c r="E873" s="117" t="s">
        <v>3482</v>
      </c>
      <c r="F873" s="117" t="s">
        <v>3483</v>
      </c>
      <c r="G873" s="117">
        <v>12</v>
      </c>
      <c r="I873"/>
      <c r="J873"/>
    </row>
    <row r="874" spans="1:10" ht="15" x14ac:dyDescent="0.25">
      <c r="A874" s="120">
        <v>17235460</v>
      </c>
      <c r="B874" s="220">
        <v>43629</v>
      </c>
      <c r="C874" s="119">
        <v>55904</v>
      </c>
      <c r="D874" s="119" t="s">
        <v>3486</v>
      </c>
      <c r="E874" s="119" t="s">
        <v>3479</v>
      </c>
      <c r="F874" s="119" t="s">
        <v>3480</v>
      </c>
      <c r="G874" s="119">
        <v>17</v>
      </c>
      <c r="I874"/>
      <c r="J874"/>
    </row>
    <row r="875" spans="1:10" ht="15" x14ac:dyDescent="0.25">
      <c r="A875" s="118">
        <v>17235461</v>
      </c>
      <c r="B875" s="219">
        <v>43727</v>
      </c>
      <c r="C875" s="117">
        <v>57624</v>
      </c>
      <c r="D875" s="117" t="s">
        <v>3500</v>
      </c>
      <c r="E875" s="117" t="s">
        <v>3479</v>
      </c>
      <c r="F875" s="117" t="s">
        <v>3480</v>
      </c>
      <c r="G875" s="117">
        <v>55</v>
      </c>
      <c r="I875"/>
      <c r="J875"/>
    </row>
    <row r="876" spans="1:10" ht="15" x14ac:dyDescent="0.25">
      <c r="A876" s="120">
        <v>17235462</v>
      </c>
      <c r="B876" s="220">
        <v>43723</v>
      </c>
      <c r="C876" s="119">
        <v>50643</v>
      </c>
      <c r="D876" s="119" t="s">
        <v>3481</v>
      </c>
      <c r="E876" s="119" t="s">
        <v>3491</v>
      </c>
      <c r="F876" s="119" t="s">
        <v>3475</v>
      </c>
      <c r="G876" s="119">
        <v>41</v>
      </c>
      <c r="I876"/>
      <c r="J876"/>
    </row>
    <row r="877" spans="1:10" ht="15" x14ac:dyDescent="0.25">
      <c r="A877" s="118">
        <v>17235463</v>
      </c>
      <c r="B877" s="219">
        <v>43678</v>
      </c>
      <c r="C877" s="117">
        <v>55916</v>
      </c>
      <c r="D877" s="117" t="s">
        <v>3494</v>
      </c>
      <c r="E877" s="117" t="s">
        <v>3491</v>
      </c>
      <c r="F877" s="117" t="s">
        <v>3475</v>
      </c>
      <c r="G877" s="117">
        <v>27</v>
      </c>
      <c r="I877"/>
      <c r="J877"/>
    </row>
    <row r="878" spans="1:10" ht="15" x14ac:dyDescent="0.25">
      <c r="A878" s="120">
        <v>17235464</v>
      </c>
      <c r="B878" s="220">
        <v>43482</v>
      </c>
      <c r="C878" s="119">
        <v>55807</v>
      </c>
      <c r="D878" s="119" t="s">
        <v>3476</v>
      </c>
      <c r="E878" s="119" t="s">
        <v>3491</v>
      </c>
      <c r="F878" s="119" t="s">
        <v>3475</v>
      </c>
      <c r="G878" s="119">
        <v>43</v>
      </c>
      <c r="I878"/>
      <c r="J878"/>
    </row>
    <row r="879" spans="1:10" ht="15" x14ac:dyDescent="0.25">
      <c r="A879" s="118">
        <v>17235465</v>
      </c>
      <c r="B879" s="219">
        <v>43501</v>
      </c>
      <c r="C879" s="117">
        <v>51197</v>
      </c>
      <c r="D879" s="117" t="s">
        <v>84</v>
      </c>
      <c r="E879" s="117" t="s">
        <v>3498</v>
      </c>
      <c r="F879" s="117" t="s">
        <v>3475</v>
      </c>
      <c r="G879" s="117">
        <v>42</v>
      </c>
      <c r="I879"/>
      <c r="J879"/>
    </row>
    <row r="880" spans="1:10" ht="15" x14ac:dyDescent="0.25">
      <c r="A880" s="120">
        <v>17235466</v>
      </c>
      <c r="B880" s="220">
        <v>43754</v>
      </c>
      <c r="C880" s="119">
        <v>56464</v>
      </c>
      <c r="D880" s="119" t="s">
        <v>3495</v>
      </c>
      <c r="E880" s="119" t="s">
        <v>3489</v>
      </c>
      <c r="F880" s="119" t="s">
        <v>3475</v>
      </c>
      <c r="G880" s="119">
        <v>38</v>
      </c>
      <c r="I880"/>
      <c r="J880"/>
    </row>
    <row r="881" spans="1:10" ht="15" x14ac:dyDescent="0.25">
      <c r="A881" s="118">
        <v>17235467</v>
      </c>
      <c r="B881" s="219">
        <v>43480</v>
      </c>
      <c r="C881" s="117">
        <v>50244</v>
      </c>
      <c r="D881" s="117" t="s">
        <v>3496</v>
      </c>
      <c r="E881" s="117" t="s">
        <v>3489</v>
      </c>
      <c r="F881" s="117" t="s">
        <v>3475</v>
      </c>
      <c r="G881" s="117">
        <v>9</v>
      </c>
      <c r="I881"/>
      <c r="J881"/>
    </row>
    <row r="882" spans="1:10" ht="15" x14ac:dyDescent="0.25">
      <c r="A882" s="120">
        <v>17235468</v>
      </c>
      <c r="B882" s="220">
        <v>43825</v>
      </c>
      <c r="C882" s="119">
        <v>50244</v>
      </c>
      <c r="D882" s="119" t="s">
        <v>3496</v>
      </c>
      <c r="E882" s="119" t="s">
        <v>3479</v>
      </c>
      <c r="F882" s="119" t="s">
        <v>3480</v>
      </c>
      <c r="G882" s="119">
        <v>63</v>
      </c>
      <c r="I882"/>
      <c r="J882"/>
    </row>
    <row r="883" spans="1:10" ht="15" x14ac:dyDescent="0.25">
      <c r="A883" s="118">
        <v>17235469</v>
      </c>
      <c r="B883" s="219">
        <v>43666</v>
      </c>
      <c r="C883" s="117">
        <v>51197</v>
      </c>
      <c r="D883" s="117" t="s">
        <v>84</v>
      </c>
      <c r="E883" s="117" t="s">
        <v>3498</v>
      </c>
      <c r="F883" s="117" t="s">
        <v>3475</v>
      </c>
      <c r="G883" s="117">
        <v>66</v>
      </c>
      <c r="I883"/>
      <c r="J883"/>
    </row>
    <row r="884" spans="1:10" ht="15" x14ac:dyDescent="0.25">
      <c r="A884" s="120">
        <v>17235470</v>
      </c>
      <c r="B884" s="220">
        <v>43640</v>
      </c>
      <c r="C884" s="119">
        <v>52187</v>
      </c>
      <c r="D884" s="119" t="s">
        <v>3493</v>
      </c>
      <c r="E884" s="119" t="s">
        <v>3479</v>
      </c>
      <c r="F884" s="119" t="s">
        <v>3480</v>
      </c>
      <c r="G884" s="119">
        <v>20</v>
      </c>
      <c r="I884"/>
      <c r="J884"/>
    </row>
    <row r="885" spans="1:10" ht="15" x14ac:dyDescent="0.25">
      <c r="A885" s="118">
        <v>17235471</v>
      </c>
      <c r="B885" s="219">
        <v>43827</v>
      </c>
      <c r="C885" s="117">
        <v>52380</v>
      </c>
      <c r="D885" s="117" t="s">
        <v>3497</v>
      </c>
      <c r="E885" s="117" t="s">
        <v>3477</v>
      </c>
      <c r="F885" s="117" t="s">
        <v>3475</v>
      </c>
      <c r="G885" s="117">
        <v>5</v>
      </c>
      <c r="I885"/>
      <c r="J885"/>
    </row>
    <row r="886" spans="1:10" ht="15" x14ac:dyDescent="0.25">
      <c r="A886" s="120">
        <v>17235472</v>
      </c>
      <c r="B886" s="220">
        <v>43792</v>
      </c>
      <c r="C886" s="119">
        <v>56047</v>
      </c>
      <c r="D886" s="119" t="s">
        <v>3499</v>
      </c>
      <c r="E886" s="119" t="s">
        <v>3487</v>
      </c>
      <c r="F886" s="119" t="s">
        <v>3475</v>
      </c>
      <c r="G886" s="119">
        <v>47</v>
      </c>
      <c r="I886"/>
      <c r="J886"/>
    </row>
    <row r="887" spans="1:10" ht="15" x14ac:dyDescent="0.25">
      <c r="A887" s="118">
        <v>17235473</v>
      </c>
      <c r="B887" s="219">
        <v>43798</v>
      </c>
      <c r="C887" s="117">
        <v>50643</v>
      </c>
      <c r="D887" s="117" t="s">
        <v>3481</v>
      </c>
      <c r="E887" s="117" t="s">
        <v>3489</v>
      </c>
      <c r="F887" s="117" t="s">
        <v>3475</v>
      </c>
      <c r="G887" s="117">
        <v>32</v>
      </c>
      <c r="I887"/>
      <c r="J887"/>
    </row>
    <row r="888" spans="1:10" ht="15" x14ac:dyDescent="0.25">
      <c r="A888" s="120">
        <v>17235474</v>
      </c>
      <c r="B888" s="220">
        <v>43814</v>
      </c>
      <c r="C888" s="119">
        <v>55807</v>
      </c>
      <c r="D888" s="119" t="s">
        <v>3476</v>
      </c>
      <c r="E888" s="119" t="s">
        <v>3487</v>
      </c>
      <c r="F888" s="119" t="s">
        <v>3475</v>
      </c>
      <c r="G888" s="119">
        <v>56</v>
      </c>
      <c r="I888"/>
      <c r="J888"/>
    </row>
    <row r="889" spans="1:10" ht="15" x14ac:dyDescent="0.25">
      <c r="A889" s="118">
        <v>17235475</v>
      </c>
      <c r="B889" s="219">
        <v>43817</v>
      </c>
      <c r="C889" s="117">
        <v>57624</v>
      </c>
      <c r="D889" s="117" t="s">
        <v>3500</v>
      </c>
      <c r="E889" s="117" t="s">
        <v>3489</v>
      </c>
      <c r="F889" s="117" t="s">
        <v>3475</v>
      </c>
      <c r="G889" s="117">
        <v>24</v>
      </c>
      <c r="I889"/>
      <c r="J889"/>
    </row>
    <row r="890" spans="1:10" ht="15" x14ac:dyDescent="0.25">
      <c r="A890" s="120">
        <v>17235476</v>
      </c>
      <c r="B890" s="220">
        <v>43551</v>
      </c>
      <c r="C890" s="119">
        <v>52380</v>
      </c>
      <c r="D890" s="119" t="s">
        <v>3497</v>
      </c>
      <c r="E890" s="119" t="s">
        <v>3477</v>
      </c>
      <c r="F890" s="119" t="s">
        <v>3475</v>
      </c>
      <c r="G890" s="119">
        <v>38</v>
      </c>
      <c r="I890"/>
      <c r="J890"/>
    </row>
    <row r="891" spans="1:10" ht="15" x14ac:dyDescent="0.25">
      <c r="A891" s="118">
        <v>17235477</v>
      </c>
      <c r="B891" s="219">
        <v>43552</v>
      </c>
      <c r="C891" s="117">
        <v>52065</v>
      </c>
      <c r="D891" s="117" t="s">
        <v>3488</v>
      </c>
      <c r="E891" s="117" t="s">
        <v>3474</v>
      </c>
      <c r="F891" s="117" t="s">
        <v>3475</v>
      </c>
      <c r="G891" s="117">
        <v>27</v>
      </c>
      <c r="I891"/>
      <c r="J891"/>
    </row>
    <row r="892" spans="1:10" ht="15" x14ac:dyDescent="0.25">
      <c r="A892" s="120">
        <v>17235478</v>
      </c>
      <c r="B892" s="220">
        <v>43814</v>
      </c>
      <c r="C892" s="119">
        <v>52380</v>
      </c>
      <c r="D892" s="119" t="s">
        <v>3497</v>
      </c>
      <c r="E892" s="119" t="s">
        <v>3482</v>
      </c>
      <c r="F892" s="119" t="s">
        <v>3483</v>
      </c>
      <c r="G892" s="119">
        <v>65</v>
      </c>
      <c r="I892"/>
      <c r="J892"/>
    </row>
    <row r="893" spans="1:10" ht="15" x14ac:dyDescent="0.25">
      <c r="A893" s="118">
        <v>17235479</v>
      </c>
      <c r="B893" s="219">
        <v>43771</v>
      </c>
      <c r="C893" s="117">
        <v>56464</v>
      </c>
      <c r="D893" s="117" t="s">
        <v>3495</v>
      </c>
      <c r="E893" s="117" t="s">
        <v>3498</v>
      </c>
      <c r="F893" s="117" t="s">
        <v>3475</v>
      </c>
      <c r="G893" s="117">
        <v>26</v>
      </c>
      <c r="I893"/>
      <c r="J893"/>
    </row>
    <row r="894" spans="1:10" ht="15" x14ac:dyDescent="0.25">
      <c r="A894" s="120">
        <v>17235480</v>
      </c>
      <c r="B894" s="220">
        <v>43476</v>
      </c>
      <c r="C894" s="119">
        <v>56047</v>
      </c>
      <c r="D894" s="119" t="s">
        <v>3499</v>
      </c>
      <c r="E894" s="119" t="s">
        <v>3489</v>
      </c>
      <c r="F894" s="119" t="s">
        <v>3475</v>
      </c>
      <c r="G894" s="119">
        <v>41</v>
      </c>
      <c r="I894"/>
      <c r="J894"/>
    </row>
    <row r="895" spans="1:10" ht="15" x14ac:dyDescent="0.25">
      <c r="A895" s="118">
        <v>17235481</v>
      </c>
      <c r="B895" s="219">
        <v>43593</v>
      </c>
      <c r="C895" s="117">
        <v>54672</v>
      </c>
      <c r="D895" s="117" t="s">
        <v>3473</v>
      </c>
      <c r="E895" s="117" t="s">
        <v>3491</v>
      </c>
      <c r="F895" s="117" t="s">
        <v>3475</v>
      </c>
      <c r="G895" s="117">
        <v>53</v>
      </c>
      <c r="I895"/>
      <c r="J895"/>
    </row>
    <row r="896" spans="1:10" ht="15" x14ac:dyDescent="0.25">
      <c r="A896" s="120">
        <v>17235482</v>
      </c>
      <c r="B896" s="220">
        <v>43623</v>
      </c>
      <c r="C896" s="119">
        <v>50244</v>
      </c>
      <c r="D896" s="119" t="s">
        <v>3496</v>
      </c>
      <c r="E896" s="119" t="s">
        <v>3477</v>
      </c>
      <c r="F896" s="119" t="s">
        <v>3475</v>
      </c>
      <c r="G896" s="119">
        <v>2</v>
      </c>
      <c r="I896"/>
      <c r="J896"/>
    </row>
    <row r="897" spans="1:10" ht="15" x14ac:dyDescent="0.25">
      <c r="A897" s="118">
        <v>17235483</v>
      </c>
      <c r="B897" s="219">
        <v>43531</v>
      </c>
      <c r="C897" s="117">
        <v>57624</v>
      </c>
      <c r="D897" s="117" t="s">
        <v>3500</v>
      </c>
      <c r="E897" s="117" t="s">
        <v>3482</v>
      </c>
      <c r="F897" s="117" t="s">
        <v>3483</v>
      </c>
      <c r="G897" s="117">
        <v>22</v>
      </c>
      <c r="I897"/>
      <c r="J897"/>
    </row>
    <row r="898" spans="1:10" ht="15" x14ac:dyDescent="0.25">
      <c r="A898" s="120">
        <v>17235484</v>
      </c>
      <c r="B898" s="220">
        <v>43674</v>
      </c>
      <c r="C898" s="119">
        <v>52065</v>
      </c>
      <c r="D898" s="119" t="s">
        <v>3488</v>
      </c>
      <c r="E898" s="119" t="s">
        <v>3491</v>
      </c>
      <c r="F898" s="119" t="s">
        <v>3475</v>
      </c>
      <c r="G898" s="119">
        <v>37</v>
      </c>
      <c r="I898"/>
      <c r="J898"/>
    </row>
    <row r="899" spans="1:10" ht="15" x14ac:dyDescent="0.25">
      <c r="A899" s="118">
        <v>17235485</v>
      </c>
      <c r="B899" s="219">
        <v>43601</v>
      </c>
      <c r="C899" s="117">
        <v>59518</v>
      </c>
      <c r="D899" s="117" t="s">
        <v>3501</v>
      </c>
      <c r="E899" s="117" t="s">
        <v>3487</v>
      </c>
      <c r="F899" s="117" t="s">
        <v>3475</v>
      </c>
      <c r="G899" s="117">
        <v>36</v>
      </c>
      <c r="I899"/>
      <c r="J899"/>
    </row>
    <row r="900" spans="1:10" ht="15" x14ac:dyDescent="0.25">
      <c r="A900" s="120">
        <v>17235486</v>
      </c>
      <c r="B900" s="220">
        <v>43533</v>
      </c>
      <c r="C900" s="119">
        <v>59518</v>
      </c>
      <c r="D900" s="119" t="s">
        <v>3501</v>
      </c>
      <c r="E900" s="119" t="s">
        <v>3492</v>
      </c>
      <c r="F900" s="119" t="s">
        <v>3485</v>
      </c>
      <c r="G900" s="119">
        <v>50</v>
      </c>
      <c r="I900"/>
      <c r="J900"/>
    </row>
    <row r="901" spans="1:10" ht="15" x14ac:dyDescent="0.25">
      <c r="A901" s="118">
        <v>17235487</v>
      </c>
      <c r="B901" s="219">
        <v>43561</v>
      </c>
      <c r="C901" s="117">
        <v>50244</v>
      </c>
      <c r="D901" s="117" t="s">
        <v>3496</v>
      </c>
      <c r="E901" s="117" t="s">
        <v>3491</v>
      </c>
      <c r="F901" s="117" t="s">
        <v>3475</v>
      </c>
      <c r="G901" s="117">
        <v>11</v>
      </c>
      <c r="I901"/>
      <c r="J901"/>
    </row>
    <row r="902" spans="1:10" ht="15" x14ac:dyDescent="0.25">
      <c r="A902" s="120">
        <v>17235488</v>
      </c>
      <c r="B902" s="220">
        <v>43511</v>
      </c>
      <c r="C902" s="119">
        <v>59518</v>
      </c>
      <c r="D902" s="119" t="s">
        <v>3501</v>
      </c>
      <c r="E902" s="119" t="s">
        <v>3477</v>
      </c>
      <c r="F902" s="119" t="s">
        <v>3475</v>
      </c>
      <c r="G902" s="119">
        <v>38</v>
      </c>
      <c r="I902"/>
      <c r="J902"/>
    </row>
    <row r="903" spans="1:10" ht="15" x14ac:dyDescent="0.25">
      <c r="A903" s="118">
        <v>17235489</v>
      </c>
      <c r="B903" s="219">
        <v>43600</v>
      </c>
      <c r="C903" s="117">
        <v>59518</v>
      </c>
      <c r="D903" s="117" t="s">
        <v>3501</v>
      </c>
      <c r="E903" s="117" t="s">
        <v>3474</v>
      </c>
      <c r="F903" s="117" t="s">
        <v>3475</v>
      </c>
      <c r="G903" s="117">
        <v>67</v>
      </c>
      <c r="I903"/>
      <c r="J903"/>
    </row>
    <row r="904" spans="1:10" ht="15" x14ac:dyDescent="0.25">
      <c r="A904" s="120">
        <v>17235490</v>
      </c>
      <c r="B904" s="220">
        <v>43712</v>
      </c>
      <c r="C904" s="119">
        <v>52187</v>
      </c>
      <c r="D904" s="119" t="s">
        <v>3493</v>
      </c>
      <c r="E904" s="119" t="s">
        <v>3498</v>
      </c>
      <c r="F904" s="119" t="s">
        <v>3475</v>
      </c>
      <c r="G904" s="119">
        <v>5</v>
      </c>
      <c r="I904"/>
      <c r="J904"/>
    </row>
    <row r="905" spans="1:10" ht="15" x14ac:dyDescent="0.25">
      <c r="A905" s="118">
        <v>17235491</v>
      </c>
      <c r="B905" s="219">
        <v>43762</v>
      </c>
      <c r="C905" s="117">
        <v>56464</v>
      </c>
      <c r="D905" s="117" t="s">
        <v>3495</v>
      </c>
      <c r="E905" s="117" t="s">
        <v>3489</v>
      </c>
      <c r="F905" s="117" t="s">
        <v>3475</v>
      </c>
      <c r="G905" s="117">
        <v>35</v>
      </c>
      <c r="I905"/>
      <c r="J905"/>
    </row>
    <row r="906" spans="1:10" ht="15" x14ac:dyDescent="0.25">
      <c r="A906" s="120">
        <v>17235492</v>
      </c>
      <c r="B906" s="220">
        <v>43466</v>
      </c>
      <c r="C906" s="119">
        <v>51197</v>
      </c>
      <c r="D906" s="119" t="s">
        <v>84</v>
      </c>
      <c r="E906" s="119" t="s">
        <v>3492</v>
      </c>
      <c r="F906" s="119" t="s">
        <v>3485</v>
      </c>
      <c r="G906" s="119">
        <v>66</v>
      </c>
      <c r="I906"/>
      <c r="J906"/>
    </row>
    <row r="907" spans="1:10" ht="15" x14ac:dyDescent="0.25">
      <c r="A907" s="118">
        <v>17235493</v>
      </c>
      <c r="B907" s="219">
        <v>43681</v>
      </c>
      <c r="C907" s="117">
        <v>53654</v>
      </c>
      <c r="D907" s="117" t="s">
        <v>3478</v>
      </c>
      <c r="E907" s="117" t="s">
        <v>3492</v>
      </c>
      <c r="F907" s="117" t="s">
        <v>3485</v>
      </c>
      <c r="G907" s="117">
        <v>35</v>
      </c>
      <c r="I907"/>
      <c r="J907"/>
    </row>
    <row r="908" spans="1:10" ht="15" x14ac:dyDescent="0.25">
      <c r="A908" s="120">
        <v>17235494</v>
      </c>
      <c r="B908" s="220">
        <v>43613</v>
      </c>
      <c r="C908" s="119">
        <v>52956</v>
      </c>
      <c r="D908" s="119" t="s">
        <v>3490</v>
      </c>
      <c r="E908" s="119" t="s">
        <v>3474</v>
      </c>
      <c r="F908" s="119" t="s">
        <v>3475</v>
      </c>
      <c r="G908" s="119">
        <v>20</v>
      </c>
      <c r="I908"/>
      <c r="J908"/>
    </row>
    <row r="909" spans="1:10" ht="15" x14ac:dyDescent="0.25">
      <c r="A909" s="118">
        <v>17235495</v>
      </c>
      <c r="B909" s="219">
        <v>43499</v>
      </c>
      <c r="C909" s="117">
        <v>53654</v>
      </c>
      <c r="D909" s="117" t="s">
        <v>3478</v>
      </c>
      <c r="E909" s="117" t="s">
        <v>3487</v>
      </c>
      <c r="F909" s="117" t="s">
        <v>3475</v>
      </c>
      <c r="G909" s="117">
        <v>30</v>
      </c>
      <c r="I909"/>
      <c r="J909"/>
    </row>
    <row r="910" spans="1:10" ht="15" x14ac:dyDescent="0.25">
      <c r="A910" s="120">
        <v>17235496</v>
      </c>
      <c r="B910" s="220">
        <v>43548</v>
      </c>
      <c r="C910" s="119">
        <v>52956</v>
      </c>
      <c r="D910" s="119" t="s">
        <v>3490</v>
      </c>
      <c r="E910" s="119" t="s">
        <v>3479</v>
      </c>
      <c r="F910" s="119" t="s">
        <v>3480</v>
      </c>
      <c r="G910" s="119">
        <v>6</v>
      </c>
      <c r="I910"/>
      <c r="J910"/>
    </row>
    <row r="911" spans="1:10" ht="15" x14ac:dyDescent="0.25">
      <c r="A911" s="118">
        <v>17235497</v>
      </c>
      <c r="B911" s="219">
        <v>43720</v>
      </c>
      <c r="C911" s="117">
        <v>59518</v>
      </c>
      <c r="D911" s="117" t="s">
        <v>3501</v>
      </c>
      <c r="E911" s="117" t="s">
        <v>3477</v>
      </c>
      <c r="F911" s="117" t="s">
        <v>3475</v>
      </c>
      <c r="G911" s="117">
        <v>49</v>
      </c>
      <c r="I911"/>
      <c r="J911"/>
    </row>
    <row r="912" spans="1:10" ht="15" x14ac:dyDescent="0.25">
      <c r="A912" s="120">
        <v>17235498</v>
      </c>
      <c r="B912" s="220">
        <v>43588</v>
      </c>
      <c r="C912" s="119">
        <v>55807</v>
      </c>
      <c r="D912" s="119" t="s">
        <v>3476</v>
      </c>
      <c r="E912" s="119" t="s">
        <v>3474</v>
      </c>
      <c r="F912" s="119" t="s">
        <v>3475</v>
      </c>
      <c r="G912" s="119">
        <v>37</v>
      </c>
      <c r="I912"/>
      <c r="J912"/>
    </row>
    <row r="913" spans="1:10" ht="15" x14ac:dyDescent="0.25">
      <c r="A913" s="118">
        <v>17235499</v>
      </c>
      <c r="B913" s="219">
        <v>43752</v>
      </c>
      <c r="C913" s="117">
        <v>52380</v>
      </c>
      <c r="D913" s="117" t="s">
        <v>3497</v>
      </c>
      <c r="E913" s="117" t="s">
        <v>3498</v>
      </c>
      <c r="F913" s="117" t="s">
        <v>3475</v>
      </c>
      <c r="G913" s="117">
        <v>23</v>
      </c>
      <c r="I913"/>
      <c r="J913"/>
    </row>
    <row r="914" spans="1:10" ht="15" x14ac:dyDescent="0.25">
      <c r="A914" s="120">
        <v>17235500</v>
      </c>
      <c r="B914" s="220">
        <v>43775</v>
      </c>
      <c r="C914" s="119">
        <v>55904</v>
      </c>
      <c r="D914" s="119" t="s">
        <v>3486</v>
      </c>
      <c r="E914" s="119" t="s">
        <v>3479</v>
      </c>
      <c r="F914" s="119" t="s">
        <v>3480</v>
      </c>
      <c r="G914" s="119">
        <v>33</v>
      </c>
      <c r="I914"/>
      <c r="J914"/>
    </row>
    <row r="915" spans="1:10" ht="15" x14ac:dyDescent="0.25">
      <c r="A915" s="118">
        <v>17235501</v>
      </c>
      <c r="B915" s="219">
        <v>43687</v>
      </c>
      <c r="C915" s="117">
        <v>54672</v>
      </c>
      <c r="D915" s="117" t="s">
        <v>3473</v>
      </c>
      <c r="E915" s="117" t="s">
        <v>3492</v>
      </c>
      <c r="F915" s="117" t="s">
        <v>3485</v>
      </c>
      <c r="G915" s="117">
        <v>4</v>
      </c>
      <c r="I915"/>
      <c r="J915"/>
    </row>
    <row r="916" spans="1:10" ht="15" x14ac:dyDescent="0.25">
      <c r="A916" s="120">
        <v>17235502</v>
      </c>
      <c r="B916" s="220">
        <v>43518</v>
      </c>
      <c r="C916" s="119">
        <v>55916</v>
      </c>
      <c r="D916" s="119" t="s">
        <v>3494</v>
      </c>
      <c r="E916" s="119" t="s">
        <v>3489</v>
      </c>
      <c r="F916" s="119" t="s">
        <v>3475</v>
      </c>
      <c r="G916" s="119">
        <v>37</v>
      </c>
      <c r="I916"/>
      <c r="J916"/>
    </row>
    <row r="917" spans="1:10" ht="15" x14ac:dyDescent="0.25">
      <c r="A917" s="118">
        <v>17235503</v>
      </c>
      <c r="B917" s="219">
        <v>43480</v>
      </c>
      <c r="C917" s="117">
        <v>52187</v>
      </c>
      <c r="D917" s="117" t="s">
        <v>3493</v>
      </c>
      <c r="E917" s="117" t="s">
        <v>3489</v>
      </c>
      <c r="F917" s="117" t="s">
        <v>3475</v>
      </c>
      <c r="G917" s="117">
        <v>65</v>
      </c>
      <c r="I917"/>
      <c r="J917"/>
    </row>
    <row r="918" spans="1:10" ht="15" x14ac:dyDescent="0.25">
      <c r="A918" s="120">
        <v>17235504</v>
      </c>
      <c r="B918" s="220">
        <v>43536</v>
      </c>
      <c r="C918" s="119">
        <v>54672</v>
      </c>
      <c r="D918" s="119" t="s">
        <v>3473</v>
      </c>
      <c r="E918" s="119" t="s">
        <v>3474</v>
      </c>
      <c r="F918" s="119" t="s">
        <v>3475</v>
      </c>
      <c r="G918" s="119">
        <v>66</v>
      </c>
      <c r="I918"/>
      <c r="J918"/>
    </row>
    <row r="919" spans="1:10" ht="15" x14ac:dyDescent="0.25">
      <c r="A919" s="118">
        <v>17235505</v>
      </c>
      <c r="B919" s="219">
        <v>43717</v>
      </c>
      <c r="C919" s="117">
        <v>52380</v>
      </c>
      <c r="D919" s="117" t="s">
        <v>3497</v>
      </c>
      <c r="E919" s="117" t="s">
        <v>3491</v>
      </c>
      <c r="F919" s="117" t="s">
        <v>3475</v>
      </c>
      <c r="G919" s="117">
        <v>26</v>
      </c>
      <c r="I919"/>
      <c r="J919"/>
    </row>
    <row r="920" spans="1:10" ht="15" x14ac:dyDescent="0.25">
      <c r="A920" s="120">
        <v>17235506</v>
      </c>
      <c r="B920" s="220">
        <v>43767</v>
      </c>
      <c r="C920" s="119">
        <v>56047</v>
      </c>
      <c r="D920" s="119" t="s">
        <v>3499</v>
      </c>
      <c r="E920" s="119" t="s">
        <v>3487</v>
      </c>
      <c r="F920" s="119" t="s">
        <v>3475</v>
      </c>
      <c r="G920" s="119">
        <v>65</v>
      </c>
      <c r="I920"/>
      <c r="J920"/>
    </row>
    <row r="921" spans="1:10" ht="15" x14ac:dyDescent="0.25">
      <c r="A921" s="118">
        <v>17235507</v>
      </c>
      <c r="B921" s="219">
        <v>43764</v>
      </c>
      <c r="C921" s="117">
        <v>52065</v>
      </c>
      <c r="D921" s="117" t="s">
        <v>3488</v>
      </c>
      <c r="E921" s="117" t="s">
        <v>3479</v>
      </c>
      <c r="F921" s="117" t="s">
        <v>3480</v>
      </c>
      <c r="G921" s="117">
        <v>25</v>
      </c>
      <c r="I921"/>
      <c r="J921"/>
    </row>
    <row r="922" spans="1:10" ht="15" x14ac:dyDescent="0.25">
      <c r="A922" s="120">
        <v>17235508</v>
      </c>
      <c r="B922" s="220">
        <v>43749</v>
      </c>
      <c r="C922" s="119">
        <v>55916</v>
      </c>
      <c r="D922" s="119" t="s">
        <v>3494</v>
      </c>
      <c r="E922" s="119" t="s">
        <v>3498</v>
      </c>
      <c r="F922" s="119" t="s">
        <v>3475</v>
      </c>
      <c r="G922" s="119">
        <v>17</v>
      </c>
      <c r="I922"/>
      <c r="J922"/>
    </row>
    <row r="923" spans="1:10" ht="15" x14ac:dyDescent="0.25">
      <c r="A923" s="118">
        <v>17235509</v>
      </c>
      <c r="B923" s="219">
        <v>43586</v>
      </c>
      <c r="C923" s="117">
        <v>57624</v>
      </c>
      <c r="D923" s="117" t="s">
        <v>3500</v>
      </c>
      <c r="E923" s="117" t="s">
        <v>3489</v>
      </c>
      <c r="F923" s="117" t="s">
        <v>3475</v>
      </c>
      <c r="G923" s="117">
        <v>65</v>
      </c>
      <c r="I923"/>
      <c r="J923"/>
    </row>
    <row r="924" spans="1:10" ht="15" x14ac:dyDescent="0.25">
      <c r="A924" s="120">
        <v>17235510</v>
      </c>
      <c r="B924" s="220">
        <v>43778</v>
      </c>
      <c r="C924" s="119">
        <v>56464</v>
      </c>
      <c r="D924" s="119" t="s">
        <v>3495</v>
      </c>
      <c r="E924" s="119" t="s">
        <v>3479</v>
      </c>
      <c r="F924" s="119" t="s">
        <v>3480</v>
      </c>
      <c r="G924" s="119">
        <v>30</v>
      </c>
      <c r="I924"/>
      <c r="J924"/>
    </row>
    <row r="925" spans="1:10" ht="15" x14ac:dyDescent="0.25">
      <c r="A925" s="118">
        <v>17235511</v>
      </c>
      <c r="B925" s="219">
        <v>43649</v>
      </c>
      <c r="C925" s="117">
        <v>52065</v>
      </c>
      <c r="D925" s="117" t="s">
        <v>3488</v>
      </c>
      <c r="E925" s="117" t="s">
        <v>3489</v>
      </c>
      <c r="F925" s="117" t="s">
        <v>3475</v>
      </c>
      <c r="G925" s="117">
        <v>63</v>
      </c>
      <c r="I925"/>
      <c r="J925"/>
    </row>
    <row r="926" spans="1:10" ht="15" x14ac:dyDescent="0.25">
      <c r="A926" s="120">
        <v>17235512</v>
      </c>
      <c r="B926" s="220">
        <v>43497</v>
      </c>
      <c r="C926" s="119">
        <v>55916</v>
      </c>
      <c r="D926" s="119" t="s">
        <v>3494</v>
      </c>
      <c r="E926" s="119" t="s">
        <v>3498</v>
      </c>
      <c r="F926" s="119" t="s">
        <v>3475</v>
      </c>
      <c r="G926" s="119">
        <v>36</v>
      </c>
      <c r="I926"/>
      <c r="J926"/>
    </row>
    <row r="927" spans="1:10" ht="15" x14ac:dyDescent="0.25">
      <c r="A927" s="118">
        <v>17235513</v>
      </c>
      <c r="B927" s="219">
        <v>43747</v>
      </c>
      <c r="C927" s="117">
        <v>50244</v>
      </c>
      <c r="D927" s="117" t="s">
        <v>3496</v>
      </c>
      <c r="E927" s="117" t="s">
        <v>3482</v>
      </c>
      <c r="F927" s="117" t="s">
        <v>3483</v>
      </c>
      <c r="G927" s="117">
        <v>10</v>
      </c>
      <c r="I927"/>
      <c r="J927"/>
    </row>
    <row r="928" spans="1:10" ht="15" x14ac:dyDescent="0.25">
      <c r="A928" s="120">
        <v>17235514</v>
      </c>
      <c r="B928" s="220">
        <v>43675</v>
      </c>
      <c r="C928" s="119">
        <v>59518</v>
      </c>
      <c r="D928" s="119" t="s">
        <v>3501</v>
      </c>
      <c r="E928" s="119" t="s">
        <v>3482</v>
      </c>
      <c r="F928" s="119" t="s">
        <v>3483</v>
      </c>
      <c r="G928" s="119">
        <v>57</v>
      </c>
      <c r="I928"/>
      <c r="J928"/>
    </row>
    <row r="929" spans="1:10" ht="15" x14ac:dyDescent="0.25">
      <c r="A929" s="118">
        <v>17235515</v>
      </c>
      <c r="B929" s="219">
        <v>43654</v>
      </c>
      <c r="C929" s="117">
        <v>52187</v>
      </c>
      <c r="D929" s="117" t="s">
        <v>3493</v>
      </c>
      <c r="E929" s="117" t="s">
        <v>3489</v>
      </c>
      <c r="F929" s="117" t="s">
        <v>3475</v>
      </c>
      <c r="G929" s="117">
        <v>11</v>
      </c>
      <c r="I929"/>
      <c r="J929"/>
    </row>
    <row r="930" spans="1:10" ht="15" x14ac:dyDescent="0.25">
      <c r="A930" s="120">
        <v>17235516</v>
      </c>
      <c r="B930" s="220">
        <v>43512</v>
      </c>
      <c r="C930" s="119">
        <v>50244</v>
      </c>
      <c r="D930" s="119" t="s">
        <v>3496</v>
      </c>
      <c r="E930" s="119" t="s">
        <v>3492</v>
      </c>
      <c r="F930" s="119" t="s">
        <v>3485</v>
      </c>
      <c r="G930" s="119">
        <v>36</v>
      </c>
      <c r="I930"/>
      <c r="J930"/>
    </row>
    <row r="931" spans="1:10" ht="15" x14ac:dyDescent="0.25">
      <c r="A931" s="118">
        <v>17235517</v>
      </c>
      <c r="B931" s="219">
        <v>43720</v>
      </c>
      <c r="C931" s="117">
        <v>52187</v>
      </c>
      <c r="D931" s="117" t="s">
        <v>3493</v>
      </c>
      <c r="E931" s="117" t="s">
        <v>3479</v>
      </c>
      <c r="F931" s="117" t="s">
        <v>3480</v>
      </c>
      <c r="G931" s="117">
        <v>2</v>
      </c>
      <c r="I931"/>
      <c r="J931"/>
    </row>
    <row r="932" spans="1:10" ht="15" x14ac:dyDescent="0.25">
      <c r="A932" s="120">
        <v>17235518</v>
      </c>
      <c r="B932" s="220">
        <v>43763</v>
      </c>
      <c r="C932" s="119">
        <v>59518</v>
      </c>
      <c r="D932" s="119" t="s">
        <v>3501</v>
      </c>
      <c r="E932" s="119" t="s">
        <v>3491</v>
      </c>
      <c r="F932" s="119" t="s">
        <v>3475</v>
      </c>
      <c r="G932" s="119">
        <v>61</v>
      </c>
      <c r="I932"/>
      <c r="J932"/>
    </row>
    <row r="933" spans="1:10" ht="15" x14ac:dyDescent="0.25">
      <c r="A933" s="118">
        <v>17235519</v>
      </c>
      <c r="B933" s="219">
        <v>43676</v>
      </c>
      <c r="C933" s="117">
        <v>50244</v>
      </c>
      <c r="D933" s="117" t="s">
        <v>3496</v>
      </c>
      <c r="E933" s="117" t="s">
        <v>3498</v>
      </c>
      <c r="F933" s="117" t="s">
        <v>3475</v>
      </c>
      <c r="G933" s="117">
        <v>10</v>
      </c>
      <c r="I933"/>
      <c r="J933"/>
    </row>
    <row r="934" spans="1:10" ht="15" x14ac:dyDescent="0.25">
      <c r="A934" s="120">
        <v>17235520</v>
      </c>
      <c r="B934" s="220">
        <v>43569</v>
      </c>
      <c r="C934" s="119">
        <v>55807</v>
      </c>
      <c r="D934" s="119" t="s">
        <v>3476</v>
      </c>
      <c r="E934" s="119" t="s">
        <v>3492</v>
      </c>
      <c r="F934" s="119" t="s">
        <v>3485</v>
      </c>
      <c r="G934" s="119">
        <v>9</v>
      </c>
      <c r="I934"/>
      <c r="J934"/>
    </row>
    <row r="935" spans="1:10" ht="15" x14ac:dyDescent="0.25">
      <c r="A935" s="118">
        <v>17235521</v>
      </c>
      <c r="B935" s="219">
        <v>43478</v>
      </c>
      <c r="C935" s="117">
        <v>59518</v>
      </c>
      <c r="D935" s="117" t="s">
        <v>3501</v>
      </c>
      <c r="E935" s="117" t="s">
        <v>3482</v>
      </c>
      <c r="F935" s="117" t="s">
        <v>3483</v>
      </c>
      <c r="G935" s="117">
        <v>49</v>
      </c>
      <c r="I935"/>
      <c r="J935"/>
    </row>
    <row r="936" spans="1:10" ht="15" x14ac:dyDescent="0.25">
      <c r="A936" s="120">
        <v>17235522</v>
      </c>
      <c r="B936" s="220">
        <v>43501</v>
      </c>
      <c r="C936" s="119">
        <v>52187</v>
      </c>
      <c r="D936" s="119" t="s">
        <v>3493</v>
      </c>
      <c r="E936" s="119" t="s">
        <v>3491</v>
      </c>
      <c r="F936" s="119" t="s">
        <v>3475</v>
      </c>
      <c r="G936" s="119">
        <v>18</v>
      </c>
      <c r="I936"/>
      <c r="J936"/>
    </row>
    <row r="937" spans="1:10" ht="15" x14ac:dyDescent="0.25">
      <c r="A937" s="118">
        <v>17235523</v>
      </c>
      <c r="B937" s="219">
        <v>43770</v>
      </c>
      <c r="C937" s="117">
        <v>55807</v>
      </c>
      <c r="D937" s="117" t="s">
        <v>3476</v>
      </c>
      <c r="E937" s="117" t="s">
        <v>3479</v>
      </c>
      <c r="F937" s="117" t="s">
        <v>3480</v>
      </c>
      <c r="G937" s="117">
        <v>59</v>
      </c>
      <c r="I937"/>
      <c r="J937"/>
    </row>
    <row r="938" spans="1:10" ht="15" x14ac:dyDescent="0.25">
      <c r="A938" s="120">
        <v>17235524</v>
      </c>
      <c r="B938" s="220">
        <v>43670</v>
      </c>
      <c r="C938" s="119">
        <v>56464</v>
      </c>
      <c r="D938" s="119" t="s">
        <v>3495</v>
      </c>
      <c r="E938" s="119" t="s">
        <v>3491</v>
      </c>
      <c r="F938" s="119" t="s">
        <v>3475</v>
      </c>
      <c r="G938" s="119">
        <v>65</v>
      </c>
      <c r="I938"/>
      <c r="J938"/>
    </row>
    <row r="939" spans="1:10" ht="15" x14ac:dyDescent="0.25">
      <c r="A939" s="118">
        <v>17235525</v>
      </c>
      <c r="B939" s="219">
        <v>43722</v>
      </c>
      <c r="C939" s="117">
        <v>59518</v>
      </c>
      <c r="D939" s="117" t="s">
        <v>3501</v>
      </c>
      <c r="E939" s="117" t="s">
        <v>3491</v>
      </c>
      <c r="F939" s="117" t="s">
        <v>3475</v>
      </c>
      <c r="G939" s="117">
        <v>2</v>
      </c>
      <c r="I939"/>
      <c r="J939"/>
    </row>
    <row r="940" spans="1:10" ht="15" x14ac:dyDescent="0.25">
      <c r="A940" s="120">
        <v>17235526</v>
      </c>
      <c r="B940" s="220">
        <v>43774</v>
      </c>
      <c r="C940" s="119">
        <v>55807</v>
      </c>
      <c r="D940" s="119" t="s">
        <v>3476</v>
      </c>
      <c r="E940" s="119" t="s">
        <v>3491</v>
      </c>
      <c r="F940" s="119" t="s">
        <v>3475</v>
      </c>
      <c r="G940" s="119">
        <v>36</v>
      </c>
      <c r="I940"/>
      <c r="J940"/>
    </row>
    <row r="941" spans="1:10" ht="15" x14ac:dyDescent="0.25">
      <c r="A941" s="118">
        <v>17235527</v>
      </c>
      <c r="B941" s="219">
        <v>43794</v>
      </c>
      <c r="C941" s="117">
        <v>55807</v>
      </c>
      <c r="D941" s="117" t="s">
        <v>3476</v>
      </c>
      <c r="E941" s="117" t="s">
        <v>3498</v>
      </c>
      <c r="F941" s="117" t="s">
        <v>3475</v>
      </c>
      <c r="G941" s="117">
        <v>20</v>
      </c>
      <c r="I941"/>
      <c r="J941"/>
    </row>
    <row r="942" spans="1:10" ht="15" x14ac:dyDescent="0.25">
      <c r="A942" s="120">
        <v>17235528</v>
      </c>
      <c r="B942" s="220">
        <v>43497</v>
      </c>
      <c r="C942" s="119">
        <v>52380</v>
      </c>
      <c r="D942" s="119" t="s">
        <v>3497</v>
      </c>
      <c r="E942" s="119" t="s">
        <v>3491</v>
      </c>
      <c r="F942" s="119" t="s">
        <v>3475</v>
      </c>
      <c r="G942" s="119">
        <v>43</v>
      </c>
      <c r="I942"/>
      <c r="J942"/>
    </row>
    <row r="943" spans="1:10" ht="15" x14ac:dyDescent="0.25">
      <c r="A943" s="118">
        <v>17235529</v>
      </c>
      <c r="B943" s="219">
        <v>43627</v>
      </c>
      <c r="C943" s="117">
        <v>56047</v>
      </c>
      <c r="D943" s="117" t="s">
        <v>3499</v>
      </c>
      <c r="E943" s="117" t="s">
        <v>3492</v>
      </c>
      <c r="F943" s="117" t="s">
        <v>3485</v>
      </c>
      <c r="G943" s="117">
        <v>28</v>
      </c>
      <c r="I943"/>
      <c r="J943"/>
    </row>
    <row r="944" spans="1:10" ht="15" x14ac:dyDescent="0.25">
      <c r="A944" s="120">
        <v>17235530</v>
      </c>
      <c r="B944" s="220">
        <v>43581</v>
      </c>
      <c r="C944" s="119">
        <v>53654</v>
      </c>
      <c r="D944" s="119" t="s">
        <v>3478</v>
      </c>
      <c r="E944" s="119" t="s">
        <v>3498</v>
      </c>
      <c r="F944" s="119" t="s">
        <v>3475</v>
      </c>
      <c r="G944" s="119">
        <v>33</v>
      </c>
      <c r="I944"/>
      <c r="J944"/>
    </row>
    <row r="945" spans="1:10" ht="15" x14ac:dyDescent="0.25">
      <c r="A945" s="118">
        <v>17235531</v>
      </c>
      <c r="B945" s="219">
        <v>43768</v>
      </c>
      <c r="C945" s="117">
        <v>57624</v>
      </c>
      <c r="D945" s="117" t="s">
        <v>3500</v>
      </c>
      <c r="E945" s="117" t="s">
        <v>3487</v>
      </c>
      <c r="F945" s="117" t="s">
        <v>3475</v>
      </c>
      <c r="G945" s="117">
        <v>46</v>
      </c>
      <c r="I945"/>
      <c r="J945"/>
    </row>
    <row r="946" spans="1:10" ht="15" x14ac:dyDescent="0.25">
      <c r="A946" s="120">
        <v>17235532</v>
      </c>
      <c r="B946" s="220">
        <v>43647</v>
      </c>
      <c r="C946" s="119">
        <v>55904</v>
      </c>
      <c r="D946" s="119" t="s">
        <v>3486</v>
      </c>
      <c r="E946" s="119" t="s">
        <v>3479</v>
      </c>
      <c r="F946" s="119" t="s">
        <v>3480</v>
      </c>
      <c r="G946" s="119">
        <v>67</v>
      </c>
      <c r="I946"/>
      <c r="J946"/>
    </row>
    <row r="947" spans="1:10" ht="15" x14ac:dyDescent="0.25">
      <c r="A947" s="118">
        <v>17235533</v>
      </c>
      <c r="B947" s="219">
        <v>43564</v>
      </c>
      <c r="C947" s="117">
        <v>51197</v>
      </c>
      <c r="D947" s="117" t="s">
        <v>84</v>
      </c>
      <c r="E947" s="117" t="s">
        <v>3479</v>
      </c>
      <c r="F947" s="117" t="s">
        <v>3480</v>
      </c>
      <c r="G947" s="117">
        <v>41</v>
      </c>
      <c r="I947"/>
      <c r="J947"/>
    </row>
    <row r="948" spans="1:10" ht="15" x14ac:dyDescent="0.25">
      <c r="A948" s="120">
        <v>17235534</v>
      </c>
      <c r="B948" s="220">
        <v>43495</v>
      </c>
      <c r="C948" s="119">
        <v>53654</v>
      </c>
      <c r="D948" s="119" t="s">
        <v>3478</v>
      </c>
      <c r="E948" s="119" t="s">
        <v>3491</v>
      </c>
      <c r="F948" s="119" t="s">
        <v>3475</v>
      </c>
      <c r="G948" s="119">
        <v>61</v>
      </c>
      <c r="I948"/>
      <c r="J948"/>
    </row>
    <row r="949" spans="1:10" ht="15" x14ac:dyDescent="0.25">
      <c r="A949" s="118">
        <v>17235535</v>
      </c>
      <c r="B949" s="219">
        <v>43692</v>
      </c>
      <c r="C949" s="117">
        <v>51197</v>
      </c>
      <c r="D949" s="117" t="s">
        <v>84</v>
      </c>
      <c r="E949" s="117" t="s">
        <v>3498</v>
      </c>
      <c r="F949" s="117" t="s">
        <v>3475</v>
      </c>
      <c r="G949" s="117">
        <v>39</v>
      </c>
      <c r="I949"/>
      <c r="J949"/>
    </row>
    <row r="950" spans="1:10" ht="15" x14ac:dyDescent="0.25">
      <c r="A950" s="120">
        <v>17235536</v>
      </c>
      <c r="B950" s="220">
        <v>43693</v>
      </c>
      <c r="C950" s="119">
        <v>57624</v>
      </c>
      <c r="D950" s="119" t="s">
        <v>3500</v>
      </c>
      <c r="E950" s="119" t="s">
        <v>3477</v>
      </c>
      <c r="F950" s="119" t="s">
        <v>3475</v>
      </c>
      <c r="G950" s="119">
        <v>52</v>
      </c>
      <c r="I950"/>
      <c r="J950"/>
    </row>
    <row r="951" spans="1:10" ht="15" x14ac:dyDescent="0.25">
      <c r="A951" s="118">
        <v>17235537</v>
      </c>
      <c r="B951" s="219">
        <v>43659</v>
      </c>
      <c r="C951" s="117">
        <v>56047</v>
      </c>
      <c r="D951" s="117" t="s">
        <v>3499</v>
      </c>
      <c r="E951" s="117" t="s">
        <v>3487</v>
      </c>
      <c r="F951" s="117" t="s">
        <v>3475</v>
      </c>
      <c r="G951" s="117">
        <v>40</v>
      </c>
      <c r="I951"/>
      <c r="J951"/>
    </row>
    <row r="952" spans="1:10" ht="15" x14ac:dyDescent="0.25">
      <c r="A952" s="120">
        <v>17235538</v>
      </c>
      <c r="B952" s="220">
        <v>43751</v>
      </c>
      <c r="C952" s="119">
        <v>50643</v>
      </c>
      <c r="D952" s="119" t="s">
        <v>3481</v>
      </c>
      <c r="E952" s="119" t="s">
        <v>3487</v>
      </c>
      <c r="F952" s="119" t="s">
        <v>3475</v>
      </c>
      <c r="G952" s="119">
        <v>10</v>
      </c>
      <c r="I952"/>
      <c r="J952"/>
    </row>
    <row r="953" spans="1:10" ht="15" x14ac:dyDescent="0.25">
      <c r="A953" s="118">
        <v>17235539</v>
      </c>
      <c r="B953" s="219">
        <v>43814</v>
      </c>
      <c r="C953" s="117">
        <v>52065</v>
      </c>
      <c r="D953" s="117" t="s">
        <v>3488</v>
      </c>
      <c r="E953" s="117" t="s">
        <v>3492</v>
      </c>
      <c r="F953" s="117" t="s">
        <v>3485</v>
      </c>
      <c r="G953" s="117">
        <v>19</v>
      </c>
      <c r="I953"/>
      <c r="J953"/>
    </row>
    <row r="954" spans="1:10" ht="15" x14ac:dyDescent="0.25">
      <c r="A954" s="120">
        <v>17235540</v>
      </c>
      <c r="B954" s="220">
        <v>43622</v>
      </c>
      <c r="C954" s="119">
        <v>55807</v>
      </c>
      <c r="D954" s="119" t="s">
        <v>3476</v>
      </c>
      <c r="E954" s="119" t="s">
        <v>3474</v>
      </c>
      <c r="F954" s="119" t="s">
        <v>3475</v>
      </c>
      <c r="G954" s="119">
        <v>6</v>
      </c>
      <c r="I954"/>
      <c r="J954"/>
    </row>
    <row r="955" spans="1:10" ht="15" x14ac:dyDescent="0.25">
      <c r="A955" s="118">
        <v>17235541</v>
      </c>
      <c r="B955" s="219">
        <v>43487</v>
      </c>
      <c r="C955" s="117">
        <v>53654</v>
      </c>
      <c r="D955" s="117" t="s">
        <v>3478</v>
      </c>
      <c r="E955" s="117" t="s">
        <v>3487</v>
      </c>
      <c r="F955" s="117" t="s">
        <v>3475</v>
      </c>
      <c r="G955" s="117">
        <v>11</v>
      </c>
      <c r="I955"/>
      <c r="J955"/>
    </row>
    <row r="956" spans="1:10" ht="15" x14ac:dyDescent="0.25">
      <c r="A956" s="120">
        <v>17235542</v>
      </c>
      <c r="B956" s="220">
        <v>43774</v>
      </c>
      <c r="C956" s="119">
        <v>51197</v>
      </c>
      <c r="D956" s="119" t="s">
        <v>84</v>
      </c>
      <c r="E956" s="119" t="s">
        <v>3477</v>
      </c>
      <c r="F956" s="119" t="s">
        <v>3475</v>
      </c>
      <c r="G956" s="119">
        <v>46</v>
      </c>
      <c r="I956"/>
      <c r="J956"/>
    </row>
    <row r="957" spans="1:10" ht="15" x14ac:dyDescent="0.25">
      <c r="A957" s="118">
        <v>17235543</v>
      </c>
      <c r="B957" s="219">
        <v>43523</v>
      </c>
      <c r="C957" s="117">
        <v>56464</v>
      </c>
      <c r="D957" s="117" t="s">
        <v>3495</v>
      </c>
      <c r="E957" s="117" t="s">
        <v>3482</v>
      </c>
      <c r="F957" s="117" t="s">
        <v>3483</v>
      </c>
      <c r="G957" s="117">
        <v>23</v>
      </c>
      <c r="I957"/>
      <c r="J957"/>
    </row>
    <row r="958" spans="1:10" ht="15" x14ac:dyDescent="0.25">
      <c r="A958" s="120">
        <v>17235544</v>
      </c>
      <c r="B958" s="220">
        <v>43788</v>
      </c>
      <c r="C958" s="119">
        <v>52956</v>
      </c>
      <c r="D958" s="119" t="s">
        <v>3490</v>
      </c>
      <c r="E958" s="119" t="s">
        <v>3482</v>
      </c>
      <c r="F958" s="119" t="s">
        <v>3483</v>
      </c>
      <c r="G958" s="119">
        <v>66</v>
      </c>
      <c r="I958"/>
      <c r="J958"/>
    </row>
    <row r="959" spans="1:10" ht="15" x14ac:dyDescent="0.25">
      <c r="A959" s="118">
        <v>17235545</v>
      </c>
      <c r="B959" s="219">
        <v>43618</v>
      </c>
      <c r="C959" s="117">
        <v>55916</v>
      </c>
      <c r="D959" s="117" t="s">
        <v>3494</v>
      </c>
      <c r="E959" s="117" t="s">
        <v>3482</v>
      </c>
      <c r="F959" s="117" t="s">
        <v>3483</v>
      </c>
      <c r="G959" s="117">
        <v>53</v>
      </c>
      <c r="I959"/>
      <c r="J959"/>
    </row>
    <row r="960" spans="1:10" ht="15" x14ac:dyDescent="0.25">
      <c r="A960" s="120">
        <v>17235546</v>
      </c>
      <c r="B960" s="220">
        <v>43689</v>
      </c>
      <c r="C960" s="119">
        <v>50643</v>
      </c>
      <c r="D960" s="119" t="s">
        <v>3481</v>
      </c>
      <c r="E960" s="119" t="s">
        <v>3492</v>
      </c>
      <c r="F960" s="119" t="s">
        <v>3485</v>
      </c>
      <c r="G960" s="119">
        <v>49</v>
      </c>
      <c r="I960"/>
      <c r="J960"/>
    </row>
    <row r="961" spans="1:10" ht="15" x14ac:dyDescent="0.25">
      <c r="A961" s="118">
        <v>17235547</v>
      </c>
      <c r="B961" s="219">
        <v>43604</v>
      </c>
      <c r="C961" s="117">
        <v>59518</v>
      </c>
      <c r="D961" s="117" t="s">
        <v>3501</v>
      </c>
      <c r="E961" s="117" t="s">
        <v>3482</v>
      </c>
      <c r="F961" s="117" t="s">
        <v>3483</v>
      </c>
      <c r="G961" s="117">
        <v>15</v>
      </c>
      <c r="I961"/>
      <c r="J961"/>
    </row>
    <row r="962" spans="1:10" ht="15" x14ac:dyDescent="0.25">
      <c r="A962" s="120">
        <v>17235548</v>
      </c>
      <c r="B962" s="220">
        <v>43785</v>
      </c>
      <c r="C962" s="119">
        <v>55904</v>
      </c>
      <c r="D962" s="119" t="s">
        <v>3486</v>
      </c>
      <c r="E962" s="119" t="s">
        <v>3489</v>
      </c>
      <c r="F962" s="119" t="s">
        <v>3475</v>
      </c>
      <c r="G962" s="119">
        <v>55</v>
      </c>
      <c r="I962"/>
      <c r="J962"/>
    </row>
    <row r="963" spans="1:10" ht="15" x14ac:dyDescent="0.25">
      <c r="A963" s="118">
        <v>17235549</v>
      </c>
      <c r="B963" s="219">
        <v>43729</v>
      </c>
      <c r="C963" s="117">
        <v>56047</v>
      </c>
      <c r="D963" s="117" t="s">
        <v>3499</v>
      </c>
      <c r="E963" s="117" t="s">
        <v>3477</v>
      </c>
      <c r="F963" s="117" t="s">
        <v>3475</v>
      </c>
      <c r="G963" s="117">
        <v>28</v>
      </c>
      <c r="I963"/>
      <c r="J963"/>
    </row>
    <row r="964" spans="1:10" ht="15" x14ac:dyDescent="0.25">
      <c r="A964" s="120">
        <v>17235550</v>
      </c>
      <c r="B964" s="220">
        <v>43797</v>
      </c>
      <c r="C964" s="119">
        <v>55807</v>
      </c>
      <c r="D964" s="119" t="s">
        <v>3476</v>
      </c>
      <c r="E964" s="119" t="s">
        <v>3491</v>
      </c>
      <c r="F964" s="119" t="s">
        <v>3475</v>
      </c>
      <c r="G964" s="119">
        <v>14</v>
      </c>
      <c r="I964"/>
      <c r="J964"/>
    </row>
    <row r="965" spans="1:10" ht="15" x14ac:dyDescent="0.25">
      <c r="A965" s="118">
        <v>17235551</v>
      </c>
      <c r="B965" s="219">
        <v>43772</v>
      </c>
      <c r="C965" s="117">
        <v>54672</v>
      </c>
      <c r="D965" s="117" t="s">
        <v>3473</v>
      </c>
      <c r="E965" s="117" t="s">
        <v>3487</v>
      </c>
      <c r="F965" s="117" t="s">
        <v>3475</v>
      </c>
      <c r="G965" s="117">
        <v>12</v>
      </c>
      <c r="I965"/>
      <c r="J965"/>
    </row>
    <row r="966" spans="1:10" ht="15" x14ac:dyDescent="0.25">
      <c r="A966" s="120">
        <v>17235552</v>
      </c>
      <c r="B966" s="220">
        <v>43791</v>
      </c>
      <c r="C966" s="119">
        <v>59518</v>
      </c>
      <c r="D966" s="119" t="s">
        <v>3501</v>
      </c>
      <c r="E966" s="119" t="s">
        <v>3487</v>
      </c>
      <c r="F966" s="119" t="s">
        <v>3475</v>
      </c>
      <c r="G966" s="119">
        <v>13</v>
      </c>
      <c r="I966"/>
      <c r="J966"/>
    </row>
    <row r="967" spans="1:10" ht="15" x14ac:dyDescent="0.25">
      <c r="A967" s="118">
        <v>17235553</v>
      </c>
      <c r="B967" s="219">
        <v>43628</v>
      </c>
      <c r="C967" s="117">
        <v>59518</v>
      </c>
      <c r="D967" s="117" t="s">
        <v>3501</v>
      </c>
      <c r="E967" s="117" t="s">
        <v>3479</v>
      </c>
      <c r="F967" s="117" t="s">
        <v>3480</v>
      </c>
      <c r="G967" s="117">
        <v>64</v>
      </c>
      <c r="I967"/>
      <c r="J967"/>
    </row>
    <row r="968" spans="1:10" ht="15" x14ac:dyDescent="0.25">
      <c r="A968" s="120">
        <v>17235554</v>
      </c>
      <c r="B968" s="220">
        <v>43698</v>
      </c>
      <c r="C968" s="119">
        <v>55916</v>
      </c>
      <c r="D968" s="119" t="s">
        <v>3494</v>
      </c>
      <c r="E968" s="119" t="s">
        <v>3487</v>
      </c>
      <c r="F968" s="119" t="s">
        <v>3475</v>
      </c>
      <c r="G968" s="119">
        <v>5</v>
      </c>
      <c r="I968"/>
      <c r="J968"/>
    </row>
    <row r="969" spans="1:10" ht="15" x14ac:dyDescent="0.25">
      <c r="A969" s="118">
        <v>17235555</v>
      </c>
      <c r="B969" s="219">
        <v>43646</v>
      </c>
      <c r="C969" s="117">
        <v>51197</v>
      </c>
      <c r="D969" s="117" t="s">
        <v>84</v>
      </c>
      <c r="E969" s="117" t="s">
        <v>3489</v>
      </c>
      <c r="F969" s="117" t="s">
        <v>3475</v>
      </c>
      <c r="G969" s="117">
        <v>5</v>
      </c>
      <c r="I969"/>
      <c r="J969"/>
    </row>
    <row r="970" spans="1:10" ht="15" x14ac:dyDescent="0.25">
      <c r="A970" s="120">
        <v>17235556</v>
      </c>
      <c r="B970" s="220">
        <v>43809</v>
      </c>
      <c r="C970" s="119">
        <v>55807</v>
      </c>
      <c r="D970" s="119" t="s">
        <v>3476</v>
      </c>
      <c r="E970" s="119" t="s">
        <v>3498</v>
      </c>
      <c r="F970" s="119" t="s">
        <v>3475</v>
      </c>
      <c r="G970" s="119">
        <v>24</v>
      </c>
      <c r="I970"/>
      <c r="J970"/>
    </row>
    <row r="971" spans="1:10" ht="15" x14ac:dyDescent="0.25">
      <c r="A971" s="118">
        <v>17235557</v>
      </c>
      <c r="B971" s="219">
        <v>43761</v>
      </c>
      <c r="C971" s="117">
        <v>56047</v>
      </c>
      <c r="D971" s="117" t="s">
        <v>3499</v>
      </c>
      <c r="E971" s="117" t="s">
        <v>3492</v>
      </c>
      <c r="F971" s="117" t="s">
        <v>3485</v>
      </c>
      <c r="G971" s="117">
        <v>30</v>
      </c>
      <c r="I971"/>
      <c r="J971"/>
    </row>
    <row r="972" spans="1:10" ht="15" x14ac:dyDescent="0.25">
      <c r="A972" s="120">
        <v>17235558</v>
      </c>
      <c r="B972" s="220">
        <v>43765</v>
      </c>
      <c r="C972" s="119">
        <v>52187</v>
      </c>
      <c r="D972" s="119" t="s">
        <v>3493</v>
      </c>
      <c r="E972" s="119" t="s">
        <v>3491</v>
      </c>
      <c r="F972" s="119" t="s">
        <v>3475</v>
      </c>
      <c r="G972" s="119">
        <v>3</v>
      </c>
      <c r="I972"/>
      <c r="J972"/>
    </row>
    <row r="973" spans="1:10" ht="15" x14ac:dyDescent="0.25">
      <c r="A973" s="118">
        <v>17235559</v>
      </c>
      <c r="B973" s="219">
        <v>43787</v>
      </c>
      <c r="C973" s="117">
        <v>52065</v>
      </c>
      <c r="D973" s="117" t="s">
        <v>3488</v>
      </c>
      <c r="E973" s="117" t="s">
        <v>3479</v>
      </c>
      <c r="F973" s="117" t="s">
        <v>3480</v>
      </c>
      <c r="G973" s="117">
        <v>16</v>
      </c>
      <c r="I973"/>
      <c r="J973"/>
    </row>
    <row r="974" spans="1:10" ht="15" x14ac:dyDescent="0.25">
      <c r="A974" s="120">
        <v>17235560</v>
      </c>
      <c r="B974" s="220">
        <v>43712</v>
      </c>
      <c r="C974" s="119">
        <v>56464</v>
      </c>
      <c r="D974" s="119" t="s">
        <v>3495</v>
      </c>
      <c r="E974" s="119" t="s">
        <v>3482</v>
      </c>
      <c r="F974" s="119" t="s">
        <v>3483</v>
      </c>
      <c r="G974" s="119">
        <v>48</v>
      </c>
      <c r="I974"/>
      <c r="J974"/>
    </row>
    <row r="975" spans="1:10" ht="15" x14ac:dyDescent="0.25">
      <c r="A975" s="118">
        <v>17235561</v>
      </c>
      <c r="B975" s="219">
        <v>43605</v>
      </c>
      <c r="C975" s="117">
        <v>55807</v>
      </c>
      <c r="D975" s="117" t="s">
        <v>3476</v>
      </c>
      <c r="E975" s="117" t="s">
        <v>3482</v>
      </c>
      <c r="F975" s="117" t="s">
        <v>3483</v>
      </c>
      <c r="G975" s="117">
        <v>31</v>
      </c>
      <c r="I975"/>
      <c r="J975"/>
    </row>
    <row r="976" spans="1:10" ht="15" x14ac:dyDescent="0.25">
      <c r="A976" s="120">
        <v>17235562</v>
      </c>
      <c r="B976" s="220">
        <v>43496</v>
      </c>
      <c r="C976" s="119">
        <v>52956</v>
      </c>
      <c r="D976" s="119" t="s">
        <v>3490</v>
      </c>
      <c r="E976" s="119" t="s">
        <v>3474</v>
      </c>
      <c r="F976" s="119" t="s">
        <v>3475</v>
      </c>
      <c r="G976" s="119">
        <v>54</v>
      </c>
      <c r="I976"/>
      <c r="J976"/>
    </row>
    <row r="977" spans="1:10" ht="15" x14ac:dyDescent="0.25">
      <c r="A977" s="118">
        <v>17235563</v>
      </c>
      <c r="B977" s="219">
        <v>43551</v>
      </c>
      <c r="C977" s="117">
        <v>56464</v>
      </c>
      <c r="D977" s="117" t="s">
        <v>3495</v>
      </c>
      <c r="E977" s="117" t="s">
        <v>3489</v>
      </c>
      <c r="F977" s="117" t="s">
        <v>3475</v>
      </c>
      <c r="G977" s="117">
        <v>56</v>
      </c>
      <c r="I977"/>
      <c r="J977"/>
    </row>
    <row r="978" spans="1:10" ht="15" x14ac:dyDescent="0.25">
      <c r="A978" s="120">
        <v>17235564</v>
      </c>
      <c r="B978" s="220">
        <v>43539</v>
      </c>
      <c r="C978" s="119">
        <v>50643</v>
      </c>
      <c r="D978" s="119" t="s">
        <v>3481</v>
      </c>
      <c r="E978" s="119" t="s">
        <v>3489</v>
      </c>
      <c r="F978" s="119" t="s">
        <v>3475</v>
      </c>
      <c r="G978" s="119">
        <v>41</v>
      </c>
      <c r="I978"/>
      <c r="J978"/>
    </row>
    <row r="979" spans="1:10" ht="15" x14ac:dyDescent="0.25">
      <c r="A979" s="118">
        <v>17235565</v>
      </c>
      <c r="B979" s="219">
        <v>43775</v>
      </c>
      <c r="C979" s="117">
        <v>50643</v>
      </c>
      <c r="D979" s="117" t="s">
        <v>3481</v>
      </c>
      <c r="E979" s="117" t="s">
        <v>3477</v>
      </c>
      <c r="F979" s="117" t="s">
        <v>3475</v>
      </c>
      <c r="G979" s="117">
        <v>57</v>
      </c>
      <c r="I979"/>
      <c r="J979"/>
    </row>
    <row r="980" spans="1:10" ht="15" x14ac:dyDescent="0.25">
      <c r="A980" s="120">
        <v>17235566</v>
      </c>
      <c r="B980" s="220">
        <v>43800</v>
      </c>
      <c r="C980" s="119">
        <v>57624</v>
      </c>
      <c r="D980" s="119" t="s">
        <v>3500</v>
      </c>
      <c r="E980" s="119" t="s">
        <v>3492</v>
      </c>
      <c r="F980" s="119" t="s">
        <v>3485</v>
      </c>
      <c r="G980" s="119">
        <v>67</v>
      </c>
      <c r="I980"/>
      <c r="J980"/>
    </row>
    <row r="981" spans="1:10" ht="15" x14ac:dyDescent="0.25">
      <c r="A981" s="118">
        <v>17235567</v>
      </c>
      <c r="B981" s="219">
        <v>43682</v>
      </c>
      <c r="C981" s="117">
        <v>50643</v>
      </c>
      <c r="D981" s="117" t="s">
        <v>3481</v>
      </c>
      <c r="E981" s="117" t="s">
        <v>3489</v>
      </c>
      <c r="F981" s="117" t="s">
        <v>3475</v>
      </c>
      <c r="G981" s="117">
        <v>7</v>
      </c>
      <c r="I981"/>
      <c r="J981"/>
    </row>
    <row r="982" spans="1:10" ht="15" x14ac:dyDescent="0.25">
      <c r="A982" s="120">
        <v>17235568</v>
      </c>
      <c r="B982" s="220">
        <v>43753</v>
      </c>
      <c r="C982" s="119">
        <v>51197</v>
      </c>
      <c r="D982" s="119" t="s">
        <v>84</v>
      </c>
      <c r="E982" s="119" t="s">
        <v>3492</v>
      </c>
      <c r="F982" s="119" t="s">
        <v>3485</v>
      </c>
      <c r="G982" s="119">
        <v>34</v>
      </c>
      <c r="I982"/>
      <c r="J982"/>
    </row>
    <row r="983" spans="1:10" ht="15" x14ac:dyDescent="0.25">
      <c r="A983" s="118">
        <v>17235569</v>
      </c>
      <c r="B983" s="219">
        <v>43562</v>
      </c>
      <c r="C983" s="117">
        <v>52065</v>
      </c>
      <c r="D983" s="117" t="s">
        <v>3488</v>
      </c>
      <c r="E983" s="117" t="s">
        <v>3482</v>
      </c>
      <c r="F983" s="117" t="s">
        <v>3483</v>
      </c>
      <c r="G983" s="117">
        <v>44</v>
      </c>
      <c r="I983"/>
      <c r="J983"/>
    </row>
    <row r="984" spans="1:10" ht="15" x14ac:dyDescent="0.25">
      <c r="A984" s="120">
        <v>17235570</v>
      </c>
      <c r="B984" s="220">
        <v>43557</v>
      </c>
      <c r="C984" s="119">
        <v>59518</v>
      </c>
      <c r="D984" s="119" t="s">
        <v>3501</v>
      </c>
      <c r="E984" s="119" t="s">
        <v>3474</v>
      </c>
      <c r="F984" s="119" t="s">
        <v>3475</v>
      </c>
      <c r="G984" s="119">
        <v>39</v>
      </c>
      <c r="I984"/>
      <c r="J984"/>
    </row>
    <row r="985" spans="1:10" ht="15" x14ac:dyDescent="0.25">
      <c r="A985" s="118">
        <v>17235571</v>
      </c>
      <c r="B985" s="219">
        <v>43501</v>
      </c>
      <c r="C985" s="117">
        <v>50244</v>
      </c>
      <c r="D985" s="117" t="s">
        <v>3496</v>
      </c>
      <c r="E985" s="117" t="s">
        <v>3487</v>
      </c>
      <c r="F985" s="117" t="s">
        <v>3475</v>
      </c>
      <c r="G985" s="117">
        <v>67</v>
      </c>
      <c r="I985"/>
      <c r="J985"/>
    </row>
    <row r="986" spans="1:10" ht="15" x14ac:dyDescent="0.25">
      <c r="A986" s="120">
        <v>17235572</v>
      </c>
      <c r="B986" s="220">
        <v>43614</v>
      </c>
      <c r="C986" s="119">
        <v>51197</v>
      </c>
      <c r="D986" s="119" t="s">
        <v>84</v>
      </c>
      <c r="E986" s="119" t="s">
        <v>3489</v>
      </c>
      <c r="F986" s="119" t="s">
        <v>3475</v>
      </c>
      <c r="G986" s="119">
        <v>45</v>
      </c>
      <c r="I986"/>
      <c r="J986"/>
    </row>
    <row r="987" spans="1:10" ht="15" x14ac:dyDescent="0.25">
      <c r="A987" s="118">
        <v>17235573</v>
      </c>
      <c r="B987" s="219">
        <v>43499</v>
      </c>
      <c r="C987" s="117">
        <v>56047</v>
      </c>
      <c r="D987" s="117" t="s">
        <v>3499</v>
      </c>
      <c r="E987" s="117" t="s">
        <v>3498</v>
      </c>
      <c r="F987" s="117" t="s">
        <v>3475</v>
      </c>
      <c r="G987" s="117">
        <v>52</v>
      </c>
      <c r="I987"/>
      <c r="J987"/>
    </row>
    <row r="988" spans="1:10" ht="15" x14ac:dyDescent="0.25">
      <c r="A988" s="120">
        <v>17235574</v>
      </c>
      <c r="B988" s="220">
        <v>43706</v>
      </c>
      <c r="C988" s="119">
        <v>54672</v>
      </c>
      <c r="D988" s="119" t="s">
        <v>3473</v>
      </c>
      <c r="E988" s="119" t="s">
        <v>3491</v>
      </c>
      <c r="F988" s="119" t="s">
        <v>3475</v>
      </c>
      <c r="G988" s="119">
        <v>60</v>
      </c>
      <c r="I988"/>
      <c r="J988"/>
    </row>
    <row r="989" spans="1:10" ht="15" x14ac:dyDescent="0.25">
      <c r="A989" s="118">
        <v>17235575</v>
      </c>
      <c r="B989" s="219">
        <v>43704</v>
      </c>
      <c r="C989" s="117">
        <v>53654</v>
      </c>
      <c r="D989" s="117" t="s">
        <v>3478</v>
      </c>
      <c r="E989" s="117" t="s">
        <v>3489</v>
      </c>
      <c r="F989" s="117" t="s">
        <v>3475</v>
      </c>
      <c r="G989" s="117">
        <v>15</v>
      </c>
      <c r="I989"/>
      <c r="J989"/>
    </row>
    <row r="990" spans="1:10" ht="15" x14ac:dyDescent="0.25">
      <c r="A990" s="120">
        <v>17235576</v>
      </c>
      <c r="B990" s="220">
        <v>43717</v>
      </c>
      <c r="C990" s="119">
        <v>51197</v>
      </c>
      <c r="D990" s="119" t="s">
        <v>84</v>
      </c>
      <c r="E990" s="119" t="s">
        <v>3479</v>
      </c>
      <c r="F990" s="119" t="s">
        <v>3480</v>
      </c>
      <c r="G990" s="119">
        <v>31</v>
      </c>
      <c r="I990"/>
      <c r="J990"/>
    </row>
    <row r="991" spans="1:10" ht="15" x14ac:dyDescent="0.25">
      <c r="A991" s="118">
        <v>17235577</v>
      </c>
      <c r="B991" s="219">
        <v>43784</v>
      </c>
      <c r="C991" s="117">
        <v>53654</v>
      </c>
      <c r="D991" s="117" t="s">
        <v>3478</v>
      </c>
      <c r="E991" s="117" t="s">
        <v>3492</v>
      </c>
      <c r="F991" s="117" t="s">
        <v>3485</v>
      </c>
      <c r="G991" s="117">
        <v>58</v>
      </c>
      <c r="I991"/>
      <c r="J991"/>
    </row>
    <row r="992" spans="1:10" ht="15" x14ac:dyDescent="0.25">
      <c r="A992" s="120">
        <v>17235578</v>
      </c>
      <c r="B992" s="220">
        <v>43547</v>
      </c>
      <c r="C992" s="119">
        <v>59518</v>
      </c>
      <c r="D992" s="119" t="s">
        <v>3501</v>
      </c>
      <c r="E992" s="119" t="s">
        <v>3498</v>
      </c>
      <c r="F992" s="119" t="s">
        <v>3475</v>
      </c>
      <c r="G992" s="119">
        <v>34</v>
      </c>
      <c r="I992"/>
      <c r="J992"/>
    </row>
    <row r="993" spans="1:10" ht="15" x14ac:dyDescent="0.25">
      <c r="A993" s="118">
        <v>17235579</v>
      </c>
      <c r="B993" s="219">
        <v>43620</v>
      </c>
      <c r="C993" s="117">
        <v>56464</v>
      </c>
      <c r="D993" s="117" t="s">
        <v>3495</v>
      </c>
      <c r="E993" s="117" t="s">
        <v>3491</v>
      </c>
      <c r="F993" s="117" t="s">
        <v>3475</v>
      </c>
      <c r="G993" s="117">
        <v>1</v>
      </c>
      <c r="I993"/>
      <c r="J993"/>
    </row>
    <row r="994" spans="1:10" ht="15" x14ac:dyDescent="0.25">
      <c r="A994" s="120">
        <v>17235580</v>
      </c>
      <c r="B994" s="220">
        <v>43743</v>
      </c>
      <c r="C994" s="119">
        <v>52956</v>
      </c>
      <c r="D994" s="119" t="s">
        <v>3490</v>
      </c>
      <c r="E994" s="119" t="s">
        <v>3479</v>
      </c>
      <c r="F994" s="119" t="s">
        <v>3480</v>
      </c>
      <c r="G994" s="119">
        <v>26</v>
      </c>
      <c r="I994"/>
      <c r="J994"/>
    </row>
    <row r="995" spans="1:10" ht="15" x14ac:dyDescent="0.25">
      <c r="A995" s="118">
        <v>17235581</v>
      </c>
      <c r="B995" s="219">
        <v>43699</v>
      </c>
      <c r="C995" s="117">
        <v>50244</v>
      </c>
      <c r="D995" s="117" t="s">
        <v>3496</v>
      </c>
      <c r="E995" s="117" t="s">
        <v>3482</v>
      </c>
      <c r="F995" s="117" t="s">
        <v>3483</v>
      </c>
      <c r="G995" s="117">
        <v>64</v>
      </c>
      <c r="I995"/>
      <c r="J995"/>
    </row>
    <row r="996" spans="1:10" ht="15" x14ac:dyDescent="0.25">
      <c r="A996" s="120">
        <v>17235582</v>
      </c>
      <c r="B996" s="220">
        <v>43650</v>
      </c>
      <c r="C996" s="119">
        <v>53654</v>
      </c>
      <c r="D996" s="119" t="s">
        <v>3478</v>
      </c>
      <c r="E996" s="119" t="s">
        <v>3491</v>
      </c>
      <c r="F996" s="119" t="s">
        <v>3475</v>
      </c>
      <c r="G996" s="119">
        <v>20</v>
      </c>
      <c r="I996"/>
      <c r="J996"/>
    </row>
    <row r="997" spans="1:10" ht="15" x14ac:dyDescent="0.25">
      <c r="A997" s="118">
        <v>17235583</v>
      </c>
      <c r="B997" s="219">
        <v>43788</v>
      </c>
      <c r="C997" s="117">
        <v>51197</v>
      </c>
      <c r="D997" s="117" t="s">
        <v>84</v>
      </c>
      <c r="E997" s="117" t="s">
        <v>3479</v>
      </c>
      <c r="F997" s="117" t="s">
        <v>3480</v>
      </c>
      <c r="G997" s="117">
        <v>39</v>
      </c>
      <c r="I997"/>
      <c r="J997"/>
    </row>
    <row r="998" spans="1:10" ht="15" x14ac:dyDescent="0.25">
      <c r="A998" s="120">
        <v>17235584</v>
      </c>
      <c r="B998" s="220">
        <v>43592</v>
      </c>
      <c r="C998" s="119">
        <v>52956</v>
      </c>
      <c r="D998" s="119" t="s">
        <v>3490</v>
      </c>
      <c r="E998" s="119" t="s">
        <v>3477</v>
      </c>
      <c r="F998" s="119" t="s">
        <v>3475</v>
      </c>
      <c r="G998" s="119">
        <v>34</v>
      </c>
      <c r="I998"/>
      <c r="J998"/>
    </row>
    <row r="999" spans="1:10" ht="15" x14ac:dyDescent="0.25">
      <c r="A999" s="118">
        <v>17235585</v>
      </c>
      <c r="B999" s="219">
        <v>43521</v>
      </c>
      <c r="C999" s="117">
        <v>56464</v>
      </c>
      <c r="D999" s="117" t="s">
        <v>3495</v>
      </c>
      <c r="E999" s="117" t="s">
        <v>3498</v>
      </c>
      <c r="F999" s="117" t="s">
        <v>3475</v>
      </c>
      <c r="G999" s="117">
        <v>49</v>
      </c>
      <c r="I999"/>
      <c r="J999"/>
    </row>
    <row r="1000" spans="1:10" ht="15" x14ac:dyDescent="0.25">
      <c r="A1000" s="120">
        <v>17235586</v>
      </c>
      <c r="B1000" s="220">
        <v>43640</v>
      </c>
      <c r="C1000" s="119">
        <v>52380</v>
      </c>
      <c r="D1000" s="119" t="s">
        <v>3497</v>
      </c>
      <c r="E1000" s="119" t="s">
        <v>3492</v>
      </c>
      <c r="F1000" s="119" t="s">
        <v>3485</v>
      </c>
      <c r="G1000" s="119">
        <v>27</v>
      </c>
      <c r="I1000"/>
      <c r="J1000"/>
    </row>
    <row r="1001" spans="1:10" ht="15" x14ac:dyDescent="0.25">
      <c r="A1001" s="118">
        <v>17235587</v>
      </c>
      <c r="B1001" s="219">
        <v>43591</v>
      </c>
      <c r="C1001" s="117">
        <v>55916</v>
      </c>
      <c r="D1001" s="117" t="s">
        <v>3494</v>
      </c>
      <c r="E1001" s="117" t="s">
        <v>3487</v>
      </c>
      <c r="F1001" s="117" t="s">
        <v>3475</v>
      </c>
      <c r="G1001" s="117">
        <v>66</v>
      </c>
      <c r="I1001"/>
      <c r="J1001"/>
    </row>
    <row r="1002" spans="1:10" ht="15" x14ac:dyDescent="0.25">
      <c r="A1002" s="120">
        <v>17235588</v>
      </c>
      <c r="B1002" s="220">
        <v>43585</v>
      </c>
      <c r="C1002" s="119">
        <v>52380</v>
      </c>
      <c r="D1002" s="119" t="s">
        <v>3497</v>
      </c>
      <c r="E1002" s="119" t="s">
        <v>3474</v>
      </c>
      <c r="F1002" s="119" t="s">
        <v>3475</v>
      </c>
      <c r="G1002" s="119">
        <v>64</v>
      </c>
      <c r="I1002"/>
      <c r="J1002"/>
    </row>
    <row r="1003" spans="1:10" ht="15" x14ac:dyDescent="0.25">
      <c r="A1003" s="118">
        <v>17235589</v>
      </c>
      <c r="B1003" s="219">
        <v>43751</v>
      </c>
      <c r="C1003" s="117">
        <v>52065</v>
      </c>
      <c r="D1003" s="117" t="s">
        <v>3488</v>
      </c>
      <c r="E1003" s="117" t="s">
        <v>3498</v>
      </c>
      <c r="F1003" s="117" t="s">
        <v>3475</v>
      </c>
      <c r="G1003" s="117">
        <v>9</v>
      </c>
      <c r="I1003"/>
      <c r="J1003"/>
    </row>
    <row r="1004" spans="1:10" ht="15" x14ac:dyDescent="0.25">
      <c r="A1004" s="120">
        <v>17235590</v>
      </c>
      <c r="B1004" s="220">
        <v>43514</v>
      </c>
      <c r="C1004" s="119">
        <v>55904</v>
      </c>
      <c r="D1004" s="119" t="s">
        <v>3486</v>
      </c>
      <c r="E1004" s="119" t="s">
        <v>3491</v>
      </c>
      <c r="F1004" s="119" t="s">
        <v>3475</v>
      </c>
      <c r="G1004" s="119">
        <v>54</v>
      </c>
      <c r="I1004"/>
      <c r="J1004"/>
    </row>
    <row r="1005" spans="1:10" ht="15" x14ac:dyDescent="0.25">
      <c r="A1005" s="118">
        <v>17235591</v>
      </c>
      <c r="B1005" s="219">
        <v>43516</v>
      </c>
      <c r="C1005" s="117">
        <v>50244</v>
      </c>
      <c r="D1005" s="117" t="s">
        <v>3496</v>
      </c>
      <c r="E1005" s="117" t="s">
        <v>3479</v>
      </c>
      <c r="F1005" s="117" t="s">
        <v>3480</v>
      </c>
      <c r="G1005" s="117">
        <v>58</v>
      </c>
      <c r="I1005"/>
      <c r="J1005"/>
    </row>
    <row r="1006" spans="1:10" ht="15" x14ac:dyDescent="0.25">
      <c r="A1006" s="120">
        <v>17235592</v>
      </c>
      <c r="B1006" s="220">
        <v>43476</v>
      </c>
      <c r="C1006" s="119">
        <v>53654</v>
      </c>
      <c r="D1006" s="119" t="s">
        <v>3478</v>
      </c>
      <c r="E1006" s="119" t="s">
        <v>3489</v>
      </c>
      <c r="F1006" s="119" t="s">
        <v>3475</v>
      </c>
      <c r="G1006" s="119">
        <v>13</v>
      </c>
      <c r="I1006"/>
      <c r="J1006"/>
    </row>
    <row r="1007" spans="1:10" ht="15" x14ac:dyDescent="0.25">
      <c r="A1007" s="118">
        <v>17235593</v>
      </c>
      <c r="B1007" s="219">
        <v>43573</v>
      </c>
      <c r="C1007" s="117">
        <v>55807</v>
      </c>
      <c r="D1007" s="117" t="s">
        <v>3476</v>
      </c>
      <c r="E1007" s="117" t="s">
        <v>3474</v>
      </c>
      <c r="F1007" s="117" t="s">
        <v>3475</v>
      </c>
      <c r="G1007" s="117">
        <v>16</v>
      </c>
      <c r="I1007"/>
      <c r="J1007"/>
    </row>
    <row r="1008" spans="1:10" ht="15" x14ac:dyDescent="0.25">
      <c r="A1008" s="120">
        <v>17235594</v>
      </c>
      <c r="B1008" s="220">
        <v>43766</v>
      </c>
      <c r="C1008" s="119">
        <v>57624</v>
      </c>
      <c r="D1008" s="119" t="s">
        <v>3500</v>
      </c>
      <c r="E1008" s="119" t="s">
        <v>3489</v>
      </c>
      <c r="F1008" s="119" t="s">
        <v>3475</v>
      </c>
      <c r="G1008" s="119">
        <v>42</v>
      </c>
      <c r="I1008"/>
      <c r="J1008"/>
    </row>
    <row r="1009" spans="1:10" ht="15" x14ac:dyDescent="0.25">
      <c r="A1009" s="118">
        <v>17235595</v>
      </c>
      <c r="B1009" s="219">
        <v>43525</v>
      </c>
      <c r="C1009" s="117">
        <v>56464</v>
      </c>
      <c r="D1009" s="117" t="s">
        <v>3495</v>
      </c>
      <c r="E1009" s="117" t="s">
        <v>3482</v>
      </c>
      <c r="F1009" s="117" t="s">
        <v>3483</v>
      </c>
      <c r="G1009" s="117">
        <v>51</v>
      </c>
      <c r="I1009"/>
      <c r="J1009"/>
    </row>
    <row r="1010" spans="1:10" ht="15" x14ac:dyDescent="0.25">
      <c r="A1010" s="120">
        <v>17235596</v>
      </c>
      <c r="B1010" s="220">
        <v>43776</v>
      </c>
      <c r="C1010" s="119">
        <v>50244</v>
      </c>
      <c r="D1010" s="119" t="s">
        <v>3496</v>
      </c>
      <c r="E1010" s="119" t="s">
        <v>3489</v>
      </c>
      <c r="F1010" s="119" t="s">
        <v>3475</v>
      </c>
      <c r="G1010" s="119">
        <v>61</v>
      </c>
      <c r="I1010"/>
      <c r="J1010"/>
    </row>
    <row r="1011" spans="1:10" ht="15" x14ac:dyDescent="0.25">
      <c r="A1011" s="118">
        <v>17235597</v>
      </c>
      <c r="B1011" s="219">
        <v>43596</v>
      </c>
      <c r="C1011" s="117">
        <v>56047</v>
      </c>
      <c r="D1011" s="117" t="s">
        <v>3499</v>
      </c>
      <c r="E1011" s="117" t="s">
        <v>3498</v>
      </c>
      <c r="F1011" s="117" t="s">
        <v>3475</v>
      </c>
      <c r="G1011" s="117">
        <v>32</v>
      </c>
      <c r="I1011"/>
      <c r="J1011"/>
    </row>
    <row r="1012" spans="1:10" ht="15" x14ac:dyDescent="0.25">
      <c r="A1012" s="120">
        <v>17235598</v>
      </c>
      <c r="B1012" s="220">
        <v>43641</v>
      </c>
      <c r="C1012" s="119">
        <v>55807</v>
      </c>
      <c r="D1012" s="119" t="s">
        <v>3476</v>
      </c>
      <c r="E1012" s="119" t="s">
        <v>3479</v>
      </c>
      <c r="F1012" s="119" t="s">
        <v>3480</v>
      </c>
      <c r="G1012" s="119">
        <v>8</v>
      </c>
      <c r="I1012"/>
      <c r="J1012"/>
    </row>
    <row r="1013" spans="1:10" ht="15" x14ac:dyDescent="0.25">
      <c r="A1013" s="118">
        <v>17235599</v>
      </c>
      <c r="B1013" s="219">
        <v>43475</v>
      </c>
      <c r="C1013" s="117">
        <v>51197</v>
      </c>
      <c r="D1013" s="117" t="s">
        <v>84</v>
      </c>
      <c r="E1013" s="117" t="s">
        <v>3479</v>
      </c>
      <c r="F1013" s="117" t="s">
        <v>3480</v>
      </c>
      <c r="G1013" s="117">
        <v>66</v>
      </c>
      <c r="I1013"/>
      <c r="J1013"/>
    </row>
    <row r="1014" spans="1:10" ht="15" x14ac:dyDescent="0.25">
      <c r="A1014" s="120">
        <v>17235600</v>
      </c>
      <c r="B1014" s="220">
        <v>43783</v>
      </c>
      <c r="C1014" s="119">
        <v>50244</v>
      </c>
      <c r="D1014" s="119" t="s">
        <v>3496</v>
      </c>
      <c r="E1014" s="119" t="s">
        <v>3492</v>
      </c>
      <c r="F1014" s="119" t="s">
        <v>3485</v>
      </c>
      <c r="G1014" s="119">
        <v>24</v>
      </c>
      <c r="I1014"/>
      <c r="J1014"/>
    </row>
    <row r="1015" spans="1:10" ht="15" x14ac:dyDescent="0.25">
      <c r="A1015" s="118">
        <v>17235601</v>
      </c>
      <c r="B1015" s="219">
        <v>43776</v>
      </c>
      <c r="C1015" s="117">
        <v>54672</v>
      </c>
      <c r="D1015" s="117" t="s">
        <v>3473</v>
      </c>
      <c r="E1015" s="117" t="s">
        <v>3489</v>
      </c>
      <c r="F1015" s="117" t="s">
        <v>3475</v>
      </c>
      <c r="G1015" s="117">
        <v>60</v>
      </c>
      <c r="I1015"/>
      <c r="J1015"/>
    </row>
    <row r="1016" spans="1:10" ht="15" x14ac:dyDescent="0.25">
      <c r="A1016" s="120">
        <v>17235602</v>
      </c>
      <c r="B1016" s="220">
        <v>43532</v>
      </c>
      <c r="C1016" s="119">
        <v>57624</v>
      </c>
      <c r="D1016" s="119" t="s">
        <v>3500</v>
      </c>
      <c r="E1016" s="119" t="s">
        <v>3474</v>
      </c>
      <c r="F1016" s="119" t="s">
        <v>3475</v>
      </c>
      <c r="G1016" s="119">
        <v>63</v>
      </c>
      <c r="I1016"/>
      <c r="J1016"/>
    </row>
    <row r="1017" spans="1:10" ht="15" x14ac:dyDescent="0.25">
      <c r="A1017" s="118">
        <v>17235603</v>
      </c>
      <c r="B1017" s="219">
        <v>43686</v>
      </c>
      <c r="C1017" s="117">
        <v>56464</v>
      </c>
      <c r="D1017" s="117" t="s">
        <v>3495</v>
      </c>
      <c r="E1017" s="117" t="s">
        <v>3487</v>
      </c>
      <c r="F1017" s="117" t="s">
        <v>3475</v>
      </c>
      <c r="G1017" s="117">
        <v>55</v>
      </c>
      <c r="I1017"/>
      <c r="J1017"/>
    </row>
    <row r="1018" spans="1:10" ht="15" x14ac:dyDescent="0.25">
      <c r="A1018" s="120">
        <v>17235604</v>
      </c>
      <c r="B1018" s="220">
        <v>43791</v>
      </c>
      <c r="C1018" s="119">
        <v>54672</v>
      </c>
      <c r="D1018" s="119" t="s">
        <v>3473</v>
      </c>
      <c r="E1018" s="119" t="s">
        <v>3492</v>
      </c>
      <c r="F1018" s="119" t="s">
        <v>3485</v>
      </c>
      <c r="G1018" s="119">
        <v>36</v>
      </c>
      <c r="I1018"/>
      <c r="J1018"/>
    </row>
    <row r="1019" spans="1:10" ht="15" x14ac:dyDescent="0.25">
      <c r="A1019" s="118">
        <v>17235605</v>
      </c>
      <c r="B1019" s="219">
        <v>43530</v>
      </c>
      <c r="C1019" s="117">
        <v>56464</v>
      </c>
      <c r="D1019" s="117" t="s">
        <v>3495</v>
      </c>
      <c r="E1019" s="117" t="s">
        <v>3492</v>
      </c>
      <c r="F1019" s="117" t="s">
        <v>3485</v>
      </c>
      <c r="G1019" s="117">
        <v>35</v>
      </c>
      <c r="I1019"/>
      <c r="J1019"/>
    </row>
    <row r="1020" spans="1:10" ht="15" x14ac:dyDescent="0.25">
      <c r="A1020" s="120">
        <v>17235606</v>
      </c>
      <c r="B1020" s="220">
        <v>43827</v>
      </c>
      <c r="C1020" s="119">
        <v>52380</v>
      </c>
      <c r="D1020" s="119" t="s">
        <v>3497</v>
      </c>
      <c r="E1020" s="119" t="s">
        <v>3492</v>
      </c>
      <c r="F1020" s="119" t="s">
        <v>3485</v>
      </c>
      <c r="G1020" s="119">
        <v>55</v>
      </c>
      <c r="I1020"/>
      <c r="J1020"/>
    </row>
    <row r="1021" spans="1:10" ht="15" x14ac:dyDescent="0.25">
      <c r="A1021" s="118">
        <v>17235607</v>
      </c>
      <c r="B1021" s="219">
        <v>43491</v>
      </c>
      <c r="C1021" s="117">
        <v>56047</v>
      </c>
      <c r="D1021" s="117" t="s">
        <v>3499</v>
      </c>
      <c r="E1021" s="117" t="s">
        <v>3477</v>
      </c>
      <c r="F1021" s="117" t="s">
        <v>3475</v>
      </c>
      <c r="G1021" s="117">
        <v>27</v>
      </c>
      <c r="I1021"/>
      <c r="J1021"/>
    </row>
    <row r="1022" spans="1:10" ht="15" x14ac:dyDescent="0.25">
      <c r="A1022" s="120">
        <v>17235608</v>
      </c>
      <c r="B1022" s="220">
        <v>43713</v>
      </c>
      <c r="C1022" s="119">
        <v>52187</v>
      </c>
      <c r="D1022" s="119" t="s">
        <v>3493</v>
      </c>
      <c r="E1022" s="119" t="s">
        <v>3482</v>
      </c>
      <c r="F1022" s="119" t="s">
        <v>3483</v>
      </c>
      <c r="G1022" s="119">
        <v>9</v>
      </c>
      <c r="I1022"/>
      <c r="J1022"/>
    </row>
    <row r="1023" spans="1:10" ht="15" x14ac:dyDescent="0.25">
      <c r="A1023" s="118">
        <v>17235609</v>
      </c>
      <c r="B1023" s="219">
        <v>43796</v>
      </c>
      <c r="C1023" s="117">
        <v>56047</v>
      </c>
      <c r="D1023" s="117" t="s">
        <v>3499</v>
      </c>
      <c r="E1023" s="117" t="s">
        <v>3477</v>
      </c>
      <c r="F1023" s="117" t="s">
        <v>3475</v>
      </c>
      <c r="G1023" s="117">
        <v>12</v>
      </c>
      <c r="I1023"/>
      <c r="J1023"/>
    </row>
    <row r="1024" spans="1:10" ht="15" x14ac:dyDescent="0.25">
      <c r="A1024" s="120">
        <v>17235610</v>
      </c>
      <c r="B1024" s="220">
        <v>43780</v>
      </c>
      <c r="C1024" s="119">
        <v>59518</v>
      </c>
      <c r="D1024" s="119" t="s">
        <v>3501</v>
      </c>
      <c r="E1024" s="119" t="s">
        <v>3479</v>
      </c>
      <c r="F1024" s="119" t="s">
        <v>3480</v>
      </c>
      <c r="G1024" s="119">
        <v>30</v>
      </c>
      <c r="I1024"/>
      <c r="J1024"/>
    </row>
    <row r="1025" spans="1:10" ht="15" x14ac:dyDescent="0.25">
      <c r="A1025" s="118">
        <v>17235611</v>
      </c>
      <c r="B1025" s="219">
        <v>43817</v>
      </c>
      <c r="C1025" s="117">
        <v>52956</v>
      </c>
      <c r="D1025" s="117" t="s">
        <v>3490</v>
      </c>
      <c r="E1025" s="117" t="s">
        <v>3477</v>
      </c>
      <c r="F1025" s="117" t="s">
        <v>3475</v>
      </c>
      <c r="G1025" s="117">
        <v>3</v>
      </c>
      <c r="I1025"/>
      <c r="J1025"/>
    </row>
    <row r="1026" spans="1:10" ht="15" x14ac:dyDescent="0.25">
      <c r="A1026" s="120">
        <v>17235612</v>
      </c>
      <c r="B1026" s="220">
        <v>43710</v>
      </c>
      <c r="C1026" s="119">
        <v>52065</v>
      </c>
      <c r="D1026" s="119" t="s">
        <v>3488</v>
      </c>
      <c r="E1026" s="119" t="s">
        <v>3492</v>
      </c>
      <c r="F1026" s="119" t="s">
        <v>3485</v>
      </c>
      <c r="G1026" s="119">
        <v>17</v>
      </c>
      <c r="I1026"/>
      <c r="J1026"/>
    </row>
    <row r="1027" spans="1:10" ht="15" x14ac:dyDescent="0.25">
      <c r="A1027" s="118">
        <v>17235613</v>
      </c>
      <c r="B1027" s="219">
        <v>43570</v>
      </c>
      <c r="C1027" s="117">
        <v>54672</v>
      </c>
      <c r="D1027" s="117" t="s">
        <v>3473</v>
      </c>
      <c r="E1027" s="117" t="s">
        <v>3491</v>
      </c>
      <c r="F1027" s="117" t="s">
        <v>3475</v>
      </c>
      <c r="G1027" s="117">
        <v>63</v>
      </c>
      <c r="I1027"/>
      <c r="J1027"/>
    </row>
    <row r="1028" spans="1:10" ht="15" x14ac:dyDescent="0.25">
      <c r="A1028" s="120">
        <v>17235614</v>
      </c>
      <c r="B1028" s="220">
        <v>43603</v>
      </c>
      <c r="C1028" s="119">
        <v>52065</v>
      </c>
      <c r="D1028" s="119" t="s">
        <v>3488</v>
      </c>
      <c r="E1028" s="119" t="s">
        <v>3498</v>
      </c>
      <c r="F1028" s="119" t="s">
        <v>3475</v>
      </c>
      <c r="G1028" s="119">
        <v>28</v>
      </c>
      <c r="I1028"/>
      <c r="J1028"/>
    </row>
    <row r="1029" spans="1:10" ht="15" x14ac:dyDescent="0.25">
      <c r="A1029" s="118">
        <v>17235615</v>
      </c>
      <c r="B1029" s="219">
        <v>43539</v>
      </c>
      <c r="C1029" s="117">
        <v>51197</v>
      </c>
      <c r="D1029" s="117" t="s">
        <v>84</v>
      </c>
      <c r="E1029" s="117" t="s">
        <v>3479</v>
      </c>
      <c r="F1029" s="117" t="s">
        <v>3480</v>
      </c>
      <c r="G1029" s="117">
        <v>65</v>
      </c>
      <c r="I1029"/>
      <c r="J1029"/>
    </row>
    <row r="1030" spans="1:10" ht="15" x14ac:dyDescent="0.25">
      <c r="A1030" s="120">
        <v>17235616</v>
      </c>
      <c r="B1030" s="220">
        <v>43690</v>
      </c>
      <c r="C1030" s="119">
        <v>52380</v>
      </c>
      <c r="D1030" s="119" t="s">
        <v>3497</v>
      </c>
      <c r="E1030" s="119" t="s">
        <v>3492</v>
      </c>
      <c r="F1030" s="119" t="s">
        <v>3485</v>
      </c>
      <c r="G1030" s="119">
        <v>51</v>
      </c>
      <c r="I1030"/>
      <c r="J1030"/>
    </row>
    <row r="1031" spans="1:10" ht="15" x14ac:dyDescent="0.25">
      <c r="A1031" s="118">
        <v>17235617</v>
      </c>
      <c r="B1031" s="219">
        <v>43591</v>
      </c>
      <c r="C1031" s="117">
        <v>50244</v>
      </c>
      <c r="D1031" s="117" t="s">
        <v>3496</v>
      </c>
      <c r="E1031" s="117" t="s">
        <v>3489</v>
      </c>
      <c r="F1031" s="117" t="s">
        <v>3475</v>
      </c>
      <c r="G1031" s="117">
        <v>66</v>
      </c>
      <c r="I1031"/>
      <c r="J1031"/>
    </row>
    <row r="1032" spans="1:10" ht="15" x14ac:dyDescent="0.25">
      <c r="A1032" s="120">
        <v>17235618</v>
      </c>
      <c r="B1032" s="220">
        <v>43613</v>
      </c>
      <c r="C1032" s="119">
        <v>52065</v>
      </c>
      <c r="D1032" s="119" t="s">
        <v>3488</v>
      </c>
      <c r="E1032" s="119" t="s">
        <v>3482</v>
      </c>
      <c r="F1032" s="119" t="s">
        <v>3483</v>
      </c>
      <c r="G1032" s="119">
        <v>31</v>
      </c>
      <c r="I1032"/>
      <c r="J1032"/>
    </row>
    <row r="1033" spans="1:10" ht="15" x14ac:dyDescent="0.25">
      <c r="A1033" s="118">
        <v>17235619</v>
      </c>
      <c r="B1033" s="219">
        <v>43638</v>
      </c>
      <c r="C1033" s="117">
        <v>55916</v>
      </c>
      <c r="D1033" s="117" t="s">
        <v>3494</v>
      </c>
      <c r="E1033" s="117" t="s">
        <v>3498</v>
      </c>
      <c r="F1033" s="117" t="s">
        <v>3475</v>
      </c>
      <c r="G1033" s="117">
        <v>16</v>
      </c>
      <c r="I1033"/>
      <c r="J1033"/>
    </row>
    <row r="1034" spans="1:10" ht="15" x14ac:dyDescent="0.25">
      <c r="A1034" s="120">
        <v>17235620</v>
      </c>
      <c r="B1034" s="220">
        <v>43744</v>
      </c>
      <c r="C1034" s="119">
        <v>56047</v>
      </c>
      <c r="D1034" s="119" t="s">
        <v>3499</v>
      </c>
      <c r="E1034" s="119" t="s">
        <v>3482</v>
      </c>
      <c r="F1034" s="119" t="s">
        <v>3483</v>
      </c>
      <c r="G1034" s="119">
        <v>20</v>
      </c>
      <c r="I1034"/>
      <c r="J1034"/>
    </row>
    <row r="1035" spans="1:10" ht="15" x14ac:dyDescent="0.25">
      <c r="A1035" s="118">
        <v>17235621</v>
      </c>
      <c r="B1035" s="219">
        <v>43511</v>
      </c>
      <c r="C1035" s="117">
        <v>55807</v>
      </c>
      <c r="D1035" s="117" t="s">
        <v>3476</v>
      </c>
      <c r="E1035" s="117" t="s">
        <v>3498</v>
      </c>
      <c r="F1035" s="117" t="s">
        <v>3475</v>
      </c>
      <c r="G1035" s="117">
        <v>49</v>
      </c>
      <c r="I1035"/>
      <c r="J1035"/>
    </row>
    <row r="1036" spans="1:10" ht="15" x14ac:dyDescent="0.25">
      <c r="A1036" s="120">
        <v>17235622</v>
      </c>
      <c r="B1036" s="220">
        <v>43592</v>
      </c>
      <c r="C1036" s="119">
        <v>55916</v>
      </c>
      <c r="D1036" s="119" t="s">
        <v>3494</v>
      </c>
      <c r="E1036" s="119" t="s">
        <v>3477</v>
      </c>
      <c r="F1036" s="119" t="s">
        <v>3475</v>
      </c>
      <c r="G1036" s="119">
        <v>50</v>
      </c>
      <c r="I1036"/>
      <c r="J1036"/>
    </row>
    <row r="1037" spans="1:10" ht="15" x14ac:dyDescent="0.25">
      <c r="A1037" s="118">
        <v>17235623</v>
      </c>
      <c r="B1037" s="219">
        <v>43527</v>
      </c>
      <c r="C1037" s="117">
        <v>52380</v>
      </c>
      <c r="D1037" s="117" t="s">
        <v>3497</v>
      </c>
      <c r="E1037" s="117" t="s">
        <v>3474</v>
      </c>
      <c r="F1037" s="117" t="s">
        <v>3475</v>
      </c>
      <c r="G1037" s="117">
        <v>59</v>
      </c>
      <c r="I1037"/>
      <c r="J1037"/>
    </row>
    <row r="1038" spans="1:10" ht="15" x14ac:dyDescent="0.25">
      <c r="A1038" s="120">
        <v>17235624</v>
      </c>
      <c r="B1038" s="220">
        <v>43764</v>
      </c>
      <c r="C1038" s="119">
        <v>52380</v>
      </c>
      <c r="D1038" s="119" t="s">
        <v>3497</v>
      </c>
      <c r="E1038" s="119" t="s">
        <v>3482</v>
      </c>
      <c r="F1038" s="119" t="s">
        <v>3483</v>
      </c>
      <c r="G1038" s="119">
        <v>39</v>
      </c>
      <c r="I1038"/>
      <c r="J1038"/>
    </row>
    <row r="1039" spans="1:10" ht="15" x14ac:dyDescent="0.25">
      <c r="A1039" s="118">
        <v>17235625</v>
      </c>
      <c r="B1039" s="219">
        <v>43614</v>
      </c>
      <c r="C1039" s="117">
        <v>56464</v>
      </c>
      <c r="D1039" s="117" t="s">
        <v>3495</v>
      </c>
      <c r="E1039" s="117" t="s">
        <v>3487</v>
      </c>
      <c r="F1039" s="117" t="s">
        <v>3475</v>
      </c>
      <c r="G1039" s="117">
        <v>26</v>
      </c>
      <c r="I1039"/>
      <c r="J1039"/>
    </row>
    <row r="1040" spans="1:10" ht="15" x14ac:dyDescent="0.25">
      <c r="A1040" s="120">
        <v>17235626</v>
      </c>
      <c r="B1040" s="220">
        <v>43744</v>
      </c>
      <c r="C1040" s="119">
        <v>52187</v>
      </c>
      <c r="D1040" s="119" t="s">
        <v>3493</v>
      </c>
      <c r="E1040" s="119" t="s">
        <v>3479</v>
      </c>
      <c r="F1040" s="119" t="s">
        <v>3480</v>
      </c>
      <c r="G1040" s="119">
        <v>62</v>
      </c>
      <c r="I1040"/>
      <c r="J1040"/>
    </row>
    <row r="1041" spans="1:10" ht="15" x14ac:dyDescent="0.25">
      <c r="A1041" s="118">
        <v>17235627</v>
      </c>
      <c r="B1041" s="219">
        <v>43681</v>
      </c>
      <c r="C1041" s="117">
        <v>50244</v>
      </c>
      <c r="D1041" s="117" t="s">
        <v>3496</v>
      </c>
      <c r="E1041" s="117" t="s">
        <v>3477</v>
      </c>
      <c r="F1041" s="117" t="s">
        <v>3475</v>
      </c>
      <c r="G1041" s="117">
        <v>30</v>
      </c>
      <c r="I1041"/>
      <c r="J1041"/>
    </row>
    <row r="1042" spans="1:10" ht="15" x14ac:dyDescent="0.25">
      <c r="A1042" s="120">
        <v>17235628</v>
      </c>
      <c r="B1042" s="220">
        <v>43669</v>
      </c>
      <c r="C1042" s="119">
        <v>55807</v>
      </c>
      <c r="D1042" s="119" t="s">
        <v>3476</v>
      </c>
      <c r="E1042" s="119" t="s">
        <v>3492</v>
      </c>
      <c r="F1042" s="119" t="s">
        <v>3485</v>
      </c>
      <c r="G1042" s="119">
        <v>66</v>
      </c>
      <c r="I1042"/>
      <c r="J1042"/>
    </row>
    <row r="1043" spans="1:10" ht="15" x14ac:dyDescent="0.25">
      <c r="A1043" s="118">
        <v>17235629</v>
      </c>
      <c r="B1043" s="219">
        <v>43543</v>
      </c>
      <c r="C1043" s="117">
        <v>55807</v>
      </c>
      <c r="D1043" s="117" t="s">
        <v>3476</v>
      </c>
      <c r="E1043" s="117" t="s">
        <v>3479</v>
      </c>
      <c r="F1043" s="117" t="s">
        <v>3480</v>
      </c>
      <c r="G1043" s="117">
        <v>45</v>
      </c>
      <c r="I1043"/>
      <c r="J1043"/>
    </row>
    <row r="1044" spans="1:10" ht="15" x14ac:dyDescent="0.25">
      <c r="A1044" s="120">
        <v>17235630</v>
      </c>
      <c r="B1044" s="220">
        <v>43758</v>
      </c>
      <c r="C1044" s="119">
        <v>55904</v>
      </c>
      <c r="D1044" s="119" t="s">
        <v>3486</v>
      </c>
      <c r="E1044" s="119" t="s">
        <v>3474</v>
      </c>
      <c r="F1044" s="119" t="s">
        <v>3475</v>
      </c>
      <c r="G1044" s="119">
        <v>4</v>
      </c>
      <c r="I1044"/>
      <c r="J1044"/>
    </row>
    <row r="1045" spans="1:10" ht="15" x14ac:dyDescent="0.25">
      <c r="A1045" s="118">
        <v>17235631</v>
      </c>
      <c r="B1045" s="219">
        <v>43629</v>
      </c>
      <c r="C1045" s="117">
        <v>55916</v>
      </c>
      <c r="D1045" s="117" t="s">
        <v>3494</v>
      </c>
      <c r="E1045" s="117" t="s">
        <v>3474</v>
      </c>
      <c r="F1045" s="117" t="s">
        <v>3475</v>
      </c>
      <c r="G1045" s="117">
        <v>9</v>
      </c>
      <c r="I1045"/>
      <c r="J1045"/>
    </row>
    <row r="1046" spans="1:10" ht="15" x14ac:dyDescent="0.25">
      <c r="A1046" s="120">
        <v>17235632</v>
      </c>
      <c r="B1046" s="220">
        <v>43738</v>
      </c>
      <c r="C1046" s="119">
        <v>55916</v>
      </c>
      <c r="D1046" s="119" t="s">
        <v>3494</v>
      </c>
      <c r="E1046" s="119" t="s">
        <v>3489</v>
      </c>
      <c r="F1046" s="119" t="s">
        <v>3475</v>
      </c>
      <c r="G1046" s="119">
        <v>17</v>
      </c>
      <c r="I1046"/>
      <c r="J1046"/>
    </row>
    <row r="1047" spans="1:10" ht="15" x14ac:dyDescent="0.25">
      <c r="A1047" s="118">
        <v>17235633</v>
      </c>
      <c r="B1047" s="219">
        <v>43691</v>
      </c>
      <c r="C1047" s="117">
        <v>55916</v>
      </c>
      <c r="D1047" s="117" t="s">
        <v>3494</v>
      </c>
      <c r="E1047" s="117" t="s">
        <v>3479</v>
      </c>
      <c r="F1047" s="117" t="s">
        <v>3480</v>
      </c>
      <c r="G1047" s="117">
        <v>22</v>
      </c>
      <c r="I1047"/>
      <c r="J1047"/>
    </row>
    <row r="1048" spans="1:10" ht="15" x14ac:dyDescent="0.25">
      <c r="A1048" s="120">
        <v>17235634</v>
      </c>
      <c r="B1048" s="220">
        <v>43655</v>
      </c>
      <c r="C1048" s="119">
        <v>52065</v>
      </c>
      <c r="D1048" s="119" t="s">
        <v>3488</v>
      </c>
      <c r="E1048" s="119" t="s">
        <v>3498</v>
      </c>
      <c r="F1048" s="119" t="s">
        <v>3475</v>
      </c>
      <c r="G1048" s="119">
        <v>19</v>
      </c>
      <c r="I1048"/>
      <c r="J1048"/>
    </row>
    <row r="1049" spans="1:10" ht="15" x14ac:dyDescent="0.25">
      <c r="A1049" s="118">
        <v>17235635</v>
      </c>
      <c r="B1049" s="219">
        <v>43775</v>
      </c>
      <c r="C1049" s="117">
        <v>53654</v>
      </c>
      <c r="D1049" s="117" t="s">
        <v>3478</v>
      </c>
      <c r="E1049" s="117" t="s">
        <v>3479</v>
      </c>
      <c r="F1049" s="117" t="s">
        <v>3480</v>
      </c>
      <c r="G1049" s="117">
        <v>57</v>
      </c>
      <c r="I1049"/>
      <c r="J1049"/>
    </row>
    <row r="1050" spans="1:10" ht="15" x14ac:dyDescent="0.25">
      <c r="A1050" s="120">
        <v>17235636</v>
      </c>
      <c r="B1050" s="220">
        <v>43489</v>
      </c>
      <c r="C1050" s="119">
        <v>52187</v>
      </c>
      <c r="D1050" s="119" t="s">
        <v>3493</v>
      </c>
      <c r="E1050" s="119" t="s">
        <v>3491</v>
      </c>
      <c r="F1050" s="119" t="s">
        <v>3475</v>
      </c>
      <c r="G1050" s="119">
        <v>6</v>
      </c>
      <c r="I1050"/>
      <c r="J1050"/>
    </row>
    <row r="1051" spans="1:10" ht="15" x14ac:dyDescent="0.25">
      <c r="A1051" s="118">
        <v>17235637</v>
      </c>
      <c r="B1051" s="219">
        <v>43517</v>
      </c>
      <c r="C1051" s="117">
        <v>55807</v>
      </c>
      <c r="D1051" s="117" t="s">
        <v>3476</v>
      </c>
      <c r="E1051" s="117" t="s">
        <v>3477</v>
      </c>
      <c r="F1051" s="117" t="s">
        <v>3475</v>
      </c>
      <c r="G1051" s="117">
        <v>62</v>
      </c>
      <c r="I1051"/>
      <c r="J1051"/>
    </row>
    <row r="1052" spans="1:10" ht="15" x14ac:dyDescent="0.25">
      <c r="A1052" s="120">
        <v>17235638</v>
      </c>
      <c r="B1052" s="220">
        <v>43530</v>
      </c>
      <c r="C1052" s="119">
        <v>56047</v>
      </c>
      <c r="D1052" s="119" t="s">
        <v>3499</v>
      </c>
      <c r="E1052" s="119" t="s">
        <v>3482</v>
      </c>
      <c r="F1052" s="119" t="s">
        <v>3483</v>
      </c>
      <c r="G1052" s="119">
        <v>61</v>
      </c>
      <c r="I1052"/>
      <c r="J1052"/>
    </row>
    <row r="1053" spans="1:10" ht="15" x14ac:dyDescent="0.25">
      <c r="A1053" s="118">
        <v>17235639</v>
      </c>
      <c r="B1053" s="219">
        <v>43709</v>
      </c>
      <c r="C1053" s="117">
        <v>51197</v>
      </c>
      <c r="D1053" s="117" t="s">
        <v>84</v>
      </c>
      <c r="E1053" s="117" t="s">
        <v>3489</v>
      </c>
      <c r="F1053" s="117" t="s">
        <v>3475</v>
      </c>
      <c r="G1053" s="117">
        <v>34</v>
      </c>
      <c r="I1053"/>
      <c r="J1053"/>
    </row>
    <row r="1054" spans="1:10" ht="15" x14ac:dyDescent="0.25">
      <c r="A1054" s="120">
        <v>17235640</v>
      </c>
      <c r="B1054" s="220">
        <v>43591</v>
      </c>
      <c r="C1054" s="119">
        <v>56047</v>
      </c>
      <c r="D1054" s="119" t="s">
        <v>3499</v>
      </c>
      <c r="E1054" s="119" t="s">
        <v>3482</v>
      </c>
      <c r="F1054" s="119" t="s">
        <v>3483</v>
      </c>
      <c r="G1054" s="119">
        <v>18</v>
      </c>
      <c r="I1054"/>
      <c r="J1054"/>
    </row>
    <row r="1055" spans="1:10" ht="15" x14ac:dyDescent="0.25">
      <c r="A1055" s="118">
        <v>17235641</v>
      </c>
      <c r="B1055" s="219">
        <v>43615</v>
      </c>
      <c r="C1055" s="117">
        <v>51197</v>
      </c>
      <c r="D1055" s="117" t="s">
        <v>84</v>
      </c>
      <c r="E1055" s="117" t="s">
        <v>3492</v>
      </c>
      <c r="F1055" s="117" t="s">
        <v>3485</v>
      </c>
      <c r="G1055" s="117">
        <v>18</v>
      </c>
      <c r="I1055"/>
      <c r="J1055"/>
    </row>
    <row r="1056" spans="1:10" ht="15" x14ac:dyDescent="0.25">
      <c r="A1056" s="120">
        <v>17235642</v>
      </c>
      <c r="B1056" s="220">
        <v>43592</v>
      </c>
      <c r="C1056" s="119">
        <v>56464</v>
      </c>
      <c r="D1056" s="119" t="s">
        <v>3495</v>
      </c>
      <c r="E1056" s="119" t="s">
        <v>3498</v>
      </c>
      <c r="F1056" s="119" t="s">
        <v>3475</v>
      </c>
      <c r="G1056" s="119">
        <v>28</v>
      </c>
      <c r="I1056"/>
      <c r="J1056"/>
    </row>
    <row r="1057" spans="1:10" ht="15" x14ac:dyDescent="0.25">
      <c r="A1057" s="118">
        <v>17235643</v>
      </c>
      <c r="B1057" s="219">
        <v>43505</v>
      </c>
      <c r="C1057" s="117">
        <v>55807</v>
      </c>
      <c r="D1057" s="117" t="s">
        <v>3476</v>
      </c>
      <c r="E1057" s="117" t="s">
        <v>3477</v>
      </c>
      <c r="F1057" s="117" t="s">
        <v>3475</v>
      </c>
      <c r="G1057" s="117">
        <v>57</v>
      </c>
      <c r="I1057"/>
      <c r="J1057"/>
    </row>
    <row r="1058" spans="1:10" ht="15" x14ac:dyDescent="0.25">
      <c r="A1058" s="120">
        <v>17235644</v>
      </c>
      <c r="B1058" s="220">
        <v>43795</v>
      </c>
      <c r="C1058" s="119">
        <v>50643</v>
      </c>
      <c r="D1058" s="119" t="s">
        <v>3481</v>
      </c>
      <c r="E1058" s="119" t="s">
        <v>3474</v>
      </c>
      <c r="F1058" s="119" t="s">
        <v>3475</v>
      </c>
      <c r="G1058" s="119">
        <v>1</v>
      </c>
      <c r="I1058"/>
      <c r="J1058"/>
    </row>
    <row r="1059" spans="1:10" ht="15" x14ac:dyDescent="0.25">
      <c r="A1059" s="118">
        <v>17235645</v>
      </c>
      <c r="B1059" s="219">
        <v>43646</v>
      </c>
      <c r="C1059" s="117">
        <v>55807</v>
      </c>
      <c r="D1059" s="117" t="s">
        <v>3476</v>
      </c>
      <c r="E1059" s="117" t="s">
        <v>3491</v>
      </c>
      <c r="F1059" s="117" t="s">
        <v>3475</v>
      </c>
      <c r="G1059" s="117">
        <v>56</v>
      </c>
      <c r="I1059"/>
      <c r="J1059"/>
    </row>
    <row r="1060" spans="1:10" ht="15" x14ac:dyDescent="0.25">
      <c r="A1060" s="120">
        <v>17235646</v>
      </c>
      <c r="B1060" s="220">
        <v>43673</v>
      </c>
      <c r="C1060" s="119">
        <v>57624</v>
      </c>
      <c r="D1060" s="119" t="s">
        <v>3500</v>
      </c>
      <c r="E1060" s="119" t="s">
        <v>3474</v>
      </c>
      <c r="F1060" s="119" t="s">
        <v>3475</v>
      </c>
      <c r="G1060" s="119">
        <v>1</v>
      </c>
      <c r="I1060"/>
      <c r="J1060"/>
    </row>
    <row r="1061" spans="1:10" ht="15" x14ac:dyDescent="0.25">
      <c r="A1061" s="118">
        <v>17235647</v>
      </c>
      <c r="B1061" s="219">
        <v>43494</v>
      </c>
      <c r="C1061" s="117">
        <v>52065</v>
      </c>
      <c r="D1061" s="117" t="s">
        <v>3488</v>
      </c>
      <c r="E1061" s="117" t="s">
        <v>3498</v>
      </c>
      <c r="F1061" s="117" t="s">
        <v>3475</v>
      </c>
      <c r="G1061" s="117">
        <v>62</v>
      </c>
      <c r="I1061"/>
      <c r="J1061"/>
    </row>
    <row r="1062" spans="1:10" ht="15" x14ac:dyDescent="0.25">
      <c r="A1062" s="120">
        <v>17235648</v>
      </c>
      <c r="B1062" s="220">
        <v>43505</v>
      </c>
      <c r="C1062" s="119">
        <v>55916</v>
      </c>
      <c r="D1062" s="119" t="s">
        <v>3494</v>
      </c>
      <c r="E1062" s="119" t="s">
        <v>3487</v>
      </c>
      <c r="F1062" s="119" t="s">
        <v>3475</v>
      </c>
      <c r="G1062" s="119">
        <v>51</v>
      </c>
      <c r="I1062"/>
      <c r="J1062"/>
    </row>
    <row r="1063" spans="1:10" ht="15" x14ac:dyDescent="0.25">
      <c r="A1063" s="118">
        <v>17235649</v>
      </c>
      <c r="B1063" s="219">
        <v>43810</v>
      </c>
      <c r="C1063" s="117">
        <v>54672</v>
      </c>
      <c r="D1063" s="117" t="s">
        <v>3473</v>
      </c>
      <c r="E1063" s="117" t="s">
        <v>3491</v>
      </c>
      <c r="F1063" s="117" t="s">
        <v>3475</v>
      </c>
      <c r="G1063" s="117">
        <v>37</v>
      </c>
      <c r="I1063"/>
      <c r="J1063"/>
    </row>
    <row r="1064" spans="1:10" ht="15" x14ac:dyDescent="0.25">
      <c r="A1064" s="120">
        <v>17235650</v>
      </c>
      <c r="B1064" s="220">
        <v>43722</v>
      </c>
      <c r="C1064" s="119">
        <v>59518</v>
      </c>
      <c r="D1064" s="119" t="s">
        <v>3501</v>
      </c>
      <c r="E1064" s="119" t="s">
        <v>3482</v>
      </c>
      <c r="F1064" s="119" t="s">
        <v>3483</v>
      </c>
      <c r="G1064" s="119">
        <v>56</v>
      </c>
      <c r="I1064"/>
      <c r="J1064"/>
    </row>
    <row r="1065" spans="1:10" ht="15" x14ac:dyDescent="0.25">
      <c r="A1065" s="118">
        <v>17235651</v>
      </c>
      <c r="B1065" s="219">
        <v>43807</v>
      </c>
      <c r="C1065" s="117">
        <v>53654</v>
      </c>
      <c r="D1065" s="117" t="s">
        <v>3478</v>
      </c>
      <c r="E1065" s="117" t="s">
        <v>3498</v>
      </c>
      <c r="F1065" s="117" t="s">
        <v>3475</v>
      </c>
      <c r="G1065" s="117">
        <v>49</v>
      </c>
      <c r="I1065"/>
      <c r="J1065"/>
    </row>
    <row r="1066" spans="1:10" ht="15" x14ac:dyDescent="0.25">
      <c r="A1066" s="120">
        <v>17235652</v>
      </c>
      <c r="B1066" s="220">
        <v>43493</v>
      </c>
      <c r="C1066" s="119">
        <v>52380</v>
      </c>
      <c r="D1066" s="119" t="s">
        <v>3497</v>
      </c>
      <c r="E1066" s="119" t="s">
        <v>3482</v>
      </c>
      <c r="F1066" s="119" t="s">
        <v>3483</v>
      </c>
      <c r="G1066" s="119">
        <v>35</v>
      </c>
      <c r="I1066"/>
      <c r="J1066"/>
    </row>
    <row r="1067" spans="1:10" ht="15" x14ac:dyDescent="0.25">
      <c r="A1067" s="118">
        <v>17235653</v>
      </c>
      <c r="B1067" s="219">
        <v>43475</v>
      </c>
      <c r="C1067" s="117">
        <v>56464</v>
      </c>
      <c r="D1067" s="117" t="s">
        <v>3495</v>
      </c>
      <c r="E1067" s="117" t="s">
        <v>3489</v>
      </c>
      <c r="F1067" s="117" t="s">
        <v>3475</v>
      </c>
      <c r="G1067" s="117">
        <v>53</v>
      </c>
      <c r="I1067"/>
      <c r="J1067"/>
    </row>
    <row r="1068" spans="1:10" ht="15" x14ac:dyDescent="0.25">
      <c r="A1068" s="120">
        <v>17235654</v>
      </c>
      <c r="B1068" s="220">
        <v>43556</v>
      </c>
      <c r="C1068" s="119">
        <v>52187</v>
      </c>
      <c r="D1068" s="119" t="s">
        <v>3493</v>
      </c>
      <c r="E1068" s="119" t="s">
        <v>3489</v>
      </c>
      <c r="F1068" s="119" t="s">
        <v>3475</v>
      </c>
      <c r="G1068" s="119">
        <v>29</v>
      </c>
      <c r="I1068"/>
      <c r="J1068"/>
    </row>
    <row r="1069" spans="1:10" ht="15" x14ac:dyDescent="0.25">
      <c r="A1069" s="118">
        <v>17235655</v>
      </c>
      <c r="B1069" s="219">
        <v>43702</v>
      </c>
      <c r="C1069" s="117">
        <v>52187</v>
      </c>
      <c r="D1069" s="117" t="s">
        <v>3493</v>
      </c>
      <c r="E1069" s="117" t="s">
        <v>3487</v>
      </c>
      <c r="F1069" s="117" t="s">
        <v>3475</v>
      </c>
      <c r="G1069" s="117">
        <v>4</v>
      </c>
      <c r="I1069"/>
      <c r="J1069"/>
    </row>
    <row r="1070" spans="1:10" ht="15" x14ac:dyDescent="0.25">
      <c r="A1070" s="120">
        <v>17235656</v>
      </c>
      <c r="B1070" s="220">
        <v>43748</v>
      </c>
      <c r="C1070" s="119">
        <v>52380</v>
      </c>
      <c r="D1070" s="119" t="s">
        <v>3497</v>
      </c>
      <c r="E1070" s="119" t="s">
        <v>3489</v>
      </c>
      <c r="F1070" s="119" t="s">
        <v>3475</v>
      </c>
      <c r="G1070" s="119">
        <v>20</v>
      </c>
      <c r="I1070"/>
      <c r="J1070"/>
    </row>
    <row r="1071" spans="1:10" ht="15" x14ac:dyDescent="0.25">
      <c r="A1071" s="118">
        <v>17235657</v>
      </c>
      <c r="B1071" s="219">
        <v>43802</v>
      </c>
      <c r="C1071" s="117">
        <v>54672</v>
      </c>
      <c r="D1071" s="117" t="s">
        <v>3473</v>
      </c>
      <c r="E1071" s="117" t="s">
        <v>3491</v>
      </c>
      <c r="F1071" s="117" t="s">
        <v>3475</v>
      </c>
      <c r="G1071" s="117">
        <v>23</v>
      </c>
      <c r="I1071"/>
      <c r="J1071"/>
    </row>
    <row r="1072" spans="1:10" ht="15" x14ac:dyDescent="0.25">
      <c r="A1072" s="120">
        <v>17235658</v>
      </c>
      <c r="B1072" s="220">
        <v>43530</v>
      </c>
      <c r="C1072" s="119">
        <v>55916</v>
      </c>
      <c r="D1072" s="119" t="s">
        <v>3494</v>
      </c>
      <c r="E1072" s="119" t="s">
        <v>3491</v>
      </c>
      <c r="F1072" s="119" t="s">
        <v>3475</v>
      </c>
      <c r="G1072" s="119">
        <v>60</v>
      </c>
      <c r="I1072"/>
      <c r="J1072"/>
    </row>
    <row r="1073" spans="1:10" ht="15" x14ac:dyDescent="0.25">
      <c r="A1073" s="118">
        <v>17235659</v>
      </c>
      <c r="B1073" s="219">
        <v>43760</v>
      </c>
      <c r="C1073" s="117">
        <v>54672</v>
      </c>
      <c r="D1073" s="117" t="s">
        <v>3473</v>
      </c>
      <c r="E1073" s="117" t="s">
        <v>3479</v>
      </c>
      <c r="F1073" s="117" t="s">
        <v>3480</v>
      </c>
      <c r="G1073" s="117">
        <v>31</v>
      </c>
      <c r="I1073"/>
      <c r="J1073"/>
    </row>
    <row r="1074" spans="1:10" ht="15" x14ac:dyDescent="0.25">
      <c r="A1074" s="120">
        <v>17235660</v>
      </c>
      <c r="B1074" s="220">
        <v>43524</v>
      </c>
      <c r="C1074" s="119">
        <v>52065</v>
      </c>
      <c r="D1074" s="119" t="s">
        <v>3488</v>
      </c>
      <c r="E1074" s="119" t="s">
        <v>3477</v>
      </c>
      <c r="F1074" s="119" t="s">
        <v>3475</v>
      </c>
      <c r="G1074" s="119">
        <v>31</v>
      </c>
      <c r="I1074"/>
      <c r="J1074"/>
    </row>
    <row r="1075" spans="1:10" ht="15" x14ac:dyDescent="0.25">
      <c r="A1075" s="118">
        <v>17235661</v>
      </c>
      <c r="B1075" s="219">
        <v>43734</v>
      </c>
      <c r="C1075" s="117">
        <v>52065</v>
      </c>
      <c r="D1075" s="117" t="s">
        <v>3488</v>
      </c>
      <c r="E1075" s="117" t="s">
        <v>3474</v>
      </c>
      <c r="F1075" s="117" t="s">
        <v>3475</v>
      </c>
      <c r="G1075" s="117">
        <v>50</v>
      </c>
      <c r="I1075"/>
      <c r="J1075"/>
    </row>
    <row r="1076" spans="1:10" ht="15" x14ac:dyDescent="0.25">
      <c r="A1076" s="120">
        <v>17235662</v>
      </c>
      <c r="B1076" s="220">
        <v>43619</v>
      </c>
      <c r="C1076" s="119">
        <v>55807</v>
      </c>
      <c r="D1076" s="119" t="s">
        <v>3476</v>
      </c>
      <c r="E1076" s="119" t="s">
        <v>3474</v>
      </c>
      <c r="F1076" s="119" t="s">
        <v>3475</v>
      </c>
      <c r="G1076" s="119">
        <v>20</v>
      </c>
      <c r="I1076"/>
      <c r="J1076"/>
    </row>
    <row r="1077" spans="1:10" ht="15" x14ac:dyDescent="0.25">
      <c r="A1077" s="118">
        <v>17235663</v>
      </c>
      <c r="B1077" s="219">
        <v>43792</v>
      </c>
      <c r="C1077" s="117">
        <v>52956</v>
      </c>
      <c r="D1077" s="117" t="s">
        <v>3490</v>
      </c>
      <c r="E1077" s="117" t="s">
        <v>3492</v>
      </c>
      <c r="F1077" s="117" t="s">
        <v>3485</v>
      </c>
      <c r="G1077" s="117">
        <v>35</v>
      </c>
      <c r="I1077"/>
      <c r="J1077"/>
    </row>
    <row r="1078" spans="1:10" ht="15" x14ac:dyDescent="0.25">
      <c r="A1078" s="120">
        <v>17235664</v>
      </c>
      <c r="B1078" s="220">
        <v>43540</v>
      </c>
      <c r="C1078" s="119">
        <v>52065</v>
      </c>
      <c r="D1078" s="119" t="s">
        <v>3488</v>
      </c>
      <c r="E1078" s="119" t="s">
        <v>3491</v>
      </c>
      <c r="F1078" s="119" t="s">
        <v>3475</v>
      </c>
      <c r="G1078" s="119">
        <v>60</v>
      </c>
      <c r="I1078"/>
      <c r="J1078"/>
    </row>
    <row r="1079" spans="1:10" ht="15" x14ac:dyDescent="0.25">
      <c r="A1079" s="118">
        <v>17235665</v>
      </c>
      <c r="B1079" s="219">
        <v>43760</v>
      </c>
      <c r="C1079" s="117">
        <v>52956</v>
      </c>
      <c r="D1079" s="117" t="s">
        <v>3490</v>
      </c>
      <c r="E1079" s="117" t="s">
        <v>3498</v>
      </c>
      <c r="F1079" s="117" t="s">
        <v>3475</v>
      </c>
      <c r="G1079" s="117">
        <v>54</v>
      </c>
      <c r="I1079"/>
      <c r="J1079"/>
    </row>
    <row r="1080" spans="1:10" ht="15" x14ac:dyDescent="0.25">
      <c r="A1080" s="120">
        <v>17235666</v>
      </c>
      <c r="B1080" s="220">
        <v>43639</v>
      </c>
      <c r="C1080" s="119">
        <v>52380</v>
      </c>
      <c r="D1080" s="119" t="s">
        <v>3497</v>
      </c>
      <c r="E1080" s="119" t="s">
        <v>3487</v>
      </c>
      <c r="F1080" s="119" t="s">
        <v>3475</v>
      </c>
      <c r="G1080" s="119">
        <v>15</v>
      </c>
      <c r="I1080"/>
      <c r="J1080"/>
    </row>
    <row r="1081" spans="1:10" ht="15" x14ac:dyDescent="0.25">
      <c r="A1081" s="118">
        <v>17235667</v>
      </c>
      <c r="B1081" s="219">
        <v>43505</v>
      </c>
      <c r="C1081" s="117">
        <v>52380</v>
      </c>
      <c r="D1081" s="117" t="s">
        <v>3497</v>
      </c>
      <c r="E1081" s="117" t="s">
        <v>3491</v>
      </c>
      <c r="F1081" s="117" t="s">
        <v>3475</v>
      </c>
      <c r="G1081" s="117">
        <v>5</v>
      </c>
      <c r="I1081"/>
      <c r="J1081"/>
    </row>
    <row r="1082" spans="1:10" ht="15" x14ac:dyDescent="0.25">
      <c r="A1082" s="120">
        <v>17235668</v>
      </c>
      <c r="B1082" s="220">
        <v>43783</v>
      </c>
      <c r="C1082" s="119">
        <v>50643</v>
      </c>
      <c r="D1082" s="119" t="s">
        <v>3481</v>
      </c>
      <c r="E1082" s="119" t="s">
        <v>3474</v>
      </c>
      <c r="F1082" s="119" t="s">
        <v>3475</v>
      </c>
      <c r="G1082" s="119">
        <v>51</v>
      </c>
      <c r="I1082"/>
      <c r="J1082"/>
    </row>
    <row r="1083" spans="1:10" ht="15" x14ac:dyDescent="0.25">
      <c r="A1083" s="118">
        <v>17235669</v>
      </c>
      <c r="B1083" s="219">
        <v>43657</v>
      </c>
      <c r="C1083" s="117">
        <v>55916</v>
      </c>
      <c r="D1083" s="117" t="s">
        <v>3494</v>
      </c>
      <c r="E1083" s="117" t="s">
        <v>3491</v>
      </c>
      <c r="F1083" s="117" t="s">
        <v>3475</v>
      </c>
      <c r="G1083" s="117">
        <v>20</v>
      </c>
      <c r="I1083"/>
      <c r="J1083"/>
    </row>
    <row r="1084" spans="1:10" ht="15" x14ac:dyDescent="0.25">
      <c r="A1084" s="120">
        <v>17235670</v>
      </c>
      <c r="B1084" s="220">
        <v>43814</v>
      </c>
      <c r="C1084" s="119">
        <v>52380</v>
      </c>
      <c r="D1084" s="119" t="s">
        <v>3497</v>
      </c>
      <c r="E1084" s="119" t="s">
        <v>3489</v>
      </c>
      <c r="F1084" s="119" t="s">
        <v>3475</v>
      </c>
      <c r="G1084" s="119">
        <v>15</v>
      </c>
      <c r="I1084"/>
      <c r="J1084"/>
    </row>
    <row r="1085" spans="1:10" ht="15" x14ac:dyDescent="0.25">
      <c r="A1085" s="118">
        <v>17235671</v>
      </c>
      <c r="B1085" s="219">
        <v>43554</v>
      </c>
      <c r="C1085" s="117">
        <v>56464</v>
      </c>
      <c r="D1085" s="117" t="s">
        <v>3495</v>
      </c>
      <c r="E1085" s="117" t="s">
        <v>3479</v>
      </c>
      <c r="F1085" s="117" t="s">
        <v>3480</v>
      </c>
      <c r="G1085" s="117">
        <v>44</v>
      </c>
      <c r="I1085"/>
      <c r="J1085"/>
    </row>
    <row r="1086" spans="1:10" ht="15" x14ac:dyDescent="0.25">
      <c r="A1086" s="120">
        <v>17235672</v>
      </c>
      <c r="B1086" s="220">
        <v>43773</v>
      </c>
      <c r="C1086" s="119">
        <v>52380</v>
      </c>
      <c r="D1086" s="119" t="s">
        <v>3497</v>
      </c>
      <c r="E1086" s="119" t="s">
        <v>3482</v>
      </c>
      <c r="F1086" s="119" t="s">
        <v>3483</v>
      </c>
      <c r="G1086" s="119">
        <v>12</v>
      </c>
      <c r="I1086"/>
      <c r="J1086"/>
    </row>
    <row r="1087" spans="1:10" ht="15" x14ac:dyDescent="0.25">
      <c r="A1087" s="118">
        <v>17235673</v>
      </c>
      <c r="B1087" s="219">
        <v>43627</v>
      </c>
      <c r="C1087" s="117">
        <v>59518</v>
      </c>
      <c r="D1087" s="117" t="s">
        <v>3501</v>
      </c>
      <c r="E1087" s="117" t="s">
        <v>3498</v>
      </c>
      <c r="F1087" s="117" t="s">
        <v>3475</v>
      </c>
      <c r="G1087" s="117">
        <v>12</v>
      </c>
      <c r="I1087"/>
      <c r="J1087"/>
    </row>
    <row r="1088" spans="1:10" ht="15" x14ac:dyDescent="0.25">
      <c r="A1088" s="120">
        <v>17235674</v>
      </c>
      <c r="B1088" s="220">
        <v>43603</v>
      </c>
      <c r="C1088" s="119">
        <v>52187</v>
      </c>
      <c r="D1088" s="119" t="s">
        <v>3493</v>
      </c>
      <c r="E1088" s="119" t="s">
        <v>3477</v>
      </c>
      <c r="F1088" s="119" t="s">
        <v>3475</v>
      </c>
      <c r="G1088" s="119">
        <v>26</v>
      </c>
      <c r="I1088"/>
      <c r="J1088"/>
    </row>
    <row r="1089" spans="1:10" ht="15" x14ac:dyDescent="0.25">
      <c r="A1089" s="118">
        <v>17235675</v>
      </c>
      <c r="B1089" s="219">
        <v>43636</v>
      </c>
      <c r="C1089" s="117">
        <v>52065</v>
      </c>
      <c r="D1089" s="117" t="s">
        <v>3488</v>
      </c>
      <c r="E1089" s="117" t="s">
        <v>3482</v>
      </c>
      <c r="F1089" s="117" t="s">
        <v>3483</v>
      </c>
      <c r="G1089" s="117">
        <v>31</v>
      </c>
      <c r="I1089"/>
      <c r="J1089"/>
    </row>
    <row r="1090" spans="1:10" ht="15" x14ac:dyDescent="0.25">
      <c r="A1090" s="120">
        <v>17235676</v>
      </c>
      <c r="B1090" s="220">
        <v>43605</v>
      </c>
      <c r="C1090" s="119">
        <v>55916</v>
      </c>
      <c r="D1090" s="119" t="s">
        <v>3494</v>
      </c>
      <c r="E1090" s="119" t="s">
        <v>3477</v>
      </c>
      <c r="F1090" s="119" t="s">
        <v>3475</v>
      </c>
      <c r="G1090" s="119">
        <v>44</v>
      </c>
      <c r="I1090"/>
      <c r="J1090"/>
    </row>
    <row r="1091" spans="1:10" ht="15" x14ac:dyDescent="0.25">
      <c r="A1091" s="118">
        <v>17235677</v>
      </c>
      <c r="B1091" s="219">
        <v>43503</v>
      </c>
      <c r="C1091" s="117">
        <v>51197</v>
      </c>
      <c r="D1091" s="117" t="s">
        <v>84</v>
      </c>
      <c r="E1091" s="117" t="s">
        <v>3491</v>
      </c>
      <c r="F1091" s="117" t="s">
        <v>3475</v>
      </c>
      <c r="G1091" s="117">
        <v>65</v>
      </c>
      <c r="I1091"/>
      <c r="J1091"/>
    </row>
    <row r="1092" spans="1:10" ht="15" x14ac:dyDescent="0.25">
      <c r="A1092" s="120">
        <v>17235678</v>
      </c>
      <c r="B1092" s="220">
        <v>43741</v>
      </c>
      <c r="C1092" s="119">
        <v>50244</v>
      </c>
      <c r="D1092" s="119" t="s">
        <v>3496</v>
      </c>
      <c r="E1092" s="119" t="s">
        <v>3474</v>
      </c>
      <c r="F1092" s="119" t="s">
        <v>3475</v>
      </c>
      <c r="G1092" s="119">
        <v>16</v>
      </c>
      <c r="I1092"/>
      <c r="J1092"/>
    </row>
    <row r="1093" spans="1:10" ht="15" x14ac:dyDescent="0.25">
      <c r="A1093" s="118">
        <v>17235679</v>
      </c>
      <c r="B1093" s="219">
        <v>43749</v>
      </c>
      <c r="C1093" s="117">
        <v>52065</v>
      </c>
      <c r="D1093" s="117" t="s">
        <v>3488</v>
      </c>
      <c r="E1093" s="117" t="s">
        <v>3491</v>
      </c>
      <c r="F1093" s="117" t="s">
        <v>3475</v>
      </c>
      <c r="G1093" s="117">
        <v>33</v>
      </c>
      <c r="I1093"/>
      <c r="J1093"/>
    </row>
    <row r="1094" spans="1:10" ht="15" x14ac:dyDescent="0.25">
      <c r="A1094" s="120">
        <v>17235680</v>
      </c>
      <c r="B1094" s="220">
        <v>43725</v>
      </c>
      <c r="C1094" s="119">
        <v>50244</v>
      </c>
      <c r="D1094" s="119" t="s">
        <v>3496</v>
      </c>
      <c r="E1094" s="119" t="s">
        <v>3498</v>
      </c>
      <c r="F1094" s="119" t="s">
        <v>3475</v>
      </c>
      <c r="G1094" s="119">
        <v>36</v>
      </c>
      <c r="I1094"/>
      <c r="J1094"/>
    </row>
    <row r="1095" spans="1:10" ht="15" x14ac:dyDescent="0.25">
      <c r="A1095" s="118">
        <v>17235681</v>
      </c>
      <c r="B1095" s="219">
        <v>43489</v>
      </c>
      <c r="C1095" s="117">
        <v>54672</v>
      </c>
      <c r="D1095" s="117" t="s">
        <v>3473</v>
      </c>
      <c r="E1095" s="117" t="s">
        <v>3498</v>
      </c>
      <c r="F1095" s="117" t="s">
        <v>3475</v>
      </c>
      <c r="G1095" s="117">
        <v>40</v>
      </c>
      <c r="I1095"/>
      <c r="J1095"/>
    </row>
    <row r="1096" spans="1:10" ht="15" x14ac:dyDescent="0.25">
      <c r="A1096" s="120">
        <v>17235682</v>
      </c>
      <c r="B1096" s="220">
        <v>43662</v>
      </c>
      <c r="C1096" s="119">
        <v>52065</v>
      </c>
      <c r="D1096" s="119" t="s">
        <v>3488</v>
      </c>
      <c r="E1096" s="119" t="s">
        <v>3477</v>
      </c>
      <c r="F1096" s="119" t="s">
        <v>3475</v>
      </c>
      <c r="G1096" s="119">
        <v>5</v>
      </c>
      <c r="I1096"/>
      <c r="J1096"/>
    </row>
    <row r="1097" spans="1:10" ht="15" x14ac:dyDescent="0.25">
      <c r="A1097" s="118">
        <v>17235683</v>
      </c>
      <c r="B1097" s="219">
        <v>43653</v>
      </c>
      <c r="C1097" s="117">
        <v>55807</v>
      </c>
      <c r="D1097" s="117" t="s">
        <v>3476</v>
      </c>
      <c r="E1097" s="117" t="s">
        <v>3498</v>
      </c>
      <c r="F1097" s="117" t="s">
        <v>3475</v>
      </c>
      <c r="G1097" s="117">
        <v>49</v>
      </c>
      <c r="I1097"/>
      <c r="J1097"/>
    </row>
    <row r="1098" spans="1:10" ht="15" x14ac:dyDescent="0.25">
      <c r="A1098" s="120">
        <v>17235684</v>
      </c>
      <c r="B1098" s="220">
        <v>43553</v>
      </c>
      <c r="C1098" s="119">
        <v>50244</v>
      </c>
      <c r="D1098" s="119" t="s">
        <v>3496</v>
      </c>
      <c r="E1098" s="119" t="s">
        <v>3479</v>
      </c>
      <c r="F1098" s="119" t="s">
        <v>3480</v>
      </c>
      <c r="G1098" s="119">
        <v>10</v>
      </c>
      <c r="I1098"/>
      <c r="J1098"/>
    </row>
    <row r="1099" spans="1:10" ht="15" x14ac:dyDescent="0.25">
      <c r="A1099" s="118">
        <v>17235685</v>
      </c>
      <c r="B1099" s="219">
        <v>43607</v>
      </c>
      <c r="C1099" s="117">
        <v>50643</v>
      </c>
      <c r="D1099" s="117" t="s">
        <v>3481</v>
      </c>
      <c r="E1099" s="117" t="s">
        <v>3498</v>
      </c>
      <c r="F1099" s="117" t="s">
        <v>3475</v>
      </c>
      <c r="G1099" s="117">
        <v>15</v>
      </c>
      <c r="I1099"/>
      <c r="J1099"/>
    </row>
    <row r="1100" spans="1:10" ht="15" x14ac:dyDescent="0.25">
      <c r="A1100" s="120">
        <v>17235686</v>
      </c>
      <c r="B1100" s="220">
        <v>43721</v>
      </c>
      <c r="C1100" s="119">
        <v>50244</v>
      </c>
      <c r="D1100" s="119" t="s">
        <v>3496</v>
      </c>
      <c r="E1100" s="119" t="s">
        <v>3479</v>
      </c>
      <c r="F1100" s="119" t="s">
        <v>3480</v>
      </c>
      <c r="G1100" s="119">
        <v>45</v>
      </c>
      <c r="I1100"/>
      <c r="J1100"/>
    </row>
    <row r="1101" spans="1:10" ht="15" x14ac:dyDescent="0.25">
      <c r="A1101" s="118">
        <v>17235687</v>
      </c>
      <c r="B1101" s="219">
        <v>43696</v>
      </c>
      <c r="C1101" s="117">
        <v>55904</v>
      </c>
      <c r="D1101" s="117" t="s">
        <v>3486</v>
      </c>
      <c r="E1101" s="117" t="s">
        <v>3477</v>
      </c>
      <c r="F1101" s="117" t="s">
        <v>3475</v>
      </c>
      <c r="G1101" s="117">
        <v>25</v>
      </c>
      <c r="I1101"/>
      <c r="J1101"/>
    </row>
    <row r="1102" spans="1:10" ht="15" x14ac:dyDescent="0.25">
      <c r="A1102" s="120">
        <v>17235688</v>
      </c>
      <c r="B1102" s="220">
        <v>43630</v>
      </c>
      <c r="C1102" s="119">
        <v>55904</v>
      </c>
      <c r="D1102" s="119" t="s">
        <v>3486</v>
      </c>
      <c r="E1102" s="119" t="s">
        <v>3474</v>
      </c>
      <c r="F1102" s="119" t="s">
        <v>3475</v>
      </c>
      <c r="G1102" s="119">
        <v>50</v>
      </c>
      <c r="I1102"/>
      <c r="J1102"/>
    </row>
    <row r="1103" spans="1:10" ht="15" x14ac:dyDescent="0.25">
      <c r="A1103" s="118">
        <v>17235689</v>
      </c>
      <c r="B1103" s="219">
        <v>43699</v>
      </c>
      <c r="C1103" s="117">
        <v>57624</v>
      </c>
      <c r="D1103" s="117" t="s">
        <v>3500</v>
      </c>
      <c r="E1103" s="117" t="s">
        <v>3487</v>
      </c>
      <c r="F1103" s="117" t="s">
        <v>3475</v>
      </c>
      <c r="G1103" s="117">
        <v>38</v>
      </c>
      <c r="I1103"/>
      <c r="J1103"/>
    </row>
    <row r="1104" spans="1:10" ht="15" x14ac:dyDescent="0.25">
      <c r="A1104" s="120">
        <v>17235690</v>
      </c>
      <c r="B1104" s="220">
        <v>43697</v>
      </c>
      <c r="C1104" s="119">
        <v>52380</v>
      </c>
      <c r="D1104" s="119" t="s">
        <v>3497</v>
      </c>
      <c r="E1104" s="119" t="s">
        <v>3487</v>
      </c>
      <c r="F1104" s="119" t="s">
        <v>3475</v>
      </c>
      <c r="G1104" s="119">
        <v>5</v>
      </c>
      <c r="I1104"/>
      <c r="J1104"/>
    </row>
    <row r="1105" spans="1:10" ht="15" x14ac:dyDescent="0.25">
      <c r="A1105" s="118">
        <v>17235691</v>
      </c>
      <c r="B1105" s="219">
        <v>43779</v>
      </c>
      <c r="C1105" s="117">
        <v>50643</v>
      </c>
      <c r="D1105" s="117" t="s">
        <v>3481</v>
      </c>
      <c r="E1105" s="117" t="s">
        <v>3487</v>
      </c>
      <c r="F1105" s="117" t="s">
        <v>3475</v>
      </c>
      <c r="G1105" s="117">
        <v>58</v>
      </c>
      <c r="I1105"/>
      <c r="J1105"/>
    </row>
    <row r="1106" spans="1:10" ht="15" x14ac:dyDescent="0.25">
      <c r="A1106" s="120">
        <v>17235692</v>
      </c>
      <c r="B1106" s="220">
        <v>43534</v>
      </c>
      <c r="C1106" s="119">
        <v>59518</v>
      </c>
      <c r="D1106" s="119" t="s">
        <v>3501</v>
      </c>
      <c r="E1106" s="119" t="s">
        <v>3498</v>
      </c>
      <c r="F1106" s="119" t="s">
        <v>3475</v>
      </c>
      <c r="G1106" s="119">
        <v>5</v>
      </c>
      <c r="I1106"/>
      <c r="J1106"/>
    </row>
    <row r="1107" spans="1:10" ht="15" x14ac:dyDescent="0.25">
      <c r="A1107" s="118">
        <v>17235693</v>
      </c>
      <c r="B1107" s="219">
        <v>43578</v>
      </c>
      <c r="C1107" s="117">
        <v>55916</v>
      </c>
      <c r="D1107" s="117" t="s">
        <v>3494</v>
      </c>
      <c r="E1107" s="117" t="s">
        <v>3482</v>
      </c>
      <c r="F1107" s="117" t="s">
        <v>3483</v>
      </c>
      <c r="G1107" s="117">
        <v>4</v>
      </c>
      <c r="I1107"/>
      <c r="J1107"/>
    </row>
    <row r="1108" spans="1:10" ht="15" x14ac:dyDescent="0.25">
      <c r="A1108" s="120">
        <v>17235694</v>
      </c>
      <c r="B1108" s="220">
        <v>43544</v>
      </c>
      <c r="C1108" s="119">
        <v>56047</v>
      </c>
      <c r="D1108" s="119" t="s">
        <v>3499</v>
      </c>
      <c r="E1108" s="119" t="s">
        <v>3474</v>
      </c>
      <c r="F1108" s="119" t="s">
        <v>3475</v>
      </c>
      <c r="G1108" s="119">
        <v>3</v>
      </c>
      <c r="I1108"/>
      <c r="J1108"/>
    </row>
    <row r="1109" spans="1:10" ht="15" x14ac:dyDescent="0.25">
      <c r="A1109" s="118">
        <v>17235695</v>
      </c>
      <c r="B1109" s="219">
        <v>43491</v>
      </c>
      <c r="C1109" s="117">
        <v>52065</v>
      </c>
      <c r="D1109" s="117" t="s">
        <v>3488</v>
      </c>
      <c r="E1109" s="117" t="s">
        <v>3487</v>
      </c>
      <c r="F1109" s="117" t="s">
        <v>3475</v>
      </c>
      <c r="G1109" s="117">
        <v>18</v>
      </c>
      <c r="I1109"/>
      <c r="J1109"/>
    </row>
    <row r="1110" spans="1:10" ht="15" x14ac:dyDescent="0.25">
      <c r="A1110" s="120">
        <v>17235696</v>
      </c>
      <c r="B1110" s="220">
        <v>43720</v>
      </c>
      <c r="C1110" s="119">
        <v>52187</v>
      </c>
      <c r="D1110" s="119" t="s">
        <v>3493</v>
      </c>
      <c r="E1110" s="119" t="s">
        <v>3474</v>
      </c>
      <c r="F1110" s="119" t="s">
        <v>3475</v>
      </c>
      <c r="G1110" s="119">
        <v>44</v>
      </c>
      <c r="I1110"/>
      <c r="J1110"/>
    </row>
    <row r="1111" spans="1:10" ht="15" x14ac:dyDescent="0.25">
      <c r="A1111" s="118">
        <v>17235697</v>
      </c>
      <c r="B1111" s="219">
        <v>43827</v>
      </c>
      <c r="C1111" s="117">
        <v>50643</v>
      </c>
      <c r="D1111" s="117" t="s">
        <v>3481</v>
      </c>
      <c r="E1111" s="117" t="s">
        <v>3498</v>
      </c>
      <c r="F1111" s="117" t="s">
        <v>3475</v>
      </c>
      <c r="G1111" s="117">
        <v>37</v>
      </c>
      <c r="I1111"/>
      <c r="J1111"/>
    </row>
    <row r="1112" spans="1:10" ht="15" x14ac:dyDescent="0.25">
      <c r="A1112" s="120">
        <v>17235698</v>
      </c>
      <c r="B1112" s="220">
        <v>43508</v>
      </c>
      <c r="C1112" s="119">
        <v>52187</v>
      </c>
      <c r="D1112" s="119" t="s">
        <v>3493</v>
      </c>
      <c r="E1112" s="119" t="s">
        <v>3477</v>
      </c>
      <c r="F1112" s="119" t="s">
        <v>3475</v>
      </c>
      <c r="G1112" s="119">
        <v>18</v>
      </c>
      <c r="I1112"/>
      <c r="J1112"/>
    </row>
    <row r="1113" spans="1:10" ht="15" x14ac:dyDescent="0.25">
      <c r="A1113" s="118">
        <v>17235699</v>
      </c>
      <c r="B1113" s="219">
        <v>43533</v>
      </c>
      <c r="C1113" s="117">
        <v>52956</v>
      </c>
      <c r="D1113" s="117" t="s">
        <v>3490</v>
      </c>
      <c r="E1113" s="117" t="s">
        <v>3489</v>
      </c>
      <c r="F1113" s="117" t="s">
        <v>3475</v>
      </c>
      <c r="G1113" s="117">
        <v>37</v>
      </c>
      <c r="I1113"/>
      <c r="J1113"/>
    </row>
    <row r="1114" spans="1:10" ht="15" x14ac:dyDescent="0.25">
      <c r="A1114" s="120">
        <v>17235700</v>
      </c>
      <c r="B1114" s="220">
        <v>43605</v>
      </c>
      <c r="C1114" s="119">
        <v>56047</v>
      </c>
      <c r="D1114" s="119" t="s">
        <v>3499</v>
      </c>
      <c r="E1114" s="119" t="s">
        <v>3477</v>
      </c>
      <c r="F1114" s="119" t="s">
        <v>3475</v>
      </c>
      <c r="G1114" s="119">
        <v>54</v>
      </c>
      <c r="I1114"/>
      <c r="J1114"/>
    </row>
    <row r="1115" spans="1:10" ht="15" x14ac:dyDescent="0.25">
      <c r="A1115" s="118">
        <v>17235701</v>
      </c>
      <c r="B1115" s="219">
        <v>43775</v>
      </c>
      <c r="C1115" s="117">
        <v>53654</v>
      </c>
      <c r="D1115" s="117" t="s">
        <v>3478</v>
      </c>
      <c r="E1115" s="117" t="s">
        <v>3487</v>
      </c>
      <c r="F1115" s="117" t="s">
        <v>3475</v>
      </c>
      <c r="G1115" s="117">
        <v>10</v>
      </c>
      <c r="I1115"/>
      <c r="J1115"/>
    </row>
    <row r="1116" spans="1:10" ht="15" x14ac:dyDescent="0.25">
      <c r="A1116" s="120">
        <v>17235702</v>
      </c>
      <c r="B1116" s="220">
        <v>43772</v>
      </c>
      <c r="C1116" s="119">
        <v>55916</v>
      </c>
      <c r="D1116" s="119" t="s">
        <v>3494</v>
      </c>
      <c r="E1116" s="119" t="s">
        <v>3487</v>
      </c>
      <c r="F1116" s="119" t="s">
        <v>3475</v>
      </c>
      <c r="G1116" s="119">
        <v>9</v>
      </c>
      <c r="I1116"/>
      <c r="J1116"/>
    </row>
    <row r="1117" spans="1:10" ht="15" x14ac:dyDescent="0.25">
      <c r="A1117" s="118">
        <v>17235703</v>
      </c>
      <c r="B1117" s="219">
        <v>43702</v>
      </c>
      <c r="C1117" s="117">
        <v>55807</v>
      </c>
      <c r="D1117" s="117" t="s">
        <v>3476</v>
      </c>
      <c r="E1117" s="117" t="s">
        <v>3474</v>
      </c>
      <c r="F1117" s="117" t="s">
        <v>3475</v>
      </c>
      <c r="G1117" s="117">
        <v>41</v>
      </c>
      <c r="I1117"/>
      <c r="J1117"/>
    </row>
    <row r="1118" spans="1:10" ht="15" x14ac:dyDescent="0.25">
      <c r="A1118" s="120">
        <v>17235704</v>
      </c>
      <c r="B1118" s="220">
        <v>43828</v>
      </c>
      <c r="C1118" s="119">
        <v>52187</v>
      </c>
      <c r="D1118" s="119" t="s">
        <v>3493</v>
      </c>
      <c r="E1118" s="119" t="s">
        <v>3482</v>
      </c>
      <c r="F1118" s="119" t="s">
        <v>3483</v>
      </c>
      <c r="G1118" s="119">
        <v>3</v>
      </c>
      <c r="I1118"/>
      <c r="J1118"/>
    </row>
    <row r="1119" spans="1:10" ht="15" x14ac:dyDescent="0.25">
      <c r="A1119" s="118">
        <v>17235705</v>
      </c>
      <c r="B1119" s="219">
        <v>43523</v>
      </c>
      <c r="C1119" s="117">
        <v>55807</v>
      </c>
      <c r="D1119" s="117" t="s">
        <v>3476</v>
      </c>
      <c r="E1119" s="117" t="s">
        <v>3489</v>
      </c>
      <c r="F1119" s="117" t="s">
        <v>3475</v>
      </c>
      <c r="G1119" s="117">
        <v>10</v>
      </c>
      <c r="I1119"/>
      <c r="J1119"/>
    </row>
    <row r="1120" spans="1:10" ht="15" x14ac:dyDescent="0.25">
      <c r="A1120" s="120">
        <v>17235706</v>
      </c>
      <c r="B1120" s="220">
        <v>43731</v>
      </c>
      <c r="C1120" s="119">
        <v>50643</v>
      </c>
      <c r="D1120" s="119" t="s">
        <v>3481</v>
      </c>
      <c r="E1120" s="119" t="s">
        <v>3491</v>
      </c>
      <c r="F1120" s="119" t="s">
        <v>3475</v>
      </c>
      <c r="G1120" s="119">
        <v>59</v>
      </c>
      <c r="I1120"/>
      <c r="J1120"/>
    </row>
    <row r="1121" spans="1:10" ht="15" x14ac:dyDescent="0.25">
      <c r="A1121" s="118">
        <v>17235707</v>
      </c>
      <c r="B1121" s="219">
        <v>43793</v>
      </c>
      <c r="C1121" s="117">
        <v>59518</v>
      </c>
      <c r="D1121" s="117" t="s">
        <v>3501</v>
      </c>
      <c r="E1121" s="117" t="s">
        <v>3477</v>
      </c>
      <c r="F1121" s="117" t="s">
        <v>3475</v>
      </c>
      <c r="G1121" s="117">
        <v>51</v>
      </c>
      <c r="I1121"/>
      <c r="J1121"/>
    </row>
    <row r="1122" spans="1:10" ht="15" x14ac:dyDescent="0.25">
      <c r="A1122" s="120">
        <v>17235708</v>
      </c>
      <c r="B1122" s="220">
        <v>43770</v>
      </c>
      <c r="C1122" s="119">
        <v>57624</v>
      </c>
      <c r="D1122" s="119" t="s">
        <v>3500</v>
      </c>
      <c r="E1122" s="119" t="s">
        <v>3479</v>
      </c>
      <c r="F1122" s="119" t="s">
        <v>3480</v>
      </c>
      <c r="G1122" s="119">
        <v>6</v>
      </c>
      <c r="I1122"/>
      <c r="J1122"/>
    </row>
    <row r="1123" spans="1:10" ht="15" x14ac:dyDescent="0.25">
      <c r="A1123" s="118">
        <v>17235709</v>
      </c>
      <c r="B1123" s="219">
        <v>43720</v>
      </c>
      <c r="C1123" s="117">
        <v>50244</v>
      </c>
      <c r="D1123" s="117" t="s">
        <v>3496</v>
      </c>
      <c r="E1123" s="117" t="s">
        <v>3487</v>
      </c>
      <c r="F1123" s="117" t="s">
        <v>3475</v>
      </c>
      <c r="G1123" s="117">
        <v>45</v>
      </c>
      <c r="I1123"/>
      <c r="J1123"/>
    </row>
    <row r="1124" spans="1:10" ht="15" x14ac:dyDescent="0.25">
      <c r="A1124" s="120">
        <v>17235710</v>
      </c>
      <c r="B1124" s="220">
        <v>43719</v>
      </c>
      <c r="C1124" s="119">
        <v>54672</v>
      </c>
      <c r="D1124" s="119" t="s">
        <v>3473</v>
      </c>
      <c r="E1124" s="119" t="s">
        <v>3482</v>
      </c>
      <c r="F1124" s="119" t="s">
        <v>3483</v>
      </c>
      <c r="G1124" s="119">
        <v>15</v>
      </c>
      <c r="I1124"/>
      <c r="J1124"/>
    </row>
    <row r="1125" spans="1:10" ht="15" x14ac:dyDescent="0.25">
      <c r="A1125" s="118">
        <v>17235711</v>
      </c>
      <c r="B1125" s="219">
        <v>43489</v>
      </c>
      <c r="C1125" s="117">
        <v>54672</v>
      </c>
      <c r="D1125" s="117" t="s">
        <v>3473</v>
      </c>
      <c r="E1125" s="117" t="s">
        <v>3477</v>
      </c>
      <c r="F1125" s="117" t="s">
        <v>3475</v>
      </c>
      <c r="G1125" s="117">
        <v>29</v>
      </c>
      <c r="I1125"/>
      <c r="J1125"/>
    </row>
    <row r="1126" spans="1:10" ht="15" x14ac:dyDescent="0.25">
      <c r="A1126" s="120">
        <v>17235712</v>
      </c>
      <c r="B1126" s="220">
        <v>43546</v>
      </c>
      <c r="C1126" s="119">
        <v>50643</v>
      </c>
      <c r="D1126" s="119" t="s">
        <v>3481</v>
      </c>
      <c r="E1126" s="119" t="s">
        <v>3491</v>
      </c>
      <c r="F1126" s="119" t="s">
        <v>3475</v>
      </c>
      <c r="G1126" s="119">
        <v>5</v>
      </c>
      <c r="I1126"/>
      <c r="J1126"/>
    </row>
    <row r="1127" spans="1:10" ht="15" x14ac:dyDescent="0.25">
      <c r="A1127" s="118">
        <v>17235713</v>
      </c>
      <c r="B1127" s="219">
        <v>43781</v>
      </c>
      <c r="C1127" s="117">
        <v>52380</v>
      </c>
      <c r="D1127" s="117" t="s">
        <v>3497</v>
      </c>
      <c r="E1127" s="117" t="s">
        <v>3491</v>
      </c>
      <c r="F1127" s="117" t="s">
        <v>3475</v>
      </c>
      <c r="G1127" s="117">
        <v>63</v>
      </c>
      <c r="I1127"/>
      <c r="J1127"/>
    </row>
    <row r="1128" spans="1:10" ht="15" x14ac:dyDescent="0.25">
      <c r="A1128" s="120">
        <v>17235714</v>
      </c>
      <c r="B1128" s="220">
        <v>43593</v>
      </c>
      <c r="C1128" s="119">
        <v>50244</v>
      </c>
      <c r="D1128" s="119" t="s">
        <v>3496</v>
      </c>
      <c r="E1128" s="119" t="s">
        <v>3482</v>
      </c>
      <c r="F1128" s="119" t="s">
        <v>3483</v>
      </c>
      <c r="G1128" s="119">
        <v>49</v>
      </c>
      <c r="I1128"/>
      <c r="J1128"/>
    </row>
    <row r="1129" spans="1:10" ht="15" x14ac:dyDescent="0.25">
      <c r="A1129" s="118">
        <v>17235715</v>
      </c>
      <c r="B1129" s="219">
        <v>43661</v>
      </c>
      <c r="C1129" s="117">
        <v>52187</v>
      </c>
      <c r="D1129" s="117" t="s">
        <v>3493</v>
      </c>
      <c r="E1129" s="117" t="s">
        <v>3479</v>
      </c>
      <c r="F1129" s="117" t="s">
        <v>3480</v>
      </c>
      <c r="G1129" s="117">
        <v>58</v>
      </c>
      <c r="I1129"/>
      <c r="J1129"/>
    </row>
    <row r="1130" spans="1:10" ht="15" x14ac:dyDescent="0.25">
      <c r="A1130" s="120">
        <v>17235716</v>
      </c>
      <c r="B1130" s="220">
        <v>43784</v>
      </c>
      <c r="C1130" s="119">
        <v>55904</v>
      </c>
      <c r="D1130" s="119" t="s">
        <v>3486</v>
      </c>
      <c r="E1130" s="119" t="s">
        <v>3491</v>
      </c>
      <c r="F1130" s="119" t="s">
        <v>3475</v>
      </c>
      <c r="G1130" s="119">
        <v>41</v>
      </c>
      <c r="I1130"/>
      <c r="J1130"/>
    </row>
    <row r="1131" spans="1:10" ht="15" x14ac:dyDescent="0.25">
      <c r="A1131" s="118">
        <v>17235717</v>
      </c>
      <c r="B1131" s="219">
        <v>43567</v>
      </c>
      <c r="C1131" s="117">
        <v>52380</v>
      </c>
      <c r="D1131" s="117" t="s">
        <v>3497</v>
      </c>
      <c r="E1131" s="117" t="s">
        <v>3482</v>
      </c>
      <c r="F1131" s="117" t="s">
        <v>3483</v>
      </c>
      <c r="G1131" s="117">
        <v>40</v>
      </c>
      <c r="I1131"/>
      <c r="J1131"/>
    </row>
    <row r="1132" spans="1:10" ht="15" x14ac:dyDescent="0.25">
      <c r="A1132" s="120">
        <v>17235718</v>
      </c>
      <c r="B1132" s="220">
        <v>43709</v>
      </c>
      <c r="C1132" s="119">
        <v>57624</v>
      </c>
      <c r="D1132" s="119" t="s">
        <v>3500</v>
      </c>
      <c r="E1132" s="119" t="s">
        <v>3479</v>
      </c>
      <c r="F1132" s="119" t="s">
        <v>3480</v>
      </c>
      <c r="G1132" s="119">
        <v>20</v>
      </c>
      <c r="I1132"/>
      <c r="J1132"/>
    </row>
    <row r="1133" spans="1:10" ht="15" x14ac:dyDescent="0.25">
      <c r="A1133" s="118">
        <v>17235719</v>
      </c>
      <c r="B1133" s="219">
        <v>43697</v>
      </c>
      <c r="C1133" s="117">
        <v>57624</v>
      </c>
      <c r="D1133" s="117" t="s">
        <v>3500</v>
      </c>
      <c r="E1133" s="117" t="s">
        <v>3489</v>
      </c>
      <c r="F1133" s="117" t="s">
        <v>3475</v>
      </c>
      <c r="G1133" s="117">
        <v>36</v>
      </c>
      <c r="I1133"/>
      <c r="J1133"/>
    </row>
    <row r="1134" spans="1:10" ht="15" x14ac:dyDescent="0.25">
      <c r="A1134" s="120">
        <v>17235720</v>
      </c>
      <c r="B1134" s="220">
        <v>43603</v>
      </c>
      <c r="C1134" s="119">
        <v>53654</v>
      </c>
      <c r="D1134" s="119" t="s">
        <v>3478</v>
      </c>
      <c r="E1134" s="119" t="s">
        <v>3477</v>
      </c>
      <c r="F1134" s="119" t="s">
        <v>3475</v>
      </c>
      <c r="G1134" s="119">
        <v>9</v>
      </c>
      <c r="I1134"/>
      <c r="J1134"/>
    </row>
    <row r="1135" spans="1:10" ht="15" x14ac:dyDescent="0.25">
      <c r="A1135" s="118">
        <v>17235721</v>
      </c>
      <c r="B1135" s="219">
        <v>43761</v>
      </c>
      <c r="C1135" s="117">
        <v>55916</v>
      </c>
      <c r="D1135" s="117" t="s">
        <v>3494</v>
      </c>
      <c r="E1135" s="117" t="s">
        <v>3474</v>
      </c>
      <c r="F1135" s="117" t="s">
        <v>3475</v>
      </c>
      <c r="G1135" s="117">
        <v>4</v>
      </c>
      <c r="I1135"/>
      <c r="J1135"/>
    </row>
    <row r="1136" spans="1:10" ht="15" x14ac:dyDescent="0.25">
      <c r="A1136" s="120">
        <v>17235722</v>
      </c>
      <c r="B1136" s="220">
        <v>43620</v>
      </c>
      <c r="C1136" s="119">
        <v>55807</v>
      </c>
      <c r="D1136" s="119" t="s">
        <v>3476</v>
      </c>
      <c r="E1136" s="119" t="s">
        <v>3474</v>
      </c>
      <c r="F1136" s="119" t="s">
        <v>3475</v>
      </c>
      <c r="G1136" s="119">
        <v>25</v>
      </c>
      <c r="I1136"/>
      <c r="J1136"/>
    </row>
    <row r="1137" spans="1:10" ht="15" x14ac:dyDescent="0.25">
      <c r="A1137" s="118">
        <v>17235723</v>
      </c>
      <c r="B1137" s="219">
        <v>43528</v>
      </c>
      <c r="C1137" s="117">
        <v>50643</v>
      </c>
      <c r="D1137" s="117" t="s">
        <v>3481</v>
      </c>
      <c r="E1137" s="117" t="s">
        <v>3489</v>
      </c>
      <c r="F1137" s="117" t="s">
        <v>3475</v>
      </c>
      <c r="G1137" s="117">
        <v>59</v>
      </c>
      <c r="I1137"/>
      <c r="J1137"/>
    </row>
    <row r="1138" spans="1:10" ht="15" x14ac:dyDescent="0.25">
      <c r="A1138" s="120">
        <v>17235724</v>
      </c>
      <c r="B1138" s="220">
        <v>43587</v>
      </c>
      <c r="C1138" s="119">
        <v>53654</v>
      </c>
      <c r="D1138" s="119" t="s">
        <v>3478</v>
      </c>
      <c r="E1138" s="119" t="s">
        <v>3491</v>
      </c>
      <c r="F1138" s="119" t="s">
        <v>3475</v>
      </c>
      <c r="G1138" s="119">
        <v>4</v>
      </c>
      <c r="I1138"/>
      <c r="J1138"/>
    </row>
    <row r="1139" spans="1:10" ht="15" x14ac:dyDescent="0.25">
      <c r="A1139" s="118">
        <v>17235725</v>
      </c>
      <c r="B1139" s="219">
        <v>43784</v>
      </c>
      <c r="C1139" s="117">
        <v>53654</v>
      </c>
      <c r="D1139" s="117" t="s">
        <v>3478</v>
      </c>
      <c r="E1139" s="117" t="s">
        <v>3489</v>
      </c>
      <c r="F1139" s="117" t="s">
        <v>3475</v>
      </c>
      <c r="G1139" s="117">
        <v>59</v>
      </c>
      <c r="I1139"/>
      <c r="J1139"/>
    </row>
    <row r="1140" spans="1:10" ht="15" x14ac:dyDescent="0.25">
      <c r="A1140" s="120">
        <v>17235726</v>
      </c>
      <c r="B1140" s="220">
        <v>43816</v>
      </c>
      <c r="C1140" s="119">
        <v>52380</v>
      </c>
      <c r="D1140" s="119" t="s">
        <v>3497</v>
      </c>
      <c r="E1140" s="119" t="s">
        <v>3479</v>
      </c>
      <c r="F1140" s="119" t="s">
        <v>3480</v>
      </c>
      <c r="G1140" s="119">
        <v>40</v>
      </c>
      <c r="I1140"/>
      <c r="J1140"/>
    </row>
    <row r="1141" spans="1:10" ht="15" x14ac:dyDescent="0.25">
      <c r="A1141" s="118">
        <v>17235727</v>
      </c>
      <c r="B1141" s="219">
        <v>43732</v>
      </c>
      <c r="C1141" s="117">
        <v>50643</v>
      </c>
      <c r="D1141" s="117" t="s">
        <v>3481</v>
      </c>
      <c r="E1141" s="117" t="s">
        <v>3492</v>
      </c>
      <c r="F1141" s="117" t="s">
        <v>3485</v>
      </c>
      <c r="G1141" s="117">
        <v>23</v>
      </c>
      <c r="I1141"/>
      <c r="J1141"/>
    </row>
    <row r="1142" spans="1:10" ht="15" x14ac:dyDescent="0.25">
      <c r="A1142" s="120">
        <v>17235728</v>
      </c>
      <c r="B1142" s="220">
        <v>43674</v>
      </c>
      <c r="C1142" s="119">
        <v>50643</v>
      </c>
      <c r="D1142" s="119" t="s">
        <v>3481</v>
      </c>
      <c r="E1142" s="119" t="s">
        <v>3477</v>
      </c>
      <c r="F1142" s="119" t="s">
        <v>3475</v>
      </c>
      <c r="G1142" s="119">
        <v>23</v>
      </c>
      <c r="I1142"/>
      <c r="J1142"/>
    </row>
    <row r="1143" spans="1:10" ht="15" x14ac:dyDescent="0.25">
      <c r="A1143" s="118">
        <v>17235729</v>
      </c>
      <c r="B1143" s="219">
        <v>43482</v>
      </c>
      <c r="C1143" s="117">
        <v>56047</v>
      </c>
      <c r="D1143" s="117" t="s">
        <v>3499</v>
      </c>
      <c r="E1143" s="117" t="s">
        <v>3479</v>
      </c>
      <c r="F1143" s="117" t="s">
        <v>3480</v>
      </c>
      <c r="G1143" s="117">
        <v>37</v>
      </c>
      <c r="I1143"/>
      <c r="J1143"/>
    </row>
    <row r="1144" spans="1:10" ht="15" x14ac:dyDescent="0.25">
      <c r="A1144" s="120">
        <v>17235730</v>
      </c>
      <c r="B1144" s="220">
        <v>43610</v>
      </c>
      <c r="C1144" s="119">
        <v>56047</v>
      </c>
      <c r="D1144" s="119" t="s">
        <v>3499</v>
      </c>
      <c r="E1144" s="119" t="s">
        <v>3477</v>
      </c>
      <c r="F1144" s="119" t="s">
        <v>3475</v>
      </c>
      <c r="G1144" s="119">
        <v>13</v>
      </c>
      <c r="I1144"/>
      <c r="J1144"/>
    </row>
    <row r="1145" spans="1:10" ht="15" x14ac:dyDescent="0.25">
      <c r="A1145" s="118">
        <v>17235731</v>
      </c>
      <c r="B1145" s="219">
        <v>43743</v>
      </c>
      <c r="C1145" s="117">
        <v>52956</v>
      </c>
      <c r="D1145" s="117" t="s">
        <v>3490</v>
      </c>
      <c r="E1145" s="117" t="s">
        <v>3482</v>
      </c>
      <c r="F1145" s="117" t="s">
        <v>3483</v>
      </c>
      <c r="G1145" s="117">
        <v>21</v>
      </c>
      <c r="I1145"/>
      <c r="J1145"/>
    </row>
    <row r="1146" spans="1:10" ht="15" x14ac:dyDescent="0.25">
      <c r="A1146" s="120">
        <v>17235732</v>
      </c>
      <c r="B1146" s="220">
        <v>43535</v>
      </c>
      <c r="C1146" s="119">
        <v>57624</v>
      </c>
      <c r="D1146" s="119" t="s">
        <v>3500</v>
      </c>
      <c r="E1146" s="119" t="s">
        <v>3489</v>
      </c>
      <c r="F1146" s="119" t="s">
        <v>3475</v>
      </c>
      <c r="G1146" s="119">
        <v>45</v>
      </c>
      <c r="I1146"/>
      <c r="J1146"/>
    </row>
    <row r="1147" spans="1:10" ht="15" x14ac:dyDescent="0.25">
      <c r="A1147" s="118">
        <v>17235733</v>
      </c>
      <c r="B1147" s="219">
        <v>43685</v>
      </c>
      <c r="C1147" s="117">
        <v>53654</v>
      </c>
      <c r="D1147" s="117" t="s">
        <v>3478</v>
      </c>
      <c r="E1147" s="117" t="s">
        <v>3492</v>
      </c>
      <c r="F1147" s="117" t="s">
        <v>3485</v>
      </c>
      <c r="G1147" s="117">
        <v>39</v>
      </c>
      <c r="I1147"/>
      <c r="J1147"/>
    </row>
    <row r="1148" spans="1:10" ht="15" x14ac:dyDescent="0.25">
      <c r="A1148" s="120">
        <v>17235734</v>
      </c>
      <c r="B1148" s="220">
        <v>43652</v>
      </c>
      <c r="C1148" s="119">
        <v>56047</v>
      </c>
      <c r="D1148" s="119" t="s">
        <v>3499</v>
      </c>
      <c r="E1148" s="119" t="s">
        <v>3477</v>
      </c>
      <c r="F1148" s="119" t="s">
        <v>3475</v>
      </c>
      <c r="G1148" s="119">
        <v>51</v>
      </c>
      <c r="I1148"/>
      <c r="J1148"/>
    </row>
    <row r="1149" spans="1:10" ht="15" x14ac:dyDescent="0.25">
      <c r="A1149" s="118">
        <v>17235735</v>
      </c>
      <c r="B1149" s="219">
        <v>43734</v>
      </c>
      <c r="C1149" s="117">
        <v>50643</v>
      </c>
      <c r="D1149" s="117" t="s">
        <v>3481</v>
      </c>
      <c r="E1149" s="117" t="s">
        <v>3482</v>
      </c>
      <c r="F1149" s="117" t="s">
        <v>3483</v>
      </c>
      <c r="G1149" s="117">
        <v>24</v>
      </c>
      <c r="I1149"/>
      <c r="J1149"/>
    </row>
    <row r="1150" spans="1:10" ht="15" x14ac:dyDescent="0.25">
      <c r="A1150" s="120">
        <v>17235736</v>
      </c>
      <c r="B1150" s="220">
        <v>43726</v>
      </c>
      <c r="C1150" s="119">
        <v>50643</v>
      </c>
      <c r="D1150" s="119" t="s">
        <v>3481</v>
      </c>
      <c r="E1150" s="119" t="s">
        <v>3477</v>
      </c>
      <c r="F1150" s="119" t="s">
        <v>3475</v>
      </c>
      <c r="G1150" s="119">
        <v>11</v>
      </c>
      <c r="I1150"/>
      <c r="J1150"/>
    </row>
    <row r="1151" spans="1:10" ht="15" x14ac:dyDescent="0.25">
      <c r="A1151" s="118">
        <v>17235737</v>
      </c>
      <c r="B1151" s="219">
        <v>43713</v>
      </c>
      <c r="C1151" s="117">
        <v>53654</v>
      </c>
      <c r="D1151" s="117" t="s">
        <v>3478</v>
      </c>
      <c r="E1151" s="117" t="s">
        <v>3492</v>
      </c>
      <c r="F1151" s="117" t="s">
        <v>3485</v>
      </c>
      <c r="G1151" s="117">
        <v>26</v>
      </c>
      <c r="I1151"/>
      <c r="J1151"/>
    </row>
    <row r="1152" spans="1:10" ht="15" x14ac:dyDescent="0.25">
      <c r="A1152" s="120">
        <v>17235738</v>
      </c>
      <c r="B1152" s="220">
        <v>43594</v>
      </c>
      <c r="C1152" s="119">
        <v>55916</v>
      </c>
      <c r="D1152" s="119" t="s">
        <v>3494</v>
      </c>
      <c r="E1152" s="119" t="s">
        <v>3498</v>
      </c>
      <c r="F1152" s="119" t="s">
        <v>3475</v>
      </c>
      <c r="G1152" s="119">
        <v>20</v>
      </c>
      <c r="I1152"/>
      <c r="J1152"/>
    </row>
    <row r="1153" spans="1:10" ht="15" x14ac:dyDescent="0.25">
      <c r="A1153" s="118">
        <v>17235739</v>
      </c>
      <c r="B1153" s="219">
        <v>43573</v>
      </c>
      <c r="C1153" s="117">
        <v>50643</v>
      </c>
      <c r="D1153" s="117" t="s">
        <v>3481</v>
      </c>
      <c r="E1153" s="117" t="s">
        <v>3492</v>
      </c>
      <c r="F1153" s="117" t="s">
        <v>3485</v>
      </c>
      <c r="G1153" s="117">
        <v>28</v>
      </c>
      <c r="I1153"/>
      <c r="J1153"/>
    </row>
    <row r="1154" spans="1:10" ht="15" x14ac:dyDescent="0.25">
      <c r="A1154" s="120">
        <v>17235740</v>
      </c>
      <c r="B1154" s="220">
        <v>43793</v>
      </c>
      <c r="C1154" s="119">
        <v>53654</v>
      </c>
      <c r="D1154" s="119" t="s">
        <v>3478</v>
      </c>
      <c r="E1154" s="119" t="s">
        <v>3479</v>
      </c>
      <c r="F1154" s="119" t="s">
        <v>3480</v>
      </c>
      <c r="G1154" s="119">
        <v>67</v>
      </c>
      <c r="I1154"/>
      <c r="J1154"/>
    </row>
    <row r="1155" spans="1:10" ht="15" x14ac:dyDescent="0.25">
      <c r="A1155" s="118">
        <v>17235741</v>
      </c>
      <c r="B1155" s="219">
        <v>43803</v>
      </c>
      <c r="C1155" s="117">
        <v>50643</v>
      </c>
      <c r="D1155" s="117" t="s">
        <v>3481</v>
      </c>
      <c r="E1155" s="117" t="s">
        <v>3487</v>
      </c>
      <c r="F1155" s="117" t="s">
        <v>3475</v>
      </c>
      <c r="G1155" s="117">
        <v>59</v>
      </c>
      <c r="I1155"/>
      <c r="J1155"/>
    </row>
    <row r="1156" spans="1:10" ht="15" x14ac:dyDescent="0.25">
      <c r="A1156" s="120">
        <v>17235742</v>
      </c>
      <c r="B1156" s="220">
        <v>43770</v>
      </c>
      <c r="C1156" s="119">
        <v>55916</v>
      </c>
      <c r="D1156" s="119" t="s">
        <v>3494</v>
      </c>
      <c r="E1156" s="119" t="s">
        <v>3482</v>
      </c>
      <c r="F1156" s="119" t="s">
        <v>3483</v>
      </c>
      <c r="G1156" s="119">
        <v>13</v>
      </c>
      <c r="I1156"/>
      <c r="J1156"/>
    </row>
    <row r="1157" spans="1:10" ht="15" x14ac:dyDescent="0.25">
      <c r="A1157" s="118">
        <v>17235743</v>
      </c>
      <c r="B1157" s="219">
        <v>43502</v>
      </c>
      <c r="C1157" s="117">
        <v>50643</v>
      </c>
      <c r="D1157" s="117" t="s">
        <v>3481</v>
      </c>
      <c r="E1157" s="117" t="s">
        <v>3482</v>
      </c>
      <c r="F1157" s="117" t="s">
        <v>3483</v>
      </c>
      <c r="G1157" s="117">
        <v>20</v>
      </c>
      <c r="I1157"/>
      <c r="J1157"/>
    </row>
    <row r="1158" spans="1:10" ht="15" x14ac:dyDescent="0.25">
      <c r="A1158" s="120">
        <v>17235744</v>
      </c>
      <c r="B1158" s="220">
        <v>43474</v>
      </c>
      <c r="C1158" s="119">
        <v>55916</v>
      </c>
      <c r="D1158" s="119" t="s">
        <v>3494</v>
      </c>
      <c r="E1158" s="119" t="s">
        <v>3491</v>
      </c>
      <c r="F1158" s="119" t="s">
        <v>3475</v>
      </c>
      <c r="G1158" s="119">
        <v>6</v>
      </c>
      <c r="I1158"/>
      <c r="J1158"/>
    </row>
    <row r="1159" spans="1:10" ht="15" x14ac:dyDescent="0.25">
      <c r="A1159" s="118">
        <v>17235745</v>
      </c>
      <c r="B1159" s="219">
        <v>43572</v>
      </c>
      <c r="C1159" s="117">
        <v>54672</v>
      </c>
      <c r="D1159" s="117" t="s">
        <v>3473</v>
      </c>
      <c r="E1159" s="117" t="s">
        <v>3477</v>
      </c>
      <c r="F1159" s="117" t="s">
        <v>3475</v>
      </c>
      <c r="G1159" s="117">
        <v>3</v>
      </c>
      <c r="I1159"/>
      <c r="J1159"/>
    </row>
    <row r="1160" spans="1:10" ht="15" x14ac:dyDescent="0.25">
      <c r="A1160" s="120">
        <v>17235746</v>
      </c>
      <c r="B1160" s="220">
        <v>43794</v>
      </c>
      <c r="C1160" s="119">
        <v>55807</v>
      </c>
      <c r="D1160" s="119" t="s">
        <v>3476</v>
      </c>
      <c r="E1160" s="119" t="s">
        <v>3498</v>
      </c>
      <c r="F1160" s="119" t="s">
        <v>3475</v>
      </c>
      <c r="G1160" s="119">
        <v>8</v>
      </c>
      <c r="I1160"/>
      <c r="J1160"/>
    </row>
    <row r="1161" spans="1:10" ht="15" x14ac:dyDescent="0.25">
      <c r="A1161" s="118">
        <v>17235747</v>
      </c>
      <c r="B1161" s="219">
        <v>43800</v>
      </c>
      <c r="C1161" s="117">
        <v>52956</v>
      </c>
      <c r="D1161" s="117" t="s">
        <v>3490</v>
      </c>
      <c r="E1161" s="117" t="s">
        <v>3487</v>
      </c>
      <c r="F1161" s="117" t="s">
        <v>3475</v>
      </c>
      <c r="G1161" s="117">
        <v>13</v>
      </c>
      <c r="I1161"/>
      <c r="J1161"/>
    </row>
    <row r="1162" spans="1:10" ht="15" x14ac:dyDescent="0.25">
      <c r="A1162" s="120">
        <v>17235748</v>
      </c>
      <c r="B1162" s="220">
        <v>43572</v>
      </c>
      <c r="C1162" s="119">
        <v>57624</v>
      </c>
      <c r="D1162" s="119" t="s">
        <v>3500</v>
      </c>
      <c r="E1162" s="119" t="s">
        <v>3477</v>
      </c>
      <c r="F1162" s="119" t="s">
        <v>3475</v>
      </c>
      <c r="G1162" s="119">
        <v>19</v>
      </c>
      <c r="I1162"/>
      <c r="J1162"/>
    </row>
    <row r="1163" spans="1:10" ht="15" x14ac:dyDescent="0.25">
      <c r="A1163" s="118">
        <v>17235749</v>
      </c>
      <c r="B1163" s="219">
        <v>43747</v>
      </c>
      <c r="C1163" s="117">
        <v>55916</v>
      </c>
      <c r="D1163" s="117" t="s">
        <v>3494</v>
      </c>
      <c r="E1163" s="117" t="s">
        <v>3477</v>
      </c>
      <c r="F1163" s="117" t="s">
        <v>3475</v>
      </c>
      <c r="G1163" s="117">
        <v>43</v>
      </c>
      <c r="I1163"/>
      <c r="J1163"/>
    </row>
    <row r="1164" spans="1:10" ht="15" x14ac:dyDescent="0.25">
      <c r="A1164" s="120">
        <v>17235750</v>
      </c>
      <c r="B1164" s="220">
        <v>43786</v>
      </c>
      <c r="C1164" s="119">
        <v>57624</v>
      </c>
      <c r="D1164" s="119" t="s">
        <v>3500</v>
      </c>
      <c r="E1164" s="119" t="s">
        <v>3482</v>
      </c>
      <c r="F1164" s="119" t="s">
        <v>3483</v>
      </c>
      <c r="G1164" s="119">
        <v>49</v>
      </c>
      <c r="I1164"/>
      <c r="J1164"/>
    </row>
    <row r="1165" spans="1:10" ht="15" x14ac:dyDescent="0.25">
      <c r="A1165" s="118">
        <v>17235751</v>
      </c>
      <c r="B1165" s="219">
        <v>43484</v>
      </c>
      <c r="C1165" s="117">
        <v>52380</v>
      </c>
      <c r="D1165" s="117" t="s">
        <v>3497</v>
      </c>
      <c r="E1165" s="117" t="s">
        <v>3498</v>
      </c>
      <c r="F1165" s="117" t="s">
        <v>3475</v>
      </c>
      <c r="G1165" s="117">
        <v>13</v>
      </c>
      <c r="I1165"/>
      <c r="J1165"/>
    </row>
    <row r="1166" spans="1:10" ht="15" x14ac:dyDescent="0.25">
      <c r="A1166" s="120">
        <v>17235752</v>
      </c>
      <c r="B1166" s="220">
        <v>43807</v>
      </c>
      <c r="C1166" s="119">
        <v>55807</v>
      </c>
      <c r="D1166" s="119" t="s">
        <v>3476</v>
      </c>
      <c r="E1166" s="119" t="s">
        <v>3491</v>
      </c>
      <c r="F1166" s="119" t="s">
        <v>3475</v>
      </c>
      <c r="G1166" s="119">
        <v>11</v>
      </c>
      <c r="I1166"/>
      <c r="J1166"/>
    </row>
    <row r="1167" spans="1:10" ht="15" x14ac:dyDescent="0.25">
      <c r="A1167" s="118">
        <v>17235753</v>
      </c>
      <c r="B1167" s="219">
        <v>43646</v>
      </c>
      <c r="C1167" s="117">
        <v>52065</v>
      </c>
      <c r="D1167" s="117" t="s">
        <v>3488</v>
      </c>
      <c r="E1167" s="117" t="s">
        <v>3474</v>
      </c>
      <c r="F1167" s="117" t="s">
        <v>3475</v>
      </c>
      <c r="G1167" s="117">
        <v>4</v>
      </c>
      <c r="I1167"/>
      <c r="J1167"/>
    </row>
    <row r="1168" spans="1:10" ht="15" x14ac:dyDescent="0.25">
      <c r="A1168" s="120">
        <v>17235754</v>
      </c>
      <c r="B1168" s="220">
        <v>43731</v>
      </c>
      <c r="C1168" s="119">
        <v>59518</v>
      </c>
      <c r="D1168" s="119" t="s">
        <v>3501</v>
      </c>
      <c r="E1168" s="119" t="s">
        <v>3477</v>
      </c>
      <c r="F1168" s="119" t="s">
        <v>3475</v>
      </c>
      <c r="G1168" s="119">
        <v>49</v>
      </c>
      <c r="I1168"/>
      <c r="J1168"/>
    </row>
    <row r="1169" spans="1:10" ht="15" x14ac:dyDescent="0.25">
      <c r="A1169" s="118">
        <v>17235755</v>
      </c>
      <c r="B1169" s="219">
        <v>43504</v>
      </c>
      <c r="C1169" s="117">
        <v>50643</v>
      </c>
      <c r="D1169" s="117" t="s">
        <v>3481</v>
      </c>
      <c r="E1169" s="117" t="s">
        <v>3474</v>
      </c>
      <c r="F1169" s="117" t="s">
        <v>3475</v>
      </c>
      <c r="G1169" s="117">
        <v>67</v>
      </c>
      <c r="I1169"/>
      <c r="J1169"/>
    </row>
    <row r="1170" spans="1:10" ht="15" x14ac:dyDescent="0.25">
      <c r="A1170" s="120">
        <v>17235756</v>
      </c>
      <c r="B1170" s="220">
        <v>43770</v>
      </c>
      <c r="C1170" s="119">
        <v>52065</v>
      </c>
      <c r="D1170" s="119" t="s">
        <v>3488</v>
      </c>
      <c r="E1170" s="119" t="s">
        <v>3482</v>
      </c>
      <c r="F1170" s="119" t="s">
        <v>3483</v>
      </c>
      <c r="G1170" s="119">
        <v>52</v>
      </c>
      <c r="I1170"/>
      <c r="J1170"/>
    </row>
    <row r="1171" spans="1:10" ht="15" x14ac:dyDescent="0.25">
      <c r="A1171" s="118">
        <v>17235757</v>
      </c>
      <c r="B1171" s="219">
        <v>43537</v>
      </c>
      <c r="C1171" s="117">
        <v>50244</v>
      </c>
      <c r="D1171" s="117" t="s">
        <v>3496</v>
      </c>
      <c r="E1171" s="117" t="s">
        <v>3474</v>
      </c>
      <c r="F1171" s="117" t="s">
        <v>3475</v>
      </c>
      <c r="G1171" s="117">
        <v>55</v>
      </c>
      <c r="I1171"/>
      <c r="J1171"/>
    </row>
    <row r="1172" spans="1:10" ht="15" x14ac:dyDescent="0.25">
      <c r="A1172" s="120">
        <v>17235758</v>
      </c>
      <c r="B1172" s="220">
        <v>43549</v>
      </c>
      <c r="C1172" s="119">
        <v>51197</v>
      </c>
      <c r="D1172" s="119" t="s">
        <v>84</v>
      </c>
      <c r="E1172" s="119" t="s">
        <v>3482</v>
      </c>
      <c r="F1172" s="119" t="s">
        <v>3483</v>
      </c>
      <c r="G1172" s="119">
        <v>32</v>
      </c>
      <c r="I1172"/>
      <c r="J1172"/>
    </row>
    <row r="1173" spans="1:10" ht="15" x14ac:dyDescent="0.25">
      <c r="A1173" s="118">
        <v>17235759</v>
      </c>
      <c r="B1173" s="219">
        <v>43470</v>
      </c>
      <c r="C1173" s="117">
        <v>52956</v>
      </c>
      <c r="D1173" s="117" t="s">
        <v>3490</v>
      </c>
      <c r="E1173" s="117" t="s">
        <v>3477</v>
      </c>
      <c r="F1173" s="117" t="s">
        <v>3475</v>
      </c>
      <c r="G1173" s="117">
        <v>21</v>
      </c>
      <c r="I1173"/>
      <c r="J1173"/>
    </row>
    <row r="1174" spans="1:10" ht="15" x14ac:dyDescent="0.25">
      <c r="A1174" s="120">
        <v>17235760</v>
      </c>
      <c r="B1174" s="220">
        <v>43555</v>
      </c>
      <c r="C1174" s="119">
        <v>53654</v>
      </c>
      <c r="D1174" s="119" t="s">
        <v>3478</v>
      </c>
      <c r="E1174" s="119" t="s">
        <v>3489</v>
      </c>
      <c r="F1174" s="119" t="s">
        <v>3475</v>
      </c>
      <c r="G1174" s="119">
        <v>42</v>
      </c>
      <c r="I1174"/>
      <c r="J1174"/>
    </row>
    <row r="1175" spans="1:10" ht="15" x14ac:dyDescent="0.25">
      <c r="A1175" s="118">
        <v>17235761</v>
      </c>
      <c r="B1175" s="219">
        <v>43773</v>
      </c>
      <c r="C1175" s="117">
        <v>52187</v>
      </c>
      <c r="D1175" s="117" t="s">
        <v>3493</v>
      </c>
      <c r="E1175" s="117" t="s">
        <v>3498</v>
      </c>
      <c r="F1175" s="117" t="s">
        <v>3475</v>
      </c>
      <c r="G1175" s="117">
        <v>18</v>
      </c>
      <c r="I1175"/>
      <c r="J1175"/>
    </row>
    <row r="1176" spans="1:10" ht="15" x14ac:dyDescent="0.25">
      <c r="A1176" s="120">
        <v>17235762</v>
      </c>
      <c r="B1176" s="220">
        <v>43731</v>
      </c>
      <c r="C1176" s="119">
        <v>57624</v>
      </c>
      <c r="D1176" s="119" t="s">
        <v>3500</v>
      </c>
      <c r="E1176" s="119" t="s">
        <v>3487</v>
      </c>
      <c r="F1176" s="119" t="s">
        <v>3475</v>
      </c>
      <c r="G1176" s="119">
        <v>16</v>
      </c>
      <c r="I1176"/>
      <c r="J1176"/>
    </row>
    <row r="1177" spans="1:10" ht="15" x14ac:dyDescent="0.25">
      <c r="A1177" s="118">
        <v>17235763</v>
      </c>
      <c r="B1177" s="219">
        <v>43643</v>
      </c>
      <c r="C1177" s="117">
        <v>52187</v>
      </c>
      <c r="D1177" s="117" t="s">
        <v>3493</v>
      </c>
      <c r="E1177" s="117" t="s">
        <v>3474</v>
      </c>
      <c r="F1177" s="117" t="s">
        <v>3475</v>
      </c>
      <c r="G1177" s="117">
        <v>26</v>
      </c>
      <c r="I1177"/>
      <c r="J1177"/>
    </row>
    <row r="1178" spans="1:10" ht="15" x14ac:dyDescent="0.25">
      <c r="A1178" s="120">
        <v>17235764</v>
      </c>
      <c r="B1178" s="220">
        <v>43587</v>
      </c>
      <c r="C1178" s="119">
        <v>53654</v>
      </c>
      <c r="D1178" s="119" t="s">
        <v>3478</v>
      </c>
      <c r="E1178" s="119" t="s">
        <v>3477</v>
      </c>
      <c r="F1178" s="119" t="s">
        <v>3475</v>
      </c>
      <c r="G1178" s="119">
        <v>57</v>
      </c>
      <c r="I1178"/>
      <c r="J1178"/>
    </row>
    <row r="1179" spans="1:10" ht="15" x14ac:dyDescent="0.25">
      <c r="A1179" s="118">
        <v>17235765</v>
      </c>
      <c r="B1179" s="219">
        <v>43732</v>
      </c>
      <c r="C1179" s="117">
        <v>52956</v>
      </c>
      <c r="D1179" s="117" t="s">
        <v>3490</v>
      </c>
      <c r="E1179" s="117" t="s">
        <v>3477</v>
      </c>
      <c r="F1179" s="117" t="s">
        <v>3475</v>
      </c>
      <c r="G1179" s="117">
        <v>59</v>
      </c>
      <c r="I1179"/>
      <c r="J1179"/>
    </row>
    <row r="1180" spans="1:10" ht="15" x14ac:dyDescent="0.25">
      <c r="A1180" s="120">
        <v>17235766</v>
      </c>
      <c r="B1180" s="220">
        <v>43625</v>
      </c>
      <c r="C1180" s="119">
        <v>51197</v>
      </c>
      <c r="D1180" s="119" t="s">
        <v>84</v>
      </c>
      <c r="E1180" s="119" t="s">
        <v>3474</v>
      </c>
      <c r="F1180" s="119" t="s">
        <v>3475</v>
      </c>
      <c r="G1180" s="119">
        <v>49</v>
      </c>
      <c r="I1180"/>
      <c r="J1180"/>
    </row>
    <row r="1181" spans="1:10" ht="15" x14ac:dyDescent="0.25">
      <c r="A1181" s="118">
        <v>17235767</v>
      </c>
      <c r="B1181" s="219">
        <v>43511</v>
      </c>
      <c r="C1181" s="117">
        <v>51197</v>
      </c>
      <c r="D1181" s="117" t="s">
        <v>84</v>
      </c>
      <c r="E1181" s="117" t="s">
        <v>3477</v>
      </c>
      <c r="F1181" s="117" t="s">
        <v>3475</v>
      </c>
      <c r="G1181" s="117">
        <v>1</v>
      </c>
      <c r="I1181"/>
      <c r="J1181"/>
    </row>
    <row r="1182" spans="1:10" ht="15" x14ac:dyDescent="0.25">
      <c r="A1182" s="120">
        <v>17235768</v>
      </c>
      <c r="B1182" s="220">
        <v>43732</v>
      </c>
      <c r="C1182" s="119">
        <v>55904</v>
      </c>
      <c r="D1182" s="119" t="s">
        <v>3486</v>
      </c>
      <c r="E1182" s="119" t="s">
        <v>3474</v>
      </c>
      <c r="F1182" s="119" t="s">
        <v>3475</v>
      </c>
      <c r="G1182" s="119">
        <v>12</v>
      </c>
      <c r="I1182"/>
      <c r="J1182"/>
    </row>
    <row r="1183" spans="1:10" ht="15" x14ac:dyDescent="0.25">
      <c r="A1183" s="118">
        <v>17235769</v>
      </c>
      <c r="B1183" s="219">
        <v>43785</v>
      </c>
      <c r="C1183" s="117">
        <v>59518</v>
      </c>
      <c r="D1183" s="117" t="s">
        <v>3501</v>
      </c>
      <c r="E1183" s="117" t="s">
        <v>3482</v>
      </c>
      <c r="F1183" s="117" t="s">
        <v>3483</v>
      </c>
      <c r="G1183" s="117">
        <v>50</v>
      </c>
      <c r="I1183"/>
      <c r="J1183"/>
    </row>
    <row r="1184" spans="1:10" ht="15" x14ac:dyDescent="0.25">
      <c r="A1184" s="120">
        <v>17235770</v>
      </c>
      <c r="B1184" s="220">
        <v>43653</v>
      </c>
      <c r="C1184" s="119">
        <v>55807</v>
      </c>
      <c r="D1184" s="119" t="s">
        <v>3476</v>
      </c>
      <c r="E1184" s="119" t="s">
        <v>3487</v>
      </c>
      <c r="F1184" s="119" t="s">
        <v>3475</v>
      </c>
      <c r="G1184" s="119">
        <v>31</v>
      </c>
      <c r="I1184"/>
      <c r="J1184"/>
    </row>
    <row r="1185" spans="1:10" ht="15" x14ac:dyDescent="0.25">
      <c r="A1185" s="118">
        <v>17235771</v>
      </c>
      <c r="B1185" s="219">
        <v>43812</v>
      </c>
      <c r="C1185" s="117">
        <v>56047</v>
      </c>
      <c r="D1185" s="117" t="s">
        <v>3499</v>
      </c>
      <c r="E1185" s="117" t="s">
        <v>3498</v>
      </c>
      <c r="F1185" s="117" t="s">
        <v>3475</v>
      </c>
      <c r="G1185" s="117">
        <v>12</v>
      </c>
      <c r="I1185"/>
      <c r="J1185"/>
    </row>
    <row r="1186" spans="1:10" ht="15" x14ac:dyDescent="0.25">
      <c r="A1186" s="120">
        <v>17235772</v>
      </c>
      <c r="B1186" s="220">
        <v>43724</v>
      </c>
      <c r="C1186" s="119">
        <v>53654</v>
      </c>
      <c r="D1186" s="119" t="s">
        <v>3478</v>
      </c>
      <c r="E1186" s="119" t="s">
        <v>3492</v>
      </c>
      <c r="F1186" s="119" t="s">
        <v>3485</v>
      </c>
      <c r="G1186" s="119">
        <v>16</v>
      </c>
      <c r="I1186"/>
      <c r="J1186"/>
    </row>
    <row r="1187" spans="1:10" ht="15" x14ac:dyDescent="0.25">
      <c r="A1187" s="118">
        <v>17235773</v>
      </c>
      <c r="B1187" s="219">
        <v>43530</v>
      </c>
      <c r="C1187" s="117">
        <v>50643</v>
      </c>
      <c r="D1187" s="117" t="s">
        <v>3481</v>
      </c>
      <c r="E1187" s="117" t="s">
        <v>3489</v>
      </c>
      <c r="F1187" s="117" t="s">
        <v>3475</v>
      </c>
      <c r="G1187" s="117">
        <v>7</v>
      </c>
      <c r="I1187"/>
      <c r="J1187"/>
    </row>
    <row r="1188" spans="1:10" ht="15" x14ac:dyDescent="0.25">
      <c r="A1188" s="120">
        <v>17235774</v>
      </c>
      <c r="B1188" s="220">
        <v>43595</v>
      </c>
      <c r="C1188" s="119">
        <v>52065</v>
      </c>
      <c r="D1188" s="119" t="s">
        <v>3488</v>
      </c>
      <c r="E1188" s="119" t="s">
        <v>3482</v>
      </c>
      <c r="F1188" s="119" t="s">
        <v>3483</v>
      </c>
      <c r="G1188" s="119">
        <v>53</v>
      </c>
      <c r="I1188"/>
      <c r="J1188"/>
    </row>
    <row r="1189" spans="1:10" ht="15" x14ac:dyDescent="0.25">
      <c r="A1189" s="118">
        <v>17235775</v>
      </c>
      <c r="B1189" s="219">
        <v>43717</v>
      </c>
      <c r="C1189" s="117">
        <v>50244</v>
      </c>
      <c r="D1189" s="117" t="s">
        <v>3496</v>
      </c>
      <c r="E1189" s="117" t="s">
        <v>3498</v>
      </c>
      <c r="F1189" s="117" t="s">
        <v>3475</v>
      </c>
      <c r="G1189" s="117">
        <v>24</v>
      </c>
      <c r="I1189"/>
      <c r="J1189"/>
    </row>
    <row r="1190" spans="1:10" ht="15" x14ac:dyDescent="0.25">
      <c r="A1190" s="120">
        <v>17235776</v>
      </c>
      <c r="B1190" s="220">
        <v>43772</v>
      </c>
      <c r="C1190" s="119">
        <v>50244</v>
      </c>
      <c r="D1190" s="119" t="s">
        <v>3496</v>
      </c>
      <c r="E1190" s="119" t="s">
        <v>3492</v>
      </c>
      <c r="F1190" s="119" t="s">
        <v>3485</v>
      </c>
      <c r="G1190" s="119">
        <v>47</v>
      </c>
      <c r="I1190"/>
      <c r="J1190"/>
    </row>
    <row r="1191" spans="1:10" ht="15" x14ac:dyDescent="0.25">
      <c r="A1191" s="118">
        <v>17235777</v>
      </c>
      <c r="B1191" s="219">
        <v>43557</v>
      </c>
      <c r="C1191" s="117">
        <v>54672</v>
      </c>
      <c r="D1191" s="117" t="s">
        <v>3473</v>
      </c>
      <c r="E1191" s="117" t="s">
        <v>3492</v>
      </c>
      <c r="F1191" s="117" t="s">
        <v>3485</v>
      </c>
      <c r="G1191" s="117">
        <v>13</v>
      </c>
      <c r="I1191"/>
      <c r="J1191"/>
    </row>
    <row r="1192" spans="1:10" ht="15" x14ac:dyDescent="0.25">
      <c r="A1192" s="120">
        <v>17235778</v>
      </c>
      <c r="B1192" s="220">
        <v>43791</v>
      </c>
      <c r="C1192" s="119">
        <v>54672</v>
      </c>
      <c r="D1192" s="119" t="s">
        <v>3473</v>
      </c>
      <c r="E1192" s="119" t="s">
        <v>3491</v>
      </c>
      <c r="F1192" s="119" t="s">
        <v>3475</v>
      </c>
      <c r="G1192" s="119">
        <v>37</v>
      </c>
      <c r="I1192"/>
      <c r="J1192"/>
    </row>
    <row r="1193" spans="1:10" ht="15" x14ac:dyDescent="0.25">
      <c r="A1193" s="118">
        <v>17235779</v>
      </c>
      <c r="B1193" s="219">
        <v>43614</v>
      </c>
      <c r="C1193" s="117">
        <v>52187</v>
      </c>
      <c r="D1193" s="117" t="s">
        <v>3493</v>
      </c>
      <c r="E1193" s="117" t="s">
        <v>3492</v>
      </c>
      <c r="F1193" s="117" t="s">
        <v>3485</v>
      </c>
      <c r="G1193" s="117">
        <v>17</v>
      </c>
      <c r="I1193"/>
      <c r="J1193"/>
    </row>
    <row r="1194" spans="1:10" ht="15" x14ac:dyDescent="0.25">
      <c r="A1194" s="120">
        <v>17235780</v>
      </c>
      <c r="B1194" s="220">
        <v>43641</v>
      </c>
      <c r="C1194" s="119">
        <v>55904</v>
      </c>
      <c r="D1194" s="119" t="s">
        <v>3486</v>
      </c>
      <c r="E1194" s="119" t="s">
        <v>3474</v>
      </c>
      <c r="F1194" s="119" t="s">
        <v>3475</v>
      </c>
      <c r="G1194" s="119">
        <v>61</v>
      </c>
      <c r="I1194"/>
      <c r="J1194"/>
    </row>
    <row r="1195" spans="1:10" ht="15" x14ac:dyDescent="0.25">
      <c r="A1195" s="118">
        <v>17235781</v>
      </c>
      <c r="B1195" s="219">
        <v>43595</v>
      </c>
      <c r="C1195" s="117">
        <v>52380</v>
      </c>
      <c r="D1195" s="117" t="s">
        <v>3497</v>
      </c>
      <c r="E1195" s="117" t="s">
        <v>3477</v>
      </c>
      <c r="F1195" s="117" t="s">
        <v>3475</v>
      </c>
      <c r="G1195" s="117">
        <v>34</v>
      </c>
      <c r="I1195"/>
      <c r="J1195"/>
    </row>
    <row r="1196" spans="1:10" ht="15" x14ac:dyDescent="0.25">
      <c r="A1196" s="120">
        <v>17235782</v>
      </c>
      <c r="B1196" s="220">
        <v>43576</v>
      </c>
      <c r="C1196" s="119">
        <v>55916</v>
      </c>
      <c r="D1196" s="119" t="s">
        <v>3494</v>
      </c>
      <c r="E1196" s="119" t="s">
        <v>3482</v>
      </c>
      <c r="F1196" s="119" t="s">
        <v>3483</v>
      </c>
      <c r="G1196" s="119">
        <v>7</v>
      </c>
      <c r="I1196"/>
      <c r="J1196"/>
    </row>
    <row r="1197" spans="1:10" ht="15" x14ac:dyDescent="0.25">
      <c r="A1197" s="118">
        <v>17235783</v>
      </c>
      <c r="B1197" s="219">
        <v>43609</v>
      </c>
      <c r="C1197" s="117">
        <v>52956</v>
      </c>
      <c r="D1197" s="117" t="s">
        <v>3490</v>
      </c>
      <c r="E1197" s="117" t="s">
        <v>3487</v>
      </c>
      <c r="F1197" s="117" t="s">
        <v>3475</v>
      </c>
      <c r="G1197" s="117">
        <v>51</v>
      </c>
      <c r="I1197"/>
      <c r="J1197"/>
    </row>
    <row r="1198" spans="1:10" ht="15" x14ac:dyDescent="0.25">
      <c r="A1198" s="120">
        <v>17235784</v>
      </c>
      <c r="B1198" s="220">
        <v>43763</v>
      </c>
      <c r="C1198" s="119">
        <v>53654</v>
      </c>
      <c r="D1198" s="119" t="s">
        <v>3478</v>
      </c>
      <c r="E1198" s="119" t="s">
        <v>3474</v>
      </c>
      <c r="F1198" s="119" t="s">
        <v>3475</v>
      </c>
      <c r="G1198" s="119">
        <v>1</v>
      </c>
      <c r="I1198"/>
      <c r="J1198"/>
    </row>
    <row r="1199" spans="1:10" ht="15" x14ac:dyDescent="0.25">
      <c r="A1199" s="118">
        <v>17235785</v>
      </c>
      <c r="B1199" s="219">
        <v>43481</v>
      </c>
      <c r="C1199" s="117">
        <v>59518</v>
      </c>
      <c r="D1199" s="117" t="s">
        <v>3501</v>
      </c>
      <c r="E1199" s="117" t="s">
        <v>3489</v>
      </c>
      <c r="F1199" s="117" t="s">
        <v>3475</v>
      </c>
      <c r="G1199" s="117">
        <v>52</v>
      </c>
      <c r="I1199"/>
      <c r="J1199"/>
    </row>
    <row r="1200" spans="1:10" ht="15" x14ac:dyDescent="0.25">
      <c r="A1200" s="120">
        <v>17235786</v>
      </c>
      <c r="B1200" s="220">
        <v>43624</v>
      </c>
      <c r="C1200" s="119">
        <v>53654</v>
      </c>
      <c r="D1200" s="119" t="s">
        <v>3478</v>
      </c>
      <c r="E1200" s="119" t="s">
        <v>3479</v>
      </c>
      <c r="F1200" s="119" t="s">
        <v>3480</v>
      </c>
      <c r="G1200" s="119">
        <v>4</v>
      </c>
      <c r="I1200"/>
      <c r="J1200"/>
    </row>
    <row r="1201" spans="1:10" ht="15" x14ac:dyDescent="0.25">
      <c r="A1201" s="118">
        <v>17235787</v>
      </c>
      <c r="B1201" s="219">
        <v>43723</v>
      </c>
      <c r="C1201" s="117">
        <v>52956</v>
      </c>
      <c r="D1201" s="117" t="s">
        <v>3490</v>
      </c>
      <c r="E1201" s="117" t="s">
        <v>3479</v>
      </c>
      <c r="F1201" s="117" t="s">
        <v>3480</v>
      </c>
      <c r="G1201" s="117">
        <v>24</v>
      </c>
      <c r="I1201"/>
      <c r="J1201"/>
    </row>
    <row r="1202" spans="1:10" ht="15" x14ac:dyDescent="0.25">
      <c r="A1202" s="120">
        <v>17235788</v>
      </c>
      <c r="B1202" s="220">
        <v>43513</v>
      </c>
      <c r="C1202" s="119">
        <v>50244</v>
      </c>
      <c r="D1202" s="119" t="s">
        <v>3496</v>
      </c>
      <c r="E1202" s="119" t="s">
        <v>3492</v>
      </c>
      <c r="F1202" s="119" t="s">
        <v>3485</v>
      </c>
      <c r="G1202" s="119">
        <v>65</v>
      </c>
      <c r="I1202"/>
      <c r="J1202"/>
    </row>
    <row r="1203" spans="1:10" ht="15" x14ac:dyDescent="0.25">
      <c r="A1203" s="118">
        <v>17235789</v>
      </c>
      <c r="B1203" s="219">
        <v>43749</v>
      </c>
      <c r="C1203" s="117">
        <v>53654</v>
      </c>
      <c r="D1203" s="117" t="s">
        <v>3478</v>
      </c>
      <c r="E1203" s="117" t="s">
        <v>3487</v>
      </c>
      <c r="F1203" s="117" t="s">
        <v>3475</v>
      </c>
      <c r="G1203" s="117">
        <v>56</v>
      </c>
      <c r="I1203"/>
      <c r="J1203"/>
    </row>
    <row r="1204" spans="1:10" ht="15" x14ac:dyDescent="0.25">
      <c r="A1204" s="120">
        <v>17235790</v>
      </c>
      <c r="B1204" s="220">
        <v>43552</v>
      </c>
      <c r="C1204" s="119">
        <v>51197</v>
      </c>
      <c r="D1204" s="119" t="s">
        <v>84</v>
      </c>
      <c r="E1204" s="119" t="s">
        <v>3498</v>
      </c>
      <c r="F1204" s="119" t="s">
        <v>3475</v>
      </c>
      <c r="G1204" s="119">
        <v>34</v>
      </c>
      <c r="I1204"/>
      <c r="J1204"/>
    </row>
    <row r="1205" spans="1:10" ht="15" x14ac:dyDescent="0.25">
      <c r="A1205" s="118">
        <v>17235791</v>
      </c>
      <c r="B1205" s="219">
        <v>43644</v>
      </c>
      <c r="C1205" s="117">
        <v>52956</v>
      </c>
      <c r="D1205" s="117" t="s">
        <v>3490</v>
      </c>
      <c r="E1205" s="117" t="s">
        <v>3482</v>
      </c>
      <c r="F1205" s="117" t="s">
        <v>3483</v>
      </c>
      <c r="G1205" s="117">
        <v>43</v>
      </c>
      <c r="I1205"/>
      <c r="J1205"/>
    </row>
    <row r="1206" spans="1:10" ht="15" x14ac:dyDescent="0.25">
      <c r="A1206" s="120">
        <v>17235792</v>
      </c>
      <c r="B1206" s="220">
        <v>43717</v>
      </c>
      <c r="C1206" s="119">
        <v>55904</v>
      </c>
      <c r="D1206" s="119" t="s">
        <v>3486</v>
      </c>
      <c r="E1206" s="119" t="s">
        <v>3479</v>
      </c>
      <c r="F1206" s="119" t="s">
        <v>3480</v>
      </c>
      <c r="G1206" s="119">
        <v>45</v>
      </c>
      <c r="I1206"/>
      <c r="J1206"/>
    </row>
    <row r="1207" spans="1:10" ht="15" x14ac:dyDescent="0.25">
      <c r="A1207" s="118">
        <v>17235793</v>
      </c>
      <c r="B1207" s="219">
        <v>43495</v>
      </c>
      <c r="C1207" s="117">
        <v>52187</v>
      </c>
      <c r="D1207" s="117" t="s">
        <v>3493</v>
      </c>
      <c r="E1207" s="117" t="s">
        <v>3487</v>
      </c>
      <c r="F1207" s="117" t="s">
        <v>3475</v>
      </c>
      <c r="G1207" s="117">
        <v>26</v>
      </c>
      <c r="I1207"/>
      <c r="J1207"/>
    </row>
    <row r="1208" spans="1:10" ht="15" x14ac:dyDescent="0.25">
      <c r="A1208" s="120">
        <v>17235794</v>
      </c>
      <c r="B1208" s="220">
        <v>43561</v>
      </c>
      <c r="C1208" s="119">
        <v>55904</v>
      </c>
      <c r="D1208" s="119" t="s">
        <v>3486</v>
      </c>
      <c r="E1208" s="119" t="s">
        <v>3492</v>
      </c>
      <c r="F1208" s="119" t="s">
        <v>3485</v>
      </c>
      <c r="G1208" s="119">
        <v>43</v>
      </c>
      <c r="I1208"/>
      <c r="J1208"/>
    </row>
    <row r="1209" spans="1:10" ht="15" x14ac:dyDescent="0.25">
      <c r="A1209" s="118">
        <v>17235795</v>
      </c>
      <c r="B1209" s="219">
        <v>43526</v>
      </c>
      <c r="C1209" s="117">
        <v>50643</v>
      </c>
      <c r="D1209" s="117" t="s">
        <v>3481</v>
      </c>
      <c r="E1209" s="117" t="s">
        <v>3487</v>
      </c>
      <c r="F1209" s="117" t="s">
        <v>3475</v>
      </c>
      <c r="G1209" s="117">
        <v>27</v>
      </c>
      <c r="I1209"/>
      <c r="J1209"/>
    </row>
    <row r="1210" spans="1:10" ht="15" x14ac:dyDescent="0.25">
      <c r="A1210" s="120">
        <v>17235796</v>
      </c>
      <c r="B1210" s="220">
        <v>43686</v>
      </c>
      <c r="C1210" s="119">
        <v>51197</v>
      </c>
      <c r="D1210" s="119" t="s">
        <v>84</v>
      </c>
      <c r="E1210" s="119" t="s">
        <v>3479</v>
      </c>
      <c r="F1210" s="119" t="s">
        <v>3480</v>
      </c>
      <c r="G1210" s="119">
        <v>66</v>
      </c>
      <c r="I1210"/>
      <c r="J1210"/>
    </row>
    <row r="1211" spans="1:10" ht="15" x14ac:dyDescent="0.25">
      <c r="A1211" s="118">
        <v>17235797</v>
      </c>
      <c r="B1211" s="219">
        <v>43674</v>
      </c>
      <c r="C1211" s="117">
        <v>55904</v>
      </c>
      <c r="D1211" s="117" t="s">
        <v>3486</v>
      </c>
      <c r="E1211" s="117" t="s">
        <v>3482</v>
      </c>
      <c r="F1211" s="117" t="s">
        <v>3483</v>
      </c>
      <c r="G1211" s="117">
        <v>54</v>
      </c>
      <c r="I1211"/>
      <c r="J1211"/>
    </row>
    <row r="1212" spans="1:10" ht="15" x14ac:dyDescent="0.25">
      <c r="A1212" s="120">
        <v>17235798</v>
      </c>
      <c r="B1212" s="220">
        <v>43587</v>
      </c>
      <c r="C1212" s="119">
        <v>52380</v>
      </c>
      <c r="D1212" s="119" t="s">
        <v>3497</v>
      </c>
      <c r="E1212" s="119" t="s">
        <v>3487</v>
      </c>
      <c r="F1212" s="119" t="s">
        <v>3475</v>
      </c>
      <c r="G1212" s="119">
        <v>25</v>
      </c>
      <c r="I1212"/>
      <c r="J1212"/>
    </row>
    <row r="1213" spans="1:10" ht="15" x14ac:dyDescent="0.25">
      <c r="A1213" s="118">
        <v>17235799</v>
      </c>
      <c r="B1213" s="219">
        <v>43771</v>
      </c>
      <c r="C1213" s="117">
        <v>57624</v>
      </c>
      <c r="D1213" s="117" t="s">
        <v>3500</v>
      </c>
      <c r="E1213" s="117" t="s">
        <v>3489</v>
      </c>
      <c r="F1213" s="117" t="s">
        <v>3475</v>
      </c>
      <c r="G1213" s="117">
        <v>23</v>
      </c>
      <c r="I1213"/>
      <c r="J1213"/>
    </row>
    <row r="1214" spans="1:10" ht="15" x14ac:dyDescent="0.25">
      <c r="A1214" s="120">
        <v>17235800</v>
      </c>
      <c r="B1214" s="220">
        <v>43740</v>
      </c>
      <c r="C1214" s="119">
        <v>54672</v>
      </c>
      <c r="D1214" s="119" t="s">
        <v>3473</v>
      </c>
      <c r="E1214" s="119" t="s">
        <v>3498</v>
      </c>
      <c r="F1214" s="119" t="s">
        <v>3475</v>
      </c>
      <c r="G1214" s="119">
        <v>58</v>
      </c>
      <c r="I1214"/>
      <c r="J1214"/>
    </row>
    <row r="1215" spans="1:10" ht="15" x14ac:dyDescent="0.25">
      <c r="A1215" s="118">
        <v>17235801</v>
      </c>
      <c r="B1215" s="219">
        <v>43566</v>
      </c>
      <c r="C1215" s="117">
        <v>54672</v>
      </c>
      <c r="D1215" s="117" t="s">
        <v>3473</v>
      </c>
      <c r="E1215" s="117" t="s">
        <v>3479</v>
      </c>
      <c r="F1215" s="117" t="s">
        <v>3480</v>
      </c>
      <c r="G1215" s="117">
        <v>59</v>
      </c>
      <c r="I1215"/>
      <c r="J1215"/>
    </row>
    <row r="1216" spans="1:10" ht="15" x14ac:dyDescent="0.25">
      <c r="A1216" s="120">
        <v>17235802</v>
      </c>
      <c r="B1216" s="220">
        <v>43648</v>
      </c>
      <c r="C1216" s="119">
        <v>50244</v>
      </c>
      <c r="D1216" s="119" t="s">
        <v>3496</v>
      </c>
      <c r="E1216" s="119" t="s">
        <v>3482</v>
      </c>
      <c r="F1216" s="119" t="s">
        <v>3483</v>
      </c>
      <c r="G1216" s="119">
        <v>62</v>
      </c>
      <c r="I1216"/>
      <c r="J1216"/>
    </row>
    <row r="1217" spans="1:10" ht="15" x14ac:dyDescent="0.25">
      <c r="A1217" s="118">
        <v>17235803</v>
      </c>
      <c r="B1217" s="219">
        <v>43763</v>
      </c>
      <c r="C1217" s="117">
        <v>59518</v>
      </c>
      <c r="D1217" s="117" t="s">
        <v>3501</v>
      </c>
      <c r="E1217" s="117" t="s">
        <v>3477</v>
      </c>
      <c r="F1217" s="117" t="s">
        <v>3475</v>
      </c>
      <c r="G1217" s="117">
        <v>51</v>
      </c>
      <c r="I1217"/>
      <c r="J1217"/>
    </row>
    <row r="1218" spans="1:10" ht="15" x14ac:dyDescent="0.25">
      <c r="A1218" s="120">
        <v>17235804</v>
      </c>
      <c r="B1218" s="220">
        <v>43570</v>
      </c>
      <c r="C1218" s="119">
        <v>50244</v>
      </c>
      <c r="D1218" s="119" t="s">
        <v>3496</v>
      </c>
      <c r="E1218" s="119" t="s">
        <v>3479</v>
      </c>
      <c r="F1218" s="119" t="s">
        <v>3480</v>
      </c>
      <c r="G1218" s="119">
        <v>30</v>
      </c>
      <c r="I1218"/>
      <c r="J1218"/>
    </row>
    <row r="1219" spans="1:10" ht="15" x14ac:dyDescent="0.25">
      <c r="A1219" s="118">
        <v>17235805</v>
      </c>
      <c r="B1219" s="219">
        <v>43776</v>
      </c>
      <c r="C1219" s="117">
        <v>52187</v>
      </c>
      <c r="D1219" s="117" t="s">
        <v>3493</v>
      </c>
      <c r="E1219" s="117" t="s">
        <v>3479</v>
      </c>
      <c r="F1219" s="117" t="s">
        <v>3480</v>
      </c>
      <c r="G1219" s="117">
        <v>21</v>
      </c>
      <c r="I1219"/>
      <c r="J1219"/>
    </row>
    <row r="1220" spans="1:10" ht="15" x14ac:dyDescent="0.25">
      <c r="A1220" s="120">
        <v>17235806</v>
      </c>
      <c r="B1220" s="220">
        <v>43520</v>
      </c>
      <c r="C1220" s="119">
        <v>55904</v>
      </c>
      <c r="D1220" s="119" t="s">
        <v>3486</v>
      </c>
      <c r="E1220" s="119" t="s">
        <v>3474</v>
      </c>
      <c r="F1220" s="119" t="s">
        <v>3475</v>
      </c>
      <c r="G1220" s="119">
        <v>60</v>
      </c>
      <c r="I1220"/>
      <c r="J1220"/>
    </row>
    <row r="1221" spans="1:10" ht="15" x14ac:dyDescent="0.25">
      <c r="A1221" s="118">
        <v>17235807</v>
      </c>
      <c r="B1221" s="219">
        <v>43717</v>
      </c>
      <c r="C1221" s="117">
        <v>52380</v>
      </c>
      <c r="D1221" s="117" t="s">
        <v>3497</v>
      </c>
      <c r="E1221" s="117" t="s">
        <v>3487</v>
      </c>
      <c r="F1221" s="117" t="s">
        <v>3475</v>
      </c>
      <c r="G1221" s="117">
        <v>9</v>
      </c>
      <c r="I1221"/>
      <c r="J1221"/>
    </row>
    <row r="1222" spans="1:10" ht="15" x14ac:dyDescent="0.25">
      <c r="A1222" s="120">
        <v>17235808</v>
      </c>
      <c r="B1222" s="220">
        <v>43469</v>
      </c>
      <c r="C1222" s="119">
        <v>52380</v>
      </c>
      <c r="D1222" s="119" t="s">
        <v>3497</v>
      </c>
      <c r="E1222" s="119" t="s">
        <v>3492</v>
      </c>
      <c r="F1222" s="119" t="s">
        <v>3485</v>
      </c>
      <c r="G1222" s="119">
        <v>45</v>
      </c>
      <c r="I1222"/>
      <c r="J1222"/>
    </row>
    <row r="1223" spans="1:10" ht="15" x14ac:dyDescent="0.25">
      <c r="A1223" s="118">
        <v>17235809</v>
      </c>
      <c r="B1223" s="219">
        <v>43784</v>
      </c>
      <c r="C1223" s="117">
        <v>57624</v>
      </c>
      <c r="D1223" s="117" t="s">
        <v>3500</v>
      </c>
      <c r="E1223" s="117" t="s">
        <v>3491</v>
      </c>
      <c r="F1223" s="117" t="s">
        <v>3475</v>
      </c>
      <c r="G1223" s="117">
        <v>29</v>
      </c>
      <c r="I1223"/>
      <c r="J1223"/>
    </row>
    <row r="1224" spans="1:10" ht="15" x14ac:dyDescent="0.25">
      <c r="A1224" s="120">
        <v>17235810</v>
      </c>
      <c r="B1224" s="220">
        <v>43477</v>
      </c>
      <c r="C1224" s="119">
        <v>59518</v>
      </c>
      <c r="D1224" s="119" t="s">
        <v>3501</v>
      </c>
      <c r="E1224" s="119" t="s">
        <v>3487</v>
      </c>
      <c r="F1224" s="119" t="s">
        <v>3475</v>
      </c>
      <c r="G1224" s="119">
        <v>2</v>
      </c>
      <c r="I1224"/>
      <c r="J1224"/>
    </row>
    <row r="1225" spans="1:10" ht="15" x14ac:dyDescent="0.25">
      <c r="A1225" s="118">
        <v>17235811</v>
      </c>
      <c r="B1225" s="219">
        <v>43612</v>
      </c>
      <c r="C1225" s="117">
        <v>53654</v>
      </c>
      <c r="D1225" s="117" t="s">
        <v>3478</v>
      </c>
      <c r="E1225" s="117" t="s">
        <v>3492</v>
      </c>
      <c r="F1225" s="117" t="s">
        <v>3485</v>
      </c>
      <c r="G1225" s="117">
        <v>21</v>
      </c>
      <c r="I1225"/>
      <c r="J1225"/>
    </row>
    <row r="1226" spans="1:10" ht="15" x14ac:dyDescent="0.25">
      <c r="A1226" s="120">
        <v>17235812</v>
      </c>
      <c r="B1226" s="220">
        <v>43535</v>
      </c>
      <c r="C1226" s="119">
        <v>52956</v>
      </c>
      <c r="D1226" s="119" t="s">
        <v>3490</v>
      </c>
      <c r="E1226" s="119" t="s">
        <v>3487</v>
      </c>
      <c r="F1226" s="119" t="s">
        <v>3475</v>
      </c>
      <c r="G1226" s="119">
        <v>40</v>
      </c>
      <c r="I1226"/>
      <c r="J1226"/>
    </row>
    <row r="1227" spans="1:10" ht="15" x14ac:dyDescent="0.25">
      <c r="A1227" s="118">
        <v>17235813</v>
      </c>
      <c r="B1227" s="219">
        <v>43667</v>
      </c>
      <c r="C1227" s="117">
        <v>50244</v>
      </c>
      <c r="D1227" s="117" t="s">
        <v>3496</v>
      </c>
      <c r="E1227" s="117" t="s">
        <v>3489</v>
      </c>
      <c r="F1227" s="117" t="s">
        <v>3475</v>
      </c>
      <c r="G1227" s="117">
        <v>20</v>
      </c>
      <c r="I1227"/>
      <c r="J1227"/>
    </row>
    <row r="1228" spans="1:10" ht="15" x14ac:dyDescent="0.25">
      <c r="A1228" s="120">
        <v>17235814</v>
      </c>
      <c r="B1228" s="220">
        <v>43776</v>
      </c>
      <c r="C1228" s="119">
        <v>56047</v>
      </c>
      <c r="D1228" s="119" t="s">
        <v>3499</v>
      </c>
      <c r="E1228" s="119" t="s">
        <v>3491</v>
      </c>
      <c r="F1228" s="119" t="s">
        <v>3475</v>
      </c>
      <c r="G1228" s="119">
        <v>35</v>
      </c>
      <c r="I1228"/>
      <c r="J1228"/>
    </row>
    <row r="1229" spans="1:10" ht="15" x14ac:dyDescent="0.25">
      <c r="A1229" s="118">
        <v>17235815</v>
      </c>
      <c r="B1229" s="219">
        <v>43665</v>
      </c>
      <c r="C1229" s="117">
        <v>54672</v>
      </c>
      <c r="D1229" s="117" t="s">
        <v>3473</v>
      </c>
      <c r="E1229" s="117" t="s">
        <v>3489</v>
      </c>
      <c r="F1229" s="117" t="s">
        <v>3475</v>
      </c>
      <c r="G1229" s="117">
        <v>50</v>
      </c>
      <c r="I1229"/>
      <c r="J1229"/>
    </row>
    <row r="1230" spans="1:10" ht="15" x14ac:dyDescent="0.25">
      <c r="A1230" s="120">
        <v>17235816</v>
      </c>
      <c r="B1230" s="220">
        <v>43718</v>
      </c>
      <c r="C1230" s="119">
        <v>54672</v>
      </c>
      <c r="D1230" s="119" t="s">
        <v>3473</v>
      </c>
      <c r="E1230" s="119" t="s">
        <v>3479</v>
      </c>
      <c r="F1230" s="119" t="s">
        <v>3480</v>
      </c>
      <c r="G1230" s="119">
        <v>36</v>
      </c>
      <c r="I1230"/>
      <c r="J1230"/>
    </row>
    <row r="1231" spans="1:10" ht="15" x14ac:dyDescent="0.25">
      <c r="A1231" s="118">
        <v>17235817</v>
      </c>
      <c r="B1231" s="219">
        <v>43727</v>
      </c>
      <c r="C1231" s="117">
        <v>52187</v>
      </c>
      <c r="D1231" s="117" t="s">
        <v>3493</v>
      </c>
      <c r="E1231" s="117" t="s">
        <v>3498</v>
      </c>
      <c r="F1231" s="117" t="s">
        <v>3475</v>
      </c>
      <c r="G1231" s="117">
        <v>53</v>
      </c>
      <c r="I1231"/>
      <c r="J1231"/>
    </row>
    <row r="1232" spans="1:10" ht="15" x14ac:dyDescent="0.25">
      <c r="A1232" s="120">
        <v>17235818</v>
      </c>
      <c r="B1232" s="220">
        <v>43791</v>
      </c>
      <c r="C1232" s="119">
        <v>56464</v>
      </c>
      <c r="D1232" s="119" t="s">
        <v>3495</v>
      </c>
      <c r="E1232" s="119" t="s">
        <v>3492</v>
      </c>
      <c r="F1232" s="119" t="s">
        <v>3485</v>
      </c>
      <c r="G1232" s="119">
        <v>35</v>
      </c>
      <c r="I1232"/>
      <c r="J1232"/>
    </row>
    <row r="1233" spans="1:10" ht="15" x14ac:dyDescent="0.25">
      <c r="A1233" s="118">
        <v>17235819</v>
      </c>
      <c r="B1233" s="219">
        <v>43472</v>
      </c>
      <c r="C1233" s="117">
        <v>56047</v>
      </c>
      <c r="D1233" s="117" t="s">
        <v>3499</v>
      </c>
      <c r="E1233" s="117" t="s">
        <v>3492</v>
      </c>
      <c r="F1233" s="117" t="s">
        <v>3485</v>
      </c>
      <c r="G1233" s="117">
        <v>31</v>
      </c>
      <c r="I1233"/>
      <c r="J1233"/>
    </row>
    <row r="1234" spans="1:10" ht="15" x14ac:dyDescent="0.25">
      <c r="A1234" s="120">
        <v>17235820</v>
      </c>
      <c r="B1234" s="220">
        <v>43508</v>
      </c>
      <c r="C1234" s="119">
        <v>50244</v>
      </c>
      <c r="D1234" s="119" t="s">
        <v>3496</v>
      </c>
      <c r="E1234" s="119" t="s">
        <v>3487</v>
      </c>
      <c r="F1234" s="119" t="s">
        <v>3475</v>
      </c>
      <c r="G1234" s="119">
        <v>36</v>
      </c>
      <c r="I1234"/>
      <c r="J1234"/>
    </row>
    <row r="1235" spans="1:10" ht="15" x14ac:dyDescent="0.25">
      <c r="A1235" s="118">
        <v>17235821</v>
      </c>
      <c r="B1235" s="219">
        <v>43726</v>
      </c>
      <c r="C1235" s="117">
        <v>53654</v>
      </c>
      <c r="D1235" s="117" t="s">
        <v>3478</v>
      </c>
      <c r="E1235" s="117" t="s">
        <v>3477</v>
      </c>
      <c r="F1235" s="117" t="s">
        <v>3475</v>
      </c>
      <c r="G1235" s="117">
        <v>27</v>
      </c>
      <c r="I1235"/>
      <c r="J1235"/>
    </row>
    <row r="1236" spans="1:10" ht="15" x14ac:dyDescent="0.25">
      <c r="A1236" s="120">
        <v>17235822</v>
      </c>
      <c r="B1236" s="220">
        <v>43733</v>
      </c>
      <c r="C1236" s="119">
        <v>52956</v>
      </c>
      <c r="D1236" s="119" t="s">
        <v>3490</v>
      </c>
      <c r="E1236" s="119" t="s">
        <v>3489</v>
      </c>
      <c r="F1236" s="119" t="s">
        <v>3475</v>
      </c>
      <c r="G1236" s="119">
        <v>24</v>
      </c>
      <c r="I1236"/>
      <c r="J1236"/>
    </row>
    <row r="1237" spans="1:10" ht="15" x14ac:dyDescent="0.25">
      <c r="A1237" s="118">
        <v>17235823</v>
      </c>
      <c r="B1237" s="219">
        <v>43553</v>
      </c>
      <c r="C1237" s="117">
        <v>52380</v>
      </c>
      <c r="D1237" s="117" t="s">
        <v>3497</v>
      </c>
      <c r="E1237" s="117" t="s">
        <v>3477</v>
      </c>
      <c r="F1237" s="117" t="s">
        <v>3475</v>
      </c>
      <c r="G1237" s="117">
        <v>56</v>
      </c>
      <c r="I1237"/>
      <c r="J1237"/>
    </row>
    <row r="1238" spans="1:10" ht="15" x14ac:dyDescent="0.25">
      <c r="A1238" s="120">
        <v>17235824</v>
      </c>
      <c r="B1238" s="220">
        <v>43709</v>
      </c>
      <c r="C1238" s="119">
        <v>53654</v>
      </c>
      <c r="D1238" s="119" t="s">
        <v>3478</v>
      </c>
      <c r="E1238" s="119" t="s">
        <v>3491</v>
      </c>
      <c r="F1238" s="119" t="s">
        <v>3475</v>
      </c>
      <c r="G1238" s="119">
        <v>58</v>
      </c>
      <c r="I1238"/>
      <c r="J1238"/>
    </row>
    <row r="1239" spans="1:10" ht="15" x14ac:dyDescent="0.25">
      <c r="A1239" s="118">
        <v>17235825</v>
      </c>
      <c r="B1239" s="219">
        <v>43700</v>
      </c>
      <c r="C1239" s="117">
        <v>50643</v>
      </c>
      <c r="D1239" s="117" t="s">
        <v>3481</v>
      </c>
      <c r="E1239" s="117" t="s">
        <v>3492</v>
      </c>
      <c r="F1239" s="117" t="s">
        <v>3485</v>
      </c>
      <c r="G1239" s="117">
        <v>43</v>
      </c>
      <c r="I1239"/>
      <c r="J1239"/>
    </row>
    <row r="1240" spans="1:10" ht="15" x14ac:dyDescent="0.25">
      <c r="A1240" s="120">
        <v>17235826</v>
      </c>
      <c r="B1240" s="220">
        <v>43727</v>
      </c>
      <c r="C1240" s="119">
        <v>57624</v>
      </c>
      <c r="D1240" s="119" t="s">
        <v>3500</v>
      </c>
      <c r="E1240" s="119" t="s">
        <v>3477</v>
      </c>
      <c r="F1240" s="119" t="s">
        <v>3475</v>
      </c>
      <c r="G1240" s="119">
        <v>45</v>
      </c>
      <c r="I1240"/>
      <c r="J1240"/>
    </row>
    <row r="1241" spans="1:10" ht="15" x14ac:dyDescent="0.25">
      <c r="A1241" s="118">
        <v>17235827</v>
      </c>
      <c r="B1241" s="219">
        <v>43737</v>
      </c>
      <c r="C1241" s="117">
        <v>50244</v>
      </c>
      <c r="D1241" s="117" t="s">
        <v>3496</v>
      </c>
      <c r="E1241" s="117" t="s">
        <v>3487</v>
      </c>
      <c r="F1241" s="117" t="s">
        <v>3475</v>
      </c>
      <c r="G1241" s="117">
        <v>58</v>
      </c>
      <c r="I1241"/>
      <c r="J1241"/>
    </row>
    <row r="1242" spans="1:10" ht="15" x14ac:dyDescent="0.25">
      <c r="A1242" s="120">
        <v>17235828</v>
      </c>
      <c r="B1242" s="220">
        <v>43662</v>
      </c>
      <c r="C1242" s="119">
        <v>53654</v>
      </c>
      <c r="D1242" s="119" t="s">
        <v>3478</v>
      </c>
      <c r="E1242" s="119" t="s">
        <v>3492</v>
      </c>
      <c r="F1242" s="119" t="s">
        <v>3485</v>
      </c>
      <c r="G1242" s="119">
        <v>65</v>
      </c>
      <c r="I1242"/>
      <c r="J1242"/>
    </row>
    <row r="1243" spans="1:10" ht="15" x14ac:dyDescent="0.25">
      <c r="A1243" s="118">
        <v>17235829</v>
      </c>
      <c r="B1243" s="219">
        <v>43810</v>
      </c>
      <c r="C1243" s="117">
        <v>54672</v>
      </c>
      <c r="D1243" s="117" t="s">
        <v>3473</v>
      </c>
      <c r="E1243" s="117" t="s">
        <v>3492</v>
      </c>
      <c r="F1243" s="117" t="s">
        <v>3485</v>
      </c>
      <c r="G1243" s="117">
        <v>49</v>
      </c>
      <c r="I1243"/>
      <c r="J1243"/>
    </row>
    <row r="1244" spans="1:10" ht="15" x14ac:dyDescent="0.25">
      <c r="A1244" s="120">
        <v>17235830</v>
      </c>
      <c r="B1244" s="220">
        <v>43667</v>
      </c>
      <c r="C1244" s="119">
        <v>53654</v>
      </c>
      <c r="D1244" s="119" t="s">
        <v>3478</v>
      </c>
      <c r="E1244" s="119" t="s">
        <v>3492</v>
      </c>
      <c r="F1244" s="119" t="s">
        <v>3485</v>
      </c>
      <c r="G1244" s="119">
        <v>60</v>
      </c>
      <c r="I1244"/>
      <c r="J1244"/>
    </row>
    <row r="1245" spans="1:10" ht="15" x14ac:dyDescent="0.25">
      <c r="A1245" s="118">
        <v>17235831</v>
      </c>
      <c r="B1245" s="219">
        <v>43506</v>
      </c>
      <c r="C1245" s="117">
        <v>52956</v>
      </c>
      <c r="D1245" s="117" t="s">
        <v>3490</v>
      </c>
      <c r="E1245" s="117" t="s">
        <v>3491</v>
      </c>
      <c r="F1245" s="117" t="s">
        <v>3475</v>
      </c>
      <c r="G1245" s="117">
        <v>7</v>
      </c>
      <c r="I1245"/>
      <c r="J1245"/>
    </row>
    <row r="1246" spans="1:10" ht="15" x14ac:dyDescent="0.25">
      <c r="A1246" s="120">
        <v>17235832</v>
      </c>
      <c r="B1246" s="220">
        <v>43657</v>
      </c>
      <c r="C1246" s="119">
        <v>52187</v>
      </c>
      <c r="D1246" s="119" t="s">
        <v>3493</v>
      </c>
      <c r="E1246" s="119" t="s">
        <v>3482</v>
      </c>
      <c r="F1246" s="119" t="s">
        <v>3483</v>
      </c>
      <c r="G1246" s="119">
        <v>8</v>
      </c>
      <c r="I1246"/>
      <c r="J1246"/>
    </row>
    <row r="1247" spans="1:10" ht="15" x14ac:dyDescent="0.25">
      <c r="A1247" s="118">
        <v>17235833</v>
      </c>
      <c r="B1247" s="219">
        <v>43468</v>
      </c>
      <c r="C1247" s="117">
        <v>54672</v>
      </c>
      <c r="D1247" s="117" t="s">
        <v>3473</v>
      </c>
      <c r="E1247" s="117" t="s">
        <v>3498</v>
      </c>
      <c r="F1247" s="117" t="s">
        <v>3475</v>
      </c>
      <c r="G1247" s="117">
        <v>40</v>
      </c>
      <c r="I1247"/>
      <c r="J1247"/>
    </row>
    <row r="1248" spans="1:10" ht="15" x14ac:dyDescent="0.25">
      <c r="A1248" s="120">
        <v>17235834</v>
      </c>
      <c r="B1248" s="220">
        <v>43742</v>
      </c>
      <c r="C1248" s="119">
        <v>55916</v>
      </c>
      <c r="D1248" s="119" t="s">
        <v>3494</v>
      </c>
      <c r="E1248" s="119" t="s">
        <v>3487</v>
      </c>
      <c r="F1248" s="119" t="s">
        <v>3475</v>
      </c>
      <c r="G1248" s="119">
        <v>63</v>
      </c>
      <c r="I1248"/>
      <c r="J1248"/>
    </row>
    <row r="1249" spans="1:10" ht="15" x14ac:dyDescent="0.25">
      <c r="A1249" s="118">
        <v>17235835</v>
      </c>
      <c r="B1249" s="219">
        <v>43669</v>
      </c>
      <c r="C1249" s="117">
        <v>54672</v>
      </c>
      <c r="D1249" s="117" t="s">
        <v>3473</v>
      </c>
      <c r="E1249" s="117" t="s">
        <v>3487</v>
      </c>
      <c r="F1249" s="117" t="s">
        <v>3475</v>
      </c>
      <c r="G1249" s="117">
        <v>40</v>
      </c>
      <c r="I1249"/>
      <c r="J1249"/>
    </row>
    <row r="1250" spans="1:10" ht="15" x14ac:dyDescent="0.25">
      <c r="A1250" s="120">
        <v>17235836</v>
      </c>
      <c r="B1250" s="220">
        <v>43828</v>
      </c>
      <c r="C1250" s="119">
        <v>52380</v>
      </c>
      <c r="D1250" s="119" t="s">
        <v>3497</v>
      </c>
      <c r="E1250" s="119" t="s">
        <v>3477</v>
      </c>
      <c r="F1250" s="119" t="s">
        <v>3475</v>
      </c>
      <c r="G1250" s="119">
        <v>15</v>
      </c>
      <c r="I1250"/>
      <c r="J1250"/>
    </row>
    <row r="1251" spans="1:10" ht="15" x14ac:dyDescent="0.25">
      <c r="A1251" s="118">
        <v>17235837</v>
      </c>
      <c r="B1251" s="219">
        <v>43611</v>
      </c>
      <c r="C1251" s="117">
        <v>55807</v>
      </c>
      <c r="D1251" s="117" t="s">
        <v>3476</v>
      </c>
      <c r="E1251" s="117" t="s">
        <v>3477</v>
      </c>
      <c r="F1251" s="117" t="s">
        <v>3475</v>
      </c>
      <c r="G1251" s="117">
        <v>22</v>
      </c>
      <c r="I1251"/>
      <c r="J1251"/>
    </row>
    <row r="1252" spans="1:10" ht="15" x14ac:dyDescent="0.25">
      <c r="A1252" s="120">
        <v>17235838</v>
      </c>
      <c r="B1252" s="220">
        <v>43488</v>
      </c>
      <c r="C1252" s="119">
        <v>52956</v>
      </c>
      <c r="D1252" s="119" t="s">
        <v>3490</v>
      </c>
      <c r="E1252" s="119" t="s">
        <v>3479</v>
      </c>
      <c r="F1252" s="119" t="s">
        <v>3480</v>
      </c>
      <c r="G1252" s="119">
        <v>56</v>
      </c>
      <c r="I1252"/>
      <c r="J1252"/>
    </row>
    <row r="1253" spans="1:10" ht="15" x14ac:dyDescent="0.25">
      <c r="A1253" s="118">
        <v>17235839</v>
      </c>
      <c r="B1253" s="219">
        <v>43617</v>
      </c>
      <c r="C1253" s="117">
        <v>52065</v>
      </c>
      <c r="D1253" s="117" t="s">
        <v>3488</v>
      </c>
      <c r="E1253" s="117" t="s">
        <v>3477</v>
      </c>
      <c r="F1253" s="117" t="s">
        <v>3475</v>
      </c>
      <c r="G1253" s="117">
        <v>15</v>
      </c>
      <c r="I1253"/>
      <c r="J1253"/>
    </row>
    <row r="1254" spans="1:10" ht="15" x14ac:dyDescent="0.25">
      <c r="A1254" s="120">
        <v>17235840</v>
      </c>
      <c r="B1254" s="220">
        <v>43485</v>
      </c>
      <c r="C1254" s="119">
        <v>59518</v>
      </c>
      <c r="D1254" s="119" t="s">
        <v>3501</v>
      </c>
      <c r="E1254" s="119" t="s">
        <v>3477</v>
      </c>
      <c r="F1254" s="119" t="s">
        <v>3475</v>
      </c>
      <c r="G1254" s="119">
        <v>53</v>
      </c>
      <c r="I1254"/>
      <c r="J1254"/>
    </row>
    <row r="1255" spans="1:10" ht="15" x14ac:dyDescent="0.25">
      <c r="A1255" s="118">
        <v>17235841</v>
      </c>
      <c r="B1255" s="219">
        <v>43693</v>
      </c>
      <c r="C1255" s="117">
        <v>56047</v>
      </c>
      <c r="D1255" s="117" t="s">
        <v>3499</v>
      </c>
      <c r="E1255" s="117" t="s">
        <v>3492</v>
      </c>
      <c r="F1255" s="117" t="s">
        <v>3485</v>
      </c>
      <c r="G1255" s="117">
        <v>53</v>
      </c>
      <c r="I1255"/>
      <c r="J1255"/>
    </row>
    <row r="1256" spans="1:10" ht="15" x14ac:dyDescent="0.25">
      <c r="A1256" s="120">
        <v>17235842</v>
      </c>
      <c r="B1256" s="220">
        <v>43643</v>
      </c>
      <c r="C1256" s="119">
        <v>53654</v>
      </c>
      <c r="D1256" s="119" t="s">
        <v>3478</v>
      </c>
      <c r="E1256" s="119" t="s">
        <v>3477</v>
      </c>
      <c r="F1256" s="119" t="s">
        <v>3475</v>
      </c>
      <c r="G1256" s="119">
        <v>47</v>
      </c>
      <c r="I1256"/>
      <c r="J1256"/>
    </row>
    <row r="1257" spans="1:10" ht="15" x14ac:dyDescent="0.25">
      <c r="A1257" s="118">
        <v>17235843</v>
      </c>
      <c r="B1257" s="219">
        <v>43650</v>
      </c>
      <c r="C1257" s="117">
        <v>56047</v>
      </c>
      <c r="D1257" s="117" t="s">
        <v>3499</v>
      </c>
      <c r="E1257" s="117" t="s">
        <v>3477</v>
      </c>
      <c r="F1257" s="117" t="s">
        <v>3475</v>
      </c>
      <c r="G1257" s="117">
        <v>48</v>
      </c>
      <c r="I1257"/>
      <c r="J1257"/>
    </row>
    <row r="1258" spans="1:10" ht="15" x14ac:dyDescent="0.25">
      <c r="A1258" s="120">
        <v>17235844</v>
      </c>
      <c r="B1258" s="220">
        <v>43718</v>
      </c>
      <c r="C1258" s="119">
        <v>51197</v>
      </c>
      <c r="D1258" s="119" t="s">
        <v>84</v>
      </c>
      <c r="E1258" s="119" t="s">
        <v>3489</v>
      </c>
      <c r="F1258" s="119" t="s">
        <v>3475</v>
      </c>
      <c r="G1258" s="119">
        <v>3</v>
      </c>
      <c r="I1258"/>
      <c r="J1258"/>
    </row>
    <row r="1259" spans="1:10" ht="15" x14ac:dyDescent="0.25">
      <c r="A1259" s="118">
        <v>17235845</v>
      </c>
      <c r="B1259" s="219">
        <v>43771</v>
      </c>
      <c r="C1259" s="117">
        <v>52065</v>
      </c>
      <c r="D1259" s="117" t="s">
        <v>3488</v>
      </c>
      <c r="E1259" s="117" t="s">
        <v>3474</v>
      </c>
      <c r="F1259" s="117" t="s">
        <v>3475</v>
      </c>
      <c r="G1259" s="117">
        <v>4</v>
      </c>
      <c r="I1259"/>
      <c r="J1259"/>
    </row>
    <row r="1260" spans="1:10" ht="15" x14ac:dyDescent="0.25">
      <c r="A1260" s="120">
        <v>17235846</v>
      </c>
      <c r="B1260" s="220">
        <v>43504</v>
      </c>
      <c r="C1260" s="119">
        <v>59518</v>
      </c>
      <c r="D1260" s="119" t="s">
        <v>3501</v>
      </c>
      <c r="E1260" s="119" t="s">
        <v>3477</v>
      </c>
      <c r="F1260" s="119" t="s">
        <v>3475</v>
      </c>
      <c r="G1260" s="119">
        <v>32</v>
      </c>
      <c r="I1260"/>
      <c r="J1260"/>
    </row>
    <row r="1261" spans="1:10" ht="15" x14ac:dyDescent="0.25">
      <c r="A1261" s="118">
        <v>17235847</v>
      </c>
      <c r="B1261" s="219">
        <v>43748</v>
      </c>
      <c r="C1261" s="117">
        <v>55904</v>
      </c>
      <c r="D1261" s="117" t="s">
        <v>3486</v>
      </c>
      <c r="E1261" s="117" t="s">
        <v>3474</v>
      </c>
      <c r="F1261" s="117" t="s">
        <v>3475</v>
      </c>
      <c r="G1261" s="117">
        <v>16</v>
      </c>
      <c r="I1261"/>
      <c r="J1261"/>
    </row>
    <row r="1262" spans="1:10" ht="15" x14ac:dyDescent="0.25">
      <c r="A1262" s="120">
        <v>17235848</v>
      </c>
      <c r="B1262" s="220">
        <v>43780</v>
      </c>
      <c r="C1262" s="119">
        <v>55916</v>
      </c>
      <c r="D1262" s="119" t="s">
        <v>3494</v>
      </c>
      <c r="E1262" s="119" t="s">
        <v>3482</v>
      </c>
      <c r="F1262" s="119" t="s">
        <v>3483</v>
      </c>
      <c r="G1262" s="119">
        <v>56</v>
      </c>
      <c r="I1262"/>
      <c r="J1262"/>
    </row>
    <row r="1263" spans="1:10" ht="15" x14ac:dyDescent="0.25">
      <c r="A1263" s="118">
        <v>17235849</v>
      </c>
      <c r="B1263" s="219">
        <v>43694</v>
      </c>
      <c r="C1263" s="117">
        <v>57624</v>
      </c>
      <c r="D1263" s="117" t="s">
        <v>3500</v>
      </c>
      <c r="E1263" s="117" t="s">
        <v>3482</v>
      </c>
      <c r="F1263" s="117" t="s">
        <v>3483</v>
      </c>
      <c r="G1263" s="117">
        <v>5</v>
      </c>
      <c r="I1263"/>
      <c r="J1263"/>
    </row>
    <row r="1264" spans="1:10" ht="15" x14ac:dyDescent="0.25">
      <c r="A1264" s="120">
        <v>17235850</v>
      </c>
      <c r="B1264" s="220">
        <v>43504</v>
      </c>
      <c r="C1264" s="119">
        <v>54672</v>
      </c>
      <c r="D1264" s="119" t="s">
        <v>3473</v>
      </c>
      <c r="E1264" s="119" t="s">
        <v>3474</v>
      </c>
      <c r="F1264" s="119" t="s">
        <v>3475</v>
      </c>
      <c r="G1264" s="119">
        <v>27</v>
      </c>
      <c r="I1264"/>
      <c r="J1264"/>
    </row>
    <row r="1265" spans="1:10" ht="15" x14ac:dyDescent="0.25">
      <c r="A1265" s="118">
        <v>17235851</v>
      </c>
      <c r="B1265" s="219">
        <v>43680</v>
      </c>
      <c r="C1265" s="117">
        <v>56047</v>
      </c>
      <c r="D1265" s="117" t="s">
        <v>3499</v>
      </c>
      <c r="E1265" s="117" t="s">
        <v>3498</v>
      </c>
      <c r="F1265" s="117" t="s">
        <v>3475</v>
      </c>
      <c r="G1265" s="117">
        <v>60</v>
      </c>
      <c r="I1265"/>
      <c r="J1265"/>
    </row>
    <row r="1266" spans="1:10" ht="15" x14ac:dyDescent="0.25">
      <c r="A1266" s="120">
        <v>17235852</v>
      </c>
      <c r="B1266" s="220">
        <v>43498</v>
      </c>
      <c r="C1266" s="119">
        <v>52956</v>
      </c>
      <c r="D1266" s="119" t="s">
        <v>3490</v>
      </c>
      <c r="E1266" s="119" t="s">
        <v>3474</v>
      </c>
      <c r="F1266" s="119" t="s">
        <v>3475</v>
      </c>
      <c r="G1266" s="119">
        <v>20</v>
      </c>
      <c r="I1266"/>
      <c r="J1266"/>
    </row>
    <row r="1267" spans="1:10" ht="15" x14ac:dyDescent="0.25">
      <c r="A1267" s="118">
        <v>17235853</v>
      </c>
      <c r="B1267" s="219">
        <v>43520</v>
      </c>
      <c r="C1267" s="117">
        <v>53654</v>
      </c>
      <c r="D1267" s="117" t="s">
        <v>3478</v>
      </c>
      <c r="E1267" s="117" t="s">
        <v>3492</v>
      </c>
      <c r="F1267" s="117" t="s">
        <v>3485</v>
      </c>
      <c r="G1267" s="117">
        <v>44</v>
      </c>
      <c r="I1267"/>
      <c r="J1267"/>
    </row>
    <row r="1268" spans="1:10" ht="15" x14ac:dyDescent="0.25">
      <c r="A1268" s="120">
        <v>17235854</v>
      </c>
      <c r="B1268" s="220">
        <v>43760</v>
      </c>
      <c r="C1268" s="119">
        <v>54672</v>
      </c>
      <c r="D1268" s="119" t="s">
        <v>3473</v>
      </c>
      <c r="E1268" s="119" t="s">
        <v>3487</v>
      </c>
      <c r="F1268" s="119" t="s">
        <v>3475</v>
      </c>
      <c r="G1268" s="119">
        <v>56</v>
      </c>
      <c r="I1268"/>
      <c r="J1268"/>
    </row>
    <row r="1269" spans="1:10" ht="15" x14ac:dyDescent="0.25">
      <c r="A1269" s="118">
        <v>17235855</v>
      </c>
      <c r="B1269" s="219">
        <v>43662</v>
      </c>
      <c r="C1269" s="117">
        <v>55916</v>
      </c>
      <c r="D1269" s="117" t="s">
        <v>3494</v>
      </c>
      <c r="E1269" s="117" t="s">
        <v>3477</v>
      </c>
      <c r="F1269" s="117" t="s">
        <v>3475</v>
      </c>
      <c r="G1269" s="117">
        <v>43</v>
      </c>
      <c r="I1269"/>
      <c r="J1269"/>
    </row>
    <row r="1270" spans="1:10" ht="15" x14ac:dyDescent="0.25">
      <c r="A1270" s="120">
        <v>17235856</v>
      </c>
      <c r="B1270" s="220">
        <v>43556</v>
      </c>
      <c r="C1270" s="119">
        <v>50643</v>
      </c>
      <c r="D1270" s="119" t="s">
        <v>3481</v>
      </c>
      <c r="E1270" s="119" t="s">
        <v>3498</v>
      </c>
      <c r="F1270" s="119" t="s">
        <v>3475</v>
      </c>
      <c r="G1270" s="119">
        <v>2</v>
      </c>
      <c r="I1270"/>
      <c r="J1270"/>
    </row>
    <row r="1271" spans="1:10" ht="15" x14ac:dyDescent="0.25">
      <c r="A1271" s="118">
        <v>17235857</v>
      </c>
      <c r="B1271" s="219">
        <v>43809</v>
      </c>
      <c r="C1271" s="117">
        <v>55916</v>
      </c>
      <c r="D1271" s="117" t="s">
        <v>3494</v>
      </c>
      <c r="E1271" s="117" t="s">
        <v>3492</v>
      </c>
      <c r="F1271" s="117" t="s">
        <v>3485</v>
      </c>
      <c r="G1271" s="117">
        <v>9</v>
      </c>
      <c r="I1271"/>
      <c r="J1271"/>
    </row>
    <row r="1272" spans="1:10" ht="15" x14ac:dyDescent="0.25">
      <c r="A1272" s="120">
        <v>17235858</v>
      </c>
      <c r="B1272" s="220">
        <v>43732</v>
      </c>
      <c r="C1272" s="119">
        <v>55916</v>
      </c>
      <c r="D1272" s="119" t="s">
        <v>3494</v>
      </c>
      <c r="E1272" s="119" t="s">
        <v>3498</v>
      </c>
      <c r="F1272" s="119" t="s">
        <v>3475</v>
      </c>
      <c r="G1272" s="119">
        <v>35</v>
      </c>
      <c r="I1272"/>
      <c r="J1272"/>
    </row>
    <row r="1273" spans="1:10" ht="15" x14ac:dyDescent="0.25">
      <c r="A1273" s="118">
        <v>17235859</v>
      </c>
      <c r="B1273" s="219">
        <v>43487</v>
      </c>
      <c r="C1273" s="117">
        <v>56047</v>
      </c>
      <c r="D1273" s="117" t="s">
        <v>3499</v>
      </c>
      <c r="E1273" s="117" t="s">
        <v>3489</v>
      </c>
      <c r="F1273" s="117" t="s">
        <v>3475</v>
      </c>
      <c r="G1273" s="117">
        <v>2</v>
      </c>
      <c r="I1273"/>
      <c r="J1273"/>
    </row>
    <row r="1274" spans="1:10" ht="15" x14ac:dyDescent="0.25">
      <c r="A1274" s="120">
        <v>17235860</v>
      </c>
      <c r="B1274" s="220">
        <v>43808</v>
      </c>
      <c r="C1274" s="119">
        <v>52956</v>
      </c>
      <c r="D1274" s="119" t="s">
        <v>3490</v>
      </c>
      <c r="E1274" s="119" t="s">
        <v>3474</v>
      </c>
      <c r="F1274" s="119" t="s">
        <v>3475</v>
      </c>
      <c r="G1274" s="119">
        <v>17</v>
      </c>
      <c r="I1274"/>
      <c r="J1274"/>
    </row>
    <row r="1275" spans="1:10" ht="15" x14ac:dyDescent="0.25">
      <c r="A1275" s="118">
        <v>17235861</v>
      </c>
      <c r="B1275" s="219">
        <v>43615</v>
      </c>
      <c r="C1275" s="117">
        <v>55916</v>
      </c>
      <c r="D1275" s="117" t="s">
        <v>3494</v>
      </c>
      <c r="E1275" s="117" t="s">
        <v>3482</v>
      </c>
      <c r="F1275" s="117" t="s">
        <v>3483</v>
      </c>
      <c r="G1275" s="117">
        <v>59</v>
      </c>
      <c r="I1275"/>
      <c r="J1275"/>
    </row>
    <row r="1276" spans="1:10" ht="15" x14ac:dyDescent="0.25">
      <c r="A1276" s="120">
        <v>17235862</v>
      </c>
      <c r="B1276" s="220">
        <v>43823</v>
      </c>
      <c r="C1276" s="119">
        <v>55807</v>
      </c>
      <c r="D1276" s="119" t="s">
        <v>3476</v>
      </c>
      <c r="E1276" s="119" t="s">
        <v>3479</v>
      </c>
      <c r="F1276" s="119" t="s">
        <v>3480</v>
      </c>
      <c r="G1276" s="119">
        <v>45</v>
      </c>
      <c r="I1276"/>
      <c r="J1276"/>
    </row>
    <row r="1277" spans="1:10" ht="15" x14ac:dyDescent="0.25">
      <c r="A1277" s="118">
        <v>17235863</v>
      </c>
      <c r="B1277" s="219">
        <v>43485</v>
      </c>
      <c r="C1277" s="117">
        <v>55904</v>
      </c>
      <c r="D1277" s="117" t="s">
        <v>3486</v>
      </c>
      <c r="E1277" s="117" t="s">
        <v>3487</v>
      </c>
      <c r="F1277" s="117" t="s">
        <v>3475</v>
      </c>
      <c r="G1277" s="117">
        <v>17</v>
      </c>
      <c r="I1277"/>
      <c r="J1277"/>
    </row>
    <row r="1278" spans="1:10" ht="15" x14ac:dyDescent="0.25">
      <c r="A1278" s="120">
        <v>17235864</v>
      </c>
      <c r="B1278" s="220">
        <v>43610</v>
      </c>
      <c r="C1278" s="119">
        <v>55904</v>
      </c>
      <c r="D1278" s="119" t="s">
        <v>3486</v>
      </c>
      <c r="E1278" s="119" t="s">
        <v>3491</v>
      </c>
      <c r="F1278" s="119" t="s">
        <v>3475</v>
      </c>
      <c r="G1278" s="119">
        <v>27</v>
      </c>
      <c r="I1278"/>
      <c r="J1278"/>
    </row>
    <row r="1279" spans="1:10" ht="15" x14ac:dyDescent="0.25">
      <c r="A1279" s="118">
        <v>17235865</v>
      </c>
      <c r="B1279" s="219">
        <v>43613</v>
      </c>
      <c r="C1279" s="117">
        <v>53654</v>
      </c>
      <c r="D1279" s="117" t="s">
        <v>3478</v>
      </c>
      <c r="E1279" s="117" t="s">
        <v>3477</v>
      </c>
      <c r="F1279" s="117" t="s">
        <v>3475</v>
      </c>
      <c r="G1279" s="117">
        <v>34</v>
      </c>
      <c r="I1279"/>
      <c r="J1279"/>
    </row>
    <row r="1280" spans="1:10" ht="15" x14ac:dyDescent="0.25">
      <c r="A1280" s="120">
        <v>17235866</v>
      </c>
      <c r="B1280" s="220">
        <v>43467</v>
      </c>
      <c r="C1280" s="119">
        <v>51197</v>
      </c>
      <c r="D1280" s="119" t="s">
        <v>84</v>
      </c>
      <c r="E1280" s="119" t="s">
        <v>3479</v>
      </c>
      <c r="F1280" s="119" t="s">
        <v>3480</v>
      </c>
      <c r="G1280" s="119">
        <v>14</v>
      </c>
      <c r="I1280"/>
      <c r="J1280"/>
    </row>
    <row r="1281" spans="1:10" ht="15" x14ac:dyDescent="0.25">
      <c r="A1281" s="118">
        <v>17235867</v>
      </c>
      <c r="B1281" s="219">
        <v>43613</v>
      </c>
      <c r="C1281" s="117">
        <v>54672</v>
      </c>
      <c r="D1281" s="117" t="s">
        <v>3473</v>
      </c>
      <c r="E1281" s="117" t="s">
        <v>3479</v>
      </c>
      <c r="F1281" s="117" t="s">
        <v>3480</v>
      </c>
      <c r="G1281" s="117">
        <v>53</v>
      </c>
      <c r="I1281"/>
      <c r="J1281"/>
    </row>
    <row r="1282" spans="1:10" ht="15" x14ac:dyDescent="0.25">
      <c r="A1282" s="120">
        <v>17235868</v>
      </c>
      <c r="B1282" s="220">
        <v>43650</v>
      </c>
      <c r="C1282" s="119">
        <v>50643</v>
      </c>
      <c r="D1282" s="119" t="s">
        <v>3481</v>
      </c>
      <c r="E1282" s="119" t="s">
        <v>3482</v>
      </c>
      <c r="F1282" s="119" t="s">
        <v>3483</v>
      </c>
      <c r="G1282" s="119">
        <v>2</v>
      </c>
      <c r="I1282"/>
      <c r="J1282"/>
    </row>
    <row r="1283" spans="1:10" ht="15" x14ac:dyDescent="0.25">
      <c r="A1283" s="118">
        <v>17235869</v>
      </c>
      <c r="B1283" s="219">
        <v>43589</v>
      </c>
      <c r="C1283" s="117">
        <v>52187</v>
      </c>
      <c r="D1283" s="117" t="s">
        <v>3493</v>
      </c>
      <c r="E1283" s="117" t="s">
        <v>3487</v>
      </c>
      <c r="F1283" s="117" t="s">
        <v>3475</v>
      </c>
      <c r="G1283" s="117">
        <v>17</v>
      </c>
      <c r="I1283"/>
      <c r="J1283"/>
    </row>
    <row r="1284" spans="1:10" ht="15" x14ac:dyDescent="0.25">
      <c r="A1284" s="120">
        <v>17235870</v>
      </c>
      <c r="B1284" s="220">
        <v>43659</v>
      </c>
      <c r="C1284" s="119">
        <v>52380</v>
      </c>
      <c r="D1284" s="119" t="s">
        <v>3497</v>
      </c>
      <c r="E1284" s="119" t="s">
        <v>3479</v>
      </c>
      <c r="F1284" s="119" t="s">
        <v>3480</v>
      </c>
      <c r="G1284" s="119">
        <v>34</v>
      </c>
      <c r="I1284"/>
      <c r="J1284"/>
    </row>
    <row r="1285" spans="1:10" ht="15" x14ac:dyDescent="0.25">
      <c r="A1285" s="118">
        <v>17235871</v>
      </c>
      <c r="B1285" s="219">
        <v>43553</v>
      </c>
      <c r="C1285" s="117">
        <v>55916</v>
      </c>
      <c r="D1285" s="117" t="s">
        <v>3494</v>
      </c>
      <c r="E1285" s="117" t="s">
        <v>3498</v>
      </c>
      <c r="F1285" s="117" t="s">
        <v>3475</v>
      </c>
      <c r="G1285" s="117">
        <v>39</v>
      </c>
      <c r="I1285"/>
      <c r="J1285"/>
    </row>
    <row r="1286" spans="1:10" ht="15" x14ac:dyDescent="0.25">
      <c r="A1286" s="120">
        <v>17235872</v>
      </c>
      <c r="B1286" s="220">
        <v>43751</v>
      </c>
      <c r="C1286" s="119">
        <v>52187</v>
      </c>
      <c r="D1286" s="119" t="s">
        <v>3493</v>
      </c>
      <c r="E1286" s="119" t="s">
        <v>3489</v>
      </c>
      <c r="F1286" s="119" t="s">
        <v>3475</v>
      </c>
      <c r="G1286" s="119">
        <v>22</v>
      </c>
      <c r="I1286"/>
      <c r="J1286"/>
    </row>
    <row r="1287" spans="1:10" ht="15" x14ac:dyDescent="0.25">
      <c r="A1287" s="118">
        <v>17235873</v>
      </c>
      <c r="B1287" s="219">
        <v>43590</v>
      </c>
      <c r="C1287" s="117">
        <v>52380</v>
      </c>
      <c r="D1287" s="117" t="s">
        <v>3497</v>
      </c>
      <c r="E1287" s="117" t="s">
        <v>3487</v>
      </c>
      <c r="F1287" s="117" t="s">
        <v>3475</v>
      </c>
      <c r="G1287" s="117">
        <v>41</v>
      </c>
      <c r="I1287"/>
      <c r="J1287"/>
    </row>
    <row r="1288" spans="1:10" ht="15" x14ac:dyDescent="0.25">
      <c r="A1288" s="120">
        <v>17235874</v>
      </c>
      <c r="B1288" s="220">
        <v>43545</v>
      </c>
      <c r="C1288" s="119">
        <v>51197</v>
      </c>
      <c r="D1288" s="119" t="s">
        <v>84</v>
      </c>
      <c r="E1288" s="119" t="s">
        <v>3491</v>
      </c>
      <c r="F1288" s="119" t="s">
        <v>3475</v>
      </c>
      <c r="G1288" s="119">
        <v>67</v>
      </c>
      <c r="I1288"/>
      <c r="J1288"/>
    </row>
    <row r="1289" spans="1:10" ht="15" x14ac:dyDescent="0.25">
      <c r="A1289" s="118">
        <v>17235875</v>
      </c>
      <c r="B1289" s="219">
        <v>43508</v>
      </c>
      <c r="C1289" s="117">
        <v>50244</v>
      </c>
      <c r="D1289" s="117" t="s">
        <v>3496</v>
      </c>
      <c r="E1289" s="117" t="s">
        <v>3492</v>
      </c>
      <c r="F1289" s="117" t="s">
        <v>3485</v>
      </c>
      <c r="G1289" s="117">
        <v>59</v>
      </c>
      <c r="I1289"/>
      <c r="J1289"/>
    </row>
    <row r="1290" spans="1:10" ht="15" x14ac:dyDescent="0.25">
      <c r="A1290" s="120">
        <v>17235876</v>
      </c>
      <c r="B1290" s="220">
        <v>43553</v>
      </c>
      <c r="C1290" s="119">
        <v>56047</v>
      </c>
      <c r="D1290" s="119" t="s">
        <v>3499</v>
      </c>
      <c r="E1290" s="119" t="s">
        <v>3474</v>
      </c>
      <c r="F1290" s="119" t="s">
        <v>3475</v>
      </c>
      <c r="G1290" s="119">
        <v>67</v>
      </c>
      <c r="I1290"/>
      <c r="J1290"/>
    </row>
    <row r="1291" spans="1:10" ht="15" x14ac:dyDescent="0.25">
      <c r="A1291" s="118">
        <v>17235877</v>
      </c>
      <c r="B1291" s="219">
        <v>43574</v>
      </c>
      <c r="C1291" s="117">
        <v>55807</v>
      </c>
      <c r="D1291" s="117" t="s">
        <v>3476</v>
      </c>
      <c r="E1291" s="117" t="s">
        <v>3489</v>
      </c>
      <c r="F1291" s="117" t="s">
        <v>3475</v>
      </c>
      <c r="G1291" s="117">
        <v>12</v>
      </c>
      <c r="I1291"/>
      <c r="J1291"/>
    </row>
    <row r="1292" spans="1:10" ht="15" x14ac:dyDescent="0.25">
      <c r="A1292" s="120">
        <v>17235878</v>
      </c>
      <c r="B1292" s="220">
        <v>43744</v>
      </c>
      <c r="C1292" s="119">
        <v>52380</v>
      </c>
      <c r="D1292" s="119" t="s">
        <v>3497</v>
      </c>
      <c r="E1292" s="119" t="s">
        <v>3498</v>
      </c>
      <c r="F1292" s="119" t="s">
        <v>3475</v>
      </c>
      <c r="G1292" s="119">
        <v>33</v>
      </c>
      <c r="I1292"/>
      <c r="J1292"/>
    </row>
    <row r="1293" spans="1:10" ht="15" x14ac:dyDescent="0.25">
      <c r="A1293" s="118">
        <v>17235879</v>
      </c>
      <c r="B1293" s="219">
        <v>43557</v>
      </c>
      <c r="C1293" s="117">
        <v>50643</v>
      </c>
      <c r="D1293" s="117" t="s">
        <v>3481</v>
      </c>
      <c r="E1293" s="117" t="s">
        <v>3489</v>
      </c>
      <c r="F1293" s="117" t="s">
        <v>3475</v>
      </c>
      <c r="G1293" s="117">
        <v>42</v>
      </c>
      <c r="I1293"/>
      <c r="J1293"/>
    </row>
    <row r="1294" spans="1:10" ht="15" x14ac:dyDescent="0.25">
      <c r="A1294" s="120">
        <v>17235880</v>
      </c>
      <c r="B1294" s="220">
        <v>43784</v>
      </c>
      <c r="C1294" s="119">
        <v>52956</v>
      </c>
      <c r="D1294" s="119" t="s">
        <v>3490</v>
      </c>
      <c r="E1294" s="119" t="s">
        <v>3479</v>
      </c>
      <c r="F1294" s="119" t="s">
        <v>3480</v>
      </c>
      <c r="G1294" s="119">
        <v>35</v>
      </c>
      <c r="I1294"/>
      <c r="J1294"/>
    </row>
    <row r="1295" spans="1:10" ht="15" x14ac:dyDescent="0.25">
      <c r="A1295" s="118">
        <v>17235881</v>
      </c>
      <c r="B1295" s="219">
        <v>43623</v>
      </c>
      <c r="C1295" s="117">
        <v>55904</v>
      </c>
      <c r="D1295" s="117" t="s">
        <v>3486</v>
      </c>
      <c r="E1295" s="117" t="s">
        <v>3491</v>
      </c>
      <c r="F1295" s="117" t="s">
        <v>3475</v>
      </c>
      <c r="G1295" s="117">
        <v>28</v>
      </c>
      <c r="I1295"/>
      <c r="J1295"/>
    </row>
    <row r="1296" spans="1:10" ht="15" x14ac:dyDescent="0.25">
      <c r="A1296" s="120">
        <v>17235882</v>
      </c>
      <c r="B1296" s="220">
        <v>43776</v>
      </c>
      <c r="C1296" s="119">
        <v>56047</v>
      </c>
      <c r="D1296" s="119" t="s">
        <v>3499</v>
      </c>
      <c r="E1296" s="119" t="s">
        <v>3479</v>
      </c>
      <c r="F1296" s="119" t="s">
        <v>3480</v>
      </c>
      <c r="G1296" s="119">
        <v>12</v>
      </c>
      <c r="I1296"/>
      <c r="J1296"/>
    </row>
    <row r="1297" spans="1:10" ht="15" x14ac:dyDescent="0.25">
      <c r="A1297" s="118">
        <v>17235883</v>
      </c>
      <c r="B1297" s="219">
        <v>43706</v>
      </c>
      <c r="C1297" s="117">
        <v>56464</v>
      </c>
      <c r="D1297" s="117" t="s">
        <v>3495</v>
      </c>
      <c r="E1297" s="117" t="s">
        <v>3487</v>
      </c>
      <c r="F1297" s="117" t="s">
        <v>3475</v>
      </c>
      <c r="G1297" s="117">
        <v>35</v>
      </c>
      <c r="I1297"/>
      <c r="J1297"/>
    </row>
    <row r="1298" spans="1:10" ht="15" x14ac:dyDescent="0.25">
      <c r="A1298" s="120">
        <v>17235884</v>
      </c>
      <c r="B1298" s="220">
        <v>43514</v>
      </c>
      <c r="C1298" s="119">
        <v>54672</v>
      </c>
      <c r="D1298" s="119" t="s">
        <v>3473</v>
      </c>
      <c r="E1298" s="119" t="s">
        <v>3492</v>
      </c>
      <c r="F1298" s="119" t="s">
        <v>3485</v>
      </c>
      <c r="G1298" s="119">
        <v>47</v>
      </c>
      <c r="I1298"/>
      <c r="J1298"/>
    </row>
    <row r="1299" spans="1:10" ht="15" x14ac:dyDescent="0.25">
      <c r="A1299" s="118">
        <v>17235885</v>
      </c>
      <c r="B1299" s="219">
        <v>43576</v>
      </c>
      <c r="C1299" s="117">
        <v>57624</v>
      </c>
      <c r="D1299" s="117" t="s">
        <v>3500</v>
      </c>
      <c r="E1299" s="117" t="s">
        <v>3489</v>
      </c>
      <c r="F1299" s="117" t="s">
        <v>3475</v>
      </c>
      <c r="G1299" s="117">
        <v>10</v>
      </c>
      <c r="I1299"/>
      <c r="J1299"/>
    </row>
    <row r="1300" spans="1:10" ht="15" x14ac:dyDescent="0.25">
      <c r="A1300" s="120">
        <v>17235886</v>
      </c>
      <c r="B1300" s="220">
        <v>43583</v>
      </c>
      <c r="C1300" s="119">
        <v>59518</v>
      </c>
      <c r="D1300" s="119" t="s">
        <v>3501</v>
      </c>
      <c r="E1300" s="119" t="s">
        <v>3498</v>
      </c>
      <c r="F1300" s="119" t="s">
        <v>3475</v>
      </c>
      <c r="G1300" s="119">
        <v>1</v>
      </c>
      <c r="I1300"/>
      <c r="J1300"/>
    </row>
    <row r="1301" spans="1:10" ht="15" x14ac:dyDescent="0.25">
      <c r="A1301" s="118">
        <v>17235887</v>
      </c>
      <c r="B1301" s="219">
        <v>43687</v>
      </c>
      <c r="C1301" s="117">
        <v>54672</v>
      </c>
      <c r="D1301" s="117" t="s">
        <v>3473</v>
      </c>
      <c r="E1301" s="117" t="s">
        <v>3492</v>
      </c>
      <c r="F1301" s="117" t="s">
        <v>3485</v>
      </c>
      <c r="G1301" s="117">
        <v>59</v>
      </c>
      <c r="I1301"/>
      <c r="J1301"/>
    </row>
    <row r="1302" spans="1:10" ht="15" x14ac:dyDescent="0.25">
      <c r="A1302" s="120">
        <v>17235888</v>
      </c>
      <c r="B1302" s="220">
        <v>43814</v>
      </c>
      <c r="C1302" s="119">
        <v>50643</v>
      </c>
      <c r="D1302" s="119" t="s">
        <v>3481</v>
      </c>
      <c r="E1302" s="119" t="s">
        <v>3482</v>
      </c>
      <c r="F1302" s="119" t="s">
        <v>3483</v>
      </c>
      <c r="G1302" s="119">
        <v>16</v>
      </c>
      <c r="I1302"/>
      <c r="J1302"/>
    </row>
    <row r="1303" spans="1:10" ht="15" x14ac:dyDescent="0.25">
      <c r="A1303" s="118">
        <v>17235889</v>
      </c>
      <c r="B1303" s="219">
        <v>43501</v>
      </c>
      <c r="C1303" s="117">
        <v>55807</v>
      </c>
      <c r="D1303" s="117" t="s">
        <v>3476</v>
      </c>
      <c r="E1303" s="117" t="s">
        <v>3482</v>
      </c>
      <c r="F1303" s="117" t="s">
        <v>3483</v>
      </c>
      <c r="G1303" s="117">
        <v>31</v>
      </c>
      <c r="I1303"/>
      <c r="J1303"/>
    </row>
    <row r="1304" spans="1:10" ht="15" x14ac:dyDescent="0.25">
      <c r="A1304" s="120">
        <v>17235890</v>
      </c>
      <c r="B1304" s="220">
        <v>43786</v>
      </c>
      <c r="C1304" s="119">
        <v>56464</v>
      </c>
      <c r="D1304" s="119" t="s">
        <v>3495</v>
      </c>
      <c r="E1304" s="119" t="s">
        <v>3474</v>
      </c>
      <c r="F1304" s="119" t="s">
        <v>3475</v>
      </c>
      <c r="G1304" s="119">
        <v>61</v>
      </c>
      <c r="I1304"/>
      <c r="J1304"/>
    </row>
    <row r="1305" spans="1:10" ht="15" x14ac:dyDescent="0.25">
      <c r="A1305" s="118">
        <v>17235891</v>
      </c>
      <c r="B1305" s="219">
        <v>43727</v>
      </c>
      <c r="C1305" s="117">
        <v>52065</v>
      </c>
      <c r="D1305" s="117" t="s">
        <v>3488</v>
      </c>
      <c r="E1305" s="117" t="s">
        <v>3487</v>
      </c>
      <c r="F1305" s="117" t="s">
        <v>3475</v>
      </c>
      <c r="G1305" s="117">
        <v>22</v>
      </c>
      <c r="I1305"/>
      <c r="J1305"/>
    </row>
    <row r="1306" spans="1:10" ht="15" x14ac:dyDescent="0.25">
      <c r="A1306" s="120">
        <v>17235892</v>
      </c>
      <c r="B1306" s="220">
        <v>43717</v>
      </c>
      <c r="C1306" s="119">
        <v>52380</v>
      </c>
      <c r="D1306" s="119" t="s">
        <v>3497</v>
      </c>
      <c r="E1306" s="119" t="s">
        <v>3498</v>
      </c>
      <c r="F1306" s="119" t="s">
        <v>3475</v>
      </c>
      <c r="G1306" s="119">
        <v>64</v>
      </c>
      <c r="I1306"/>
      <c r="J1306"/>
    </row>
    <row r="1307" spans="1:10" ht="15" x14ac:dyDescent="0.25">
      <c r="A1307" s="118">
        <v>17235893</v>
      </c>
      <c r="B1307" s="219">
        <v>43595</v>
      </c>
      <c r="C1307" s="117">
        <v>55807</v>
      </c>
      <c r="D1307" s="117" t="s">
        <v>3476</v>
      </c>
      <c r="E1307" s="117" t="s">
        <v>3479</v>
      </c>
      <c r="F1307" s="117" t="s">
        <v>3480</v>
      </c>
      <c r="G1307" s="117">
        <v>40</v>
      </c>
      <c r="I1307"/>
      <c r="J1307"/>
    </row>
    <row r="1308" spans="1:10" ht="15" x14ac:dyDescent="0.25">
      <c r="A1308" s="120">
        <v>17235894</v>
      </c>
      <c r="B1308" s="220">
        <v>43605</v>
      </c>
      <c r="C1308" s="119">
        <v>52187</v>
      </c>
      <c r="D1308" s="119" t="s">
        <v>3493</v>
      </c>
      <c r="E1308" s="119" t="s">
        <v>3491</v>
      </c>
      <c r="F1308" s="119" t="s">
        <v>3475</v>
      </c>
      <c r="G1308" s="119">
        <v>5</v>
      </c>
      <c r="I1308"/>
      <c r="J1308"/>
    </row>
    <row r="1309" spans="1:10" ht="15" x14ac:dyDescent="0.25">
      <c r="A1309" s="118">
        <v>17235895</v>
      </c>
      <c r="B1309" s="219">
        <v>43809</v>
      </c>
      <c r="C1309" s="117">
        <v>51197</v>
      </c>
      <c r="D1309" s="117" t="s">
        <v>84</v>
      </c>
      <c r="E1309" s="117" t="s">
        <v>3479</v>
      </c>
      <c r="F1309" s="117" t="s">
        <v>3480</v>
      </c>
      <c r="G1309" s="117">
        <v>2</v>
      </c>
      <c r="I1309"/>
      <c r="J1309"/>
    </row>
    <row r="1310" spans="1:10" ht="15" x14ac:dyDescent="0.25">
      <c r="A1310" s="120">
        <v>17235896</v>
      </c>
      <c r="B1310" s="220">
        <v>43787</v>
      </c>
      <c r="C1310" s="119">
        <v>51197</v>
      </c>
      <c r="D1310" s="119" t="s">
        <v>84</v>
      </c>
      <c r="E1310" s="119" t="s">
        <v>3487</v>
      </c>
      <c r="F1310" s="119" t="s">
        <v>3475</v>
      </c>
      <c r="G1310" s="119">
        <v>6</v>
      </c>
      <c r="I1310"/>
      <c r="J1310"/>
    </row>
    <row r="1311" spans="1:10" ht="15" x14ac:dyDescent="0.25">
      <c r="A1311" s="118">
        <v>17235897</v>
      </c>
      <c r="B1311" s="219">
        <v>43665</v>
      </c>
      <c r="C1311" s="117">
        <v>52187</v>
      </c>
      <c r="D1311" s="117" t="s">
        <v>3493</v>
      </c>
      <c r="E1311" s="117" t="s">
        <v>3477</v>
      </c>
      <c r="F1311" s="117" t="s">
        <v>3475</v>
      </c>
      <c r="G1311" s="117">
        <v>26</v>
      </c>
      <c r="I1311"/>
      <c r="J1311"/>
    </row>
    <row r="1312" spans="1:10" ht="15" x14ac:dyDescent="0.25">
      <c r="A1312" s="120">
        <v>17235898</v>
      </c>
      <c r="B1312" s="220">
        <v>43715</v>
      </c>
      <c r="C1312" s="119">
        <v>54672</v>
      </c>
      <c r="D1312" s="119" t="s">
        <v>3473</v>
      </c>
      <c r="E1312" s="119" t="s">
        <v>3492</v>
      </c>
      <c r="F1312" s="119" t="s">
        <v>3485</v>
      </c>
      <c r="G1312" s="119">
        <v>57</v>
      </c>
      <c r="I1312"/>
      <c r="J1312"/>
    </row>
    <row r="1313" spans="1:10" ht="15" x14ac:dyDescent="0.25">
      <c r="A1313" s="118">
        <v>17235899</v>
      </c>
      <c r="B1313" s="219">
        <v>43524</v>
      </c>
      <c r="C1313" s="117">
        <v>50244</v>
      </c>
      <c r="D1313" s="117" t="s">
        <v>3496</v>
      </c>
      <c r="E1313" s="117" t="s">
        <v>3498</v>
      </c>
      <c r="F1313" s="117" t="s">
        <v>3475</v>
      </c>
      <c r="G1313" s="117">
        <v>16</v>
      </c>
      <c r="I1313"/>
      <c r="J1313"/>
    </row>
    <row r="1314" spans="1:10" ht="15" x14ac:dyDescent="0.25">
      <c r="A1314" s="120">
        <v>17235900</v>
      </c>
      <c r="B1314" s="220">
        <v>43773</v>
      </c>
      <c r="C1314" s="119">
        <v>57624</v>
      </c>
      <c r="D1314" s="119" t="s">
        <v>3500</v>
      </c>
      <c r="E1314" s="119" t="s">
        <v>3477</v>
      </c>
      <c r="F1314" s="119" t="s">
        <v>3475</v>
      </c>
      <c r="G1314" s="119">
        <v>42</v>
      </c>
      <c r="I1314"/>
      <c r="J1314"/>
    </row>
    <row r="1315" spans="1:10" ht="15" x14ac:dyDescent="0.25">
      <c r="A1315" s="118">
        <v>17235901</v>
      </c>
      <c r="B1315" s="219">
        <v>43473</v>
      </c>
      <c r="C1315" s="117">
        <v>59518</v>
      </c>
      <c r="D1315" s="117" t="s">
        <v>3501</v>
      </c>
      <c r="E1315" s="117" t="s">
        <v>3479</v>
      </c>
      <c r="F1315" s="117" t="s">
        <v>3480</v>
      </c>
      <c r="G1315" s="117">
        <v>43</v>
      </c>
      <c r="I1315"/>
      <c r="J1315"/>
    </row>
    <row r="1316" spans="1:10" ht="15" x14ac:dyDescent="0.25">
      <c r="A1316" s="120">
        <v>17235902</v>
      </c>
      <c r="B1316" s="220">
        <v>43508</v>
      </c>
      <c r="C1316" s="119">
        <v>55807</v>
      </c>
      <c r="D1316" s="119" t="s">
        <v>3476</v>
      </c>
      <c r="E1316" s="119" t="s">
        <v>3487</v>
      </c>
      <c r="F1316" s="119" t="s">
        <v>3475</v>
      </c>
      <c r="G1316" s="119">
        <v>55</v>
      </c>
      <c r="I1316"/>
      <c r="J1316"/>
    </row>
    <row r="1317" spans="1:10" ht="15" x14ac:dyDescent="0.25">
      <c r="A1317" s="118">
        <v>17235903</v>
      </c>
      <c r="B1317" s="219">
        <v>43609</v>
      </c>
      <c r="C1317" s="117">
        <v>52956</v>
      </c>
      <c r="D1317" s="117" t="s">
        <v>3490</v>
      </c>
      <c r="E1317" s="117" t="s">
        <v>3479</v>
      </c>
      <c r="F1317" s="117" t="s">
        <v>3480</v>
      </c>
      <c r="G1317" s="117">
        <v>53</v>
      </c>
      <c r="I1317"/>
      <c r="J1317"/>
    </row>
    <row r="1318" spans="1:10" ht="15" x14ac:dyDescent="0.25">
      <c r="A1318" s="120">
        <v>17235904</v>
      </c>
      <c r="B1318" s="220">
        <v>43805</v>
      </c>
      <c r="C1318" s="119">
        <v>55916</v>
      </c>
      <c r="D1318" s="119" t="s">
        <v>3494</v>
      </c>
      <c r="E1318" s="119" t="s">
        <v>3474</v>
      </c>
      <c r="F1318" s="119" t="s">
        <v>3475</v>
      </c>
      <c r="G1318" s="119">
        <v>65</v>
      </c>
      <c r="I1318"/>
      <c r="J1318"/>
    </row>
    <row r="1319" spans="1:10" ht="15" x14ac:dyDescent="0.25">
      <c r="A1319" s="118">
        <v>17235905</v>
      </c>
      <c r="B1319" s="219">
        <v>43529</v>
      </c>
      <c r="C1319" s="117">
        <v>55807</v>
      </c>
      <c r="D1319" s="117" t="s">
        <v>3476</v>
      </c>
      <c r="E1319" s="117" t="s">
        <v>3498</v>
      </c>
      <c r="F1319" s="117" t="s">
        <v>3475</v>
      </c>
      <c r="G1319" s="117">
        <v>61</v>
      </c>
      <c r="I1319"/>
      <c r="J1319"/>
    </row>
    <row r="1320" spans="1:10" ht="15" x14ac:dyDescent="0.25">
      <c r="A1320" s="120">
        <v>17235906</v>
      </c>
      <c r="B1320" s="220">
        <v>43717</v>
      </c>
      <c r="C1320" s="119">
        <v>52380</v>
      </c>
      <c r="D1320" s="119" t="s">
        <v>3497</v>
      </c>
      <c r="E1320" s="119" t="s">
        <v>3491</v>
      </c>
      <c r="F1320" s="119" t="s">
        <v>3475</v>
      </c>
      <c r="G1320" s="119">
        <v>65</v>
      </c>
      <c r="I1320"/>
      <c r="J1320"/>
    </row>
    <row r="1321" spans="1:10" ht="15" x14ac:dyDescent="0.25">
      <c r="A1321" s="118">
        <v>17235907</v>
      </c>
      <c r="B1321" s="219">
        <v>43761</v>
      </c>
      <c r="C1321" s="117">
        <v>55904</v>
      </c>
      <c r="D1321" s="117" t="s">
        <v>3486</v>
      </c>
      <c r="E1321" s="117" t="s">
        <v>3489</v>
      </c>
      <c r="F1321" s="117" t="s">
        <v>3475</v>
      </c>
      <c r="G1321" s="117">
        <v>34</v>
      </c>
      <c r="I1321"/>
      <c r="J1321"/>
    </row>
    <row r="1322" spans="1:10" ht="15" x14ac:dyDescent="0.25">
      <c r="A1322" s="120">
        <v>17235908</v>
      </c>
      <c r="B1322" s="220">
        <v>43510</v>
      </c>
      <c r="C1322" s="119">
        <v>54672</v>
      </c>
      <c r="D1322" s="119" t="s">
        <v>3473</v>
      </c>
      <c r="E1322" s="119" t="s">
        <v>3474</v>
      </c>
      <c r="F1322" s="119" t="s">
        <v>3475</v>
      </c>
      <c r="G1322" s="119">
        <v>66</v>
      </c>
      <c r="I1322"/>
      <c r="J1322"/>
    </row>
    <row r="1323" spans="1:10" ht="15" x14ac:dyDescent="0.25">
      <c r="A1323" s="118">
        <v>17235909</v>
      </c>
      <c r="B1323" s="219">
        <v>43477</v>
      </c>
      <c r="C1323" s="117">
        <v>53654</v>
      </c>
      <c r="D1323" s="117" t="s">
        <v>3478</v>
      </c>
      <c r="E1323" s="117" t="s">
        <v>3482</v>
      </c>
      <c r="F1323" s="117" t="s">
        <v>3483</v>
      </c>
      <c r="G1323" s="117">
        <v>61</v>
      </c>
      <c r="I1323"/>
      <c r="J1323"/>
    </row>
    <row r="1324" spans="1:10" ht="15" x14ac:dyDescent="0.25">
      <c r="A1324" s="120">
        <v>17235910</v>
      </c>
      <c r="B1324" s="220">
        <v>43478</v>
      </c>
      <c r="C1324" s="119">
        <v>55916</v>
      </c>
      <c r="D1324" s="119" t="s">
        <v>3494</v>
      </c>
      <c r="E1324" s="119" t="s">
        <v>3487</v>
      </c>
      <c r="F1324" s="119" t="s">
        <v>3475</v>
      </c>
      <c r="G1324" s="119">
        <v>19</v>
      </c>
      <c r="I1324"/>
      <c r="J1324"/>
    </row>
    <row r="1325" spans="1:10" ht="15" x14ac:dyDescent="0.25">
      <c r="A1325" s="118">
        <v>17235911</v>
      </c>
      <c r="B1325" s="219">
        <v>43736</v>
      </c>
      <c r="C1325" s="117">
        <v>56047</v>
      </c>
      <c r="D1325" s="117" t="s">
        <v>3499</v>
      </c>
      <c r="E1325" s="117" t="s">
        <v>3474</v>
      </c>
      <c r="F1325" s="117" t="s">
        <v>3475</v>
      </c>
      <c r="G1325" s="117">
        <v>46</v>
      </c>
      <c r="I1325"/>
      <c r="J1325"/>
    </row>
    <row r="1326" spans="1:10" ht="15" x14ac:dyDescent="0.25">
      <c r="A1326" s="120">
        <v>17235912</v>
      </c>
      <c r="B1326" s="220">
        <v>43487</v>
      </c>
      <c r="C1326" s="119">
        <v>50643</v>
      </c>
      <c r="D1326" s="119" t="s">
        <v>3481</v>
      </c>
      <c r="E1326" s="119" t="s">
        <v>3489</v>
      </c>
      <c r="F1326" s="119" t="s">
        <v>3475</v>
      </c>
      <c r="G1326" s="119">
        <v>38</v>
      </c>
      <c r="I1326"/>
      <c r="J1326"/>
    </row>
    <row r="1327" spans="1:10" ht="15" x14ac:dyDescent="0.25">
      <c r="A1327" s="118">
        <v>17235913</v>
      </c>
      <c r="B1327" s="219">
        <v>43555</v>
      </c>
      <c r="C1327" s="117">
        <v>56464</v>
      </c>
      <c r="D1327" s="117" t="s">
        <v>3495</v>
      </c>
      <c r="E1327" s="117" t="s">
        <v>3477</v>
      </c>
      <c r="F1327" s="117" t="s">
        <v>3475</v>
      </c>
      <c r="G1327" s="117">
        <v>39</v>
      </c>
      <c r="I1327"/>
      <c r="J1327"/>
    </row>
    <row r="1328" spans="1:10" ht="15" x14ac:dyDescent="0.25">
      <c r="A1328" s="120">
        <v>17235914</v>
      </c>
      <c r="B1328" s="220">
        <v>43822</v>
      </c>
      <c r="C1328" s="119">
        <v>57624</v>
      </c>
      <c r="D1328" s="119" t="s">
        <v>3500</v>
      </c>
      <c r="E1328" s="119" t="s">
        <v>3489</v>
      </c>
      <c r="F1328" s="119" t="s">
        <v>3475</v>
      </c>
      <c r="G1328" s="119">
        <v>67</v>
      </c>
      <c r="I1328"/>
      <c r="J1328"/>
    </row>
    <row r="1329" spans="1:10" ht="15" x14ac:dyDescent="0.25">
      <c r="A1329" s="118">
        <v>17235915</v>
      </c>
      <c r="B1329" s="219">
        <v>43671</v>
      </c>
      <c r="C1329" s="117">
        <v>56047</v>
      </c>
      <c r="D1329" s="117" t="s">
        <v>3499</v>
      </c>
      <c r="E1329" s="117" t="s">
        <v>3498</v>
      </c>
      <c r="F1329" s="117" t="s">
        <v>3475</v>
      </c>
      <c r="G1329" s="117">
        <v>60</v>
      </c>
      <c r="I1329"/>
      <c r="J1329"/>
    </row>
    <row r="1330" spans="1:10" ht="15" x14ac:dyDescent="0.25">
      <c r="A1330" s="120">
        <v>17235916</v>
      </c>
      <c r="B1330" s="220">
        <v>43521</v>
      </c>
      <c r="C1330" s="119">
        <v>57624</v>
      </c>
      <c r="D1330" s="119" t="s">
        <v>3500</v>
      </c>
      <c r="E1330" s="119" t="s">
        <v>3474</v>
      </c>
      <c r="F1330" s="119" t="s">
        <v>3475</v>
      </c>
      <c r="G1330" s="119">
        <v>67</v>
      </c>
      <c r="I1330"/>
      <c r="J1330"/>
    </row>
    <row r="1331" spans="1:10" ht="15" x14ac:dyDescent="0.25">
      <c r="A1331" s="118">
        <v>17235917</v>
      </c>
      <c r="B1331" s="219">
        <v>43702</v>
      </c>
      <c r="C1331" s="117">
        <v>54672</v>
      </c>
      <c r="D1331" s="117" t="s">
        <v>3473</v>
      </c>
      <c r="E1331" s="117" t="s">
        <v>3477</v>
      </c>
      <c r="F1331" s="117" t="s">
        <v>3475</v>
      </c>
      <c r="G1331" s="117">
        <v>4</v>
      </c>
      <c r="I1331"/>
      <c r="J1331"/>
    </row>
    <row r="1332" spans="1:10" ht="15" x14ac:dyDescent="0.25">
      <c r="A1332" s="120">
        <v>17235918</v>
      </c>
      <c r="B1332" s="220">
        <v>43649</v>
      </c>
      <c r="C1332" s="119">
        <v>55916</v>
      </c>
      <c r="D1332" s="119" t="s">
        <v>3494</v>
      </c>
      <c r="E1332" s="119" t="s">
        <v>3498</v>
      </c>
      <c r="F1332" s="119" t="s">
        <v>3475</v>
      </c>
      <c r="G1332" s="119">
        <v>63</v>
      </c>
      <c r="I1332"/>
      <c r="J1332"/>
    </row>
    <row r="1333" spans="1:10" ht="15" x14ac:dyDescent="0.25">
      <c r="A1333" s="118">
        <v>17235919</v>
      </c>
      <c r="B1333" s="219">
        <v>43562</v>
      </c>
      <c r="C1333" s="117">
        <v>53654</v>
      </c>
      <c r="D1333" s="117" t="s">
        <v>3478</v>
      </c>
      <c r="E1333" s="117" t="s">
        <v>3492</v>
      </c>
      <c r="F1333" s="117" t="s">
        <v>3485</v>
      </c>
      <c r="G1333" s="117">
        <v>15</v>
      </c>
      <c r="I1333"/>
      <c r="J1333"/>
    </row>
    <row r="1334" spans="1:10" ht="15" x14ac:dyDescent="0.25">
      <c r="A1334" s="120">
        <v>17235920</v>
      </c>
      <c r="B1334" s="220">
        <v>43750</v>
      </c>
      <c r="C1334" s="119">
        <v>51197</v>
      </c>
      <c r="D1334" s="119" t="s">
        <v>84</v>
      </c>
      <c r="E1334" s="119" t="s">
        <v>3477</v>
      </c>
      <c r="F1334" s="119" t="s">
        <v>3475</v>
      </c>
      <c r="G1334" s="119">
        <v>6</v>
      </c>
      <c r="I1334"/>
      <c r="J1334"/>
    </row>
    <row r="1335" spans="1:10" ht="15" x14ac:dyDescent="0.25">
      <c r="A1335" s="118">
        <v>17235921</v>
      </c>
      <c r="B1335" s="219">
        <v>43731</v>
      </c>
      <c r="C1335" s="117">
        <v>56047</v>
      </c>
      <c r="D1335" s="117" t="s">
        <v>3499</v>
      </c>
      <c r="E1335" s="117" t="s">
        <v>3491</v>
      </c>
      <c r="F1335" s="117" t="s">
        <v>3475</v>
      </c>
      <c r="G1335" s="117">
        <v>16</v>
      </c>
      <c r="I1335"/>
      <c r="J1335"/>
    </row>
    <row r="1336" spans="1:10" ht="15" x14ac:dyDescent="0.25">
      <c r="A1336" s="120">
        <v>17235922</v>
      </c>
      <c r="B1336" s="220">
        <v>43679</v>
      </c>
      <c r="C1336" s="119">
        <v>56047</v>
      </c>
      <c r="D1336" s="119" t="s">
        <v>3499</v>
      </c>
      <c r="E1336" s="119" t="s">
        <v>3474</v>
      </c>
      <c r="F1336" s="119" t="s">
        <v>3475</v>
      </c>
      <c r="G1336" s="119">
        <v>66</v>
      </c>
      <c r="I1336"/>
      <c r="J1336"/>
    </row>
    <row r="1337" spans="1:10" ht="15" x14ac:dyDescent="0.25">
      <c r="A1337" s="118">
        <v>17235923</v>
      </c>
      <c r="B1337" s="219">
        <v>43535</v>
      </c>
      <c r="C1337" s="117">
        <v>50643</v>
      </c>
      <c r="D1337" s="117" t="s">
        <v>3481</v>
      </c>
      <c r="E1337" s="117" t="s">
        <v>3498</v>
      </c>
      <c r="F1337" s="117" t="s">
        <v>3475</v>
      </c>
      <c r="G1337" s="117">
        <v>26</v>
      </c>
      <c r="I1337"/>
      <c r="J1337"/>
    </row>
    <row r="1338" spans="1:10" ht="15" x14ac:dyDescent="0.25">
      <c r="A1338" s="120">
        <v>17235924</v>
      </c>
      <c r="B1338" s="220">
        <v>43652</v>
      </c>
      <c r="C1338" s="119">
        <v>50643</v>
      </c>
      <c r="D1338" s="119" t="s">
        <v>3481</v>
      </c>
      <c r="E1338" s="119" t="s">
        <v>3498</v>
      </c>
      <c r="F1338" s="119" t="s">
        <v>3475</v>
      </c>
      <c r="G1338" s="119">
        <v>23</v>
      </c>
      <c r="I1338"/>
      <c r="J1338"/>
    </row>
    <row r="1339" spans="1:10" ht="15" x14ac:dyDescent="0.25">
      <c r="A1339" s="118">
        <v>17235925</v>
      </c>
      <c r="B1339" s="219">
        <v>43492</v>
      </c>
      <c r="C1339" s="117">
        <v>57624</v>
      </c>
      <c r="D1339" s="117" t="s">
        <v>3500</v>
      </c>
      <c r="E1339" s="117" t="s">
        <v>3479</v>
      </c>
      <c r="F1339" s="117" t="s">
        <v>3480</v>
      </c>
      <c r="G1339" s="117">
        <v>27</v>
      </c>
      <c r="I1339"/>
      <c r="J1339"/>
    </row>
    <row r="1340" spans="1:10" ht="15" x14ac:dyDescent="0.25">
      <c r="A1340" s="120">
        <v>17235926</v>
      </c>
      <c r="B1340" s="220">
        <v>43539</v>
      </c>
      <c r="C1340" s="119">
        <v>57624</v>
      </c>
      <c r="D1340" s="119" t="s">
        <v>3500</v>
      </c>
      <c r="E1340" s="119" t="s">
        <v>3474</v>
      </c>
      <c r="F1340" s="119" t="s">
        <v>3475</v>
      </c>
      <c r="G1340" s="119">
        <v>15</v>
      </c>
      <c r="I1340"/>
      <c r="J1340"/>
    </row>
    <row r="1341" spans="1:10" ht="15" x14ac:dyDescent="0.25">
      <c r="A1341" s="118">
        <v>17235927</v>
      </c>
      <c r="B1341" s="219">
        <v>43570</v>
      </c>
      <c r="C1341" s="117">
        <v>56464</v>
      </c>
      <c r="D1341" s="117" t="s">
        <v>3495</v>
      </c>
      <c r="E1341" s="117" t="s">
        <v>3477</v>
      </c>
      <c r="F1341" s="117" t="s">
        <v>3475</v>
      </c>
      <c r="G1341" s="117">
        <v>42</v>
      </c>
      <c r="I1341"/>
      <c r="J1341"/>
    </row>
    <row r="1342" spans="1:10" ht="15" x14ac:dyDescent="0.25">
      <c r="A1342" s="120">
        <v>17235928</v>
      </c>
      <c r="B1342" s="220">
        <v>43793</v>
      </c>
      <c r="C1342" s="119">
        <v>55904</v>
      </c>
      <c r="D1342" s="119" t="s">
        <v>3486</v>
      </c>
      <c r="E1342" s="119" t="s">
        <v>3474</v>
      </c>
      <c r="F1342" s="119" t="s">
        <v>3475</v>
      </c>
      <c r="G1342" s="119">
        <v>2</v>
      </c>
      <c r="I1342"/>
      <c r="J1342"/>
    </row>
    <row r="1343" spans="1:10" ht="15" x14ac:dyDescent="0.25">
      <c r="A1343" s="118">
        <v>17235929</v>
      </c>
      <c r="B1343" s="219">
        <v>43541</v>
      </c>
      <c r="C1343" s="117">
        <v>56464</v>
      </c>
      <c r="D1343" s="117" t="s">
        <v>3495</v>
      </c>
      <c r="E1343" s="117" t="s">
        <v>3492</v>
      </c>
      <c r="F1343" s="117" t="s">
        <v>3485</v>
      </c>
      <c r="G1343" s="117">
        <v>29</v>
      </c>
      <c r="I1343"/>
      <c r="J1343"/>
    </row>
    <row r="1344" spans="1:10" ht="15" x14ac:dyDescent="0.25">
      <c r="A1344" s="120">
        <v>17235930</v>
      </c>
      <c r="B1344" s="220">
        <v>43680</v>
      </c>
      <c r="C1344" s="119">
        <v>54672</v>
      </c>
      <c r="D1344" s="119" t="s">
        <v>3473</v>
      </c>
      <c r="E1344" s="119" t="s">
        <v>3487</v>
      </c>
      <c r="F1344" s="119" t="s">
        <v>3475</v>
      </c>
      <c r="G1344" s="119">
        <v>36</v>
      </c>
      <c r="I1344"/>
      <c r="J1344"/>
    </row>
    <row r="1345" spans="1:10" ht="15" x14ac:dyDescent="0.25">
      <c r="A1345" s="118">
        <v>17235931</v>
      </c>
      <c r="B1345" s="219">
        <v>43816</v>
      </c>
      <c r="C1345" s="117">
        <v>57624</v>
      </c>
      <c r="D1345" s="117" t="s">
        <v>3500</v>
      </c>
      <c r="E1345" s="117" t="s">
        <v>3482</v>
      </c>
      <c r="F1345" s="117" t="s">
        <v>3483</v>
      </c>
      <c r="G1345" s="117">
        <v>27</v>
      </c>
      <c r="I1345"/>
      <c r="J1345"/>
    </row>
    <row r="1346" spans="1:10" ht="15" x14ac:dyDescent="0.25">
      <c r="A1346" s="120">
        <v>17235932</v>
      </c>
      <c r="B1346" s="220">
        <v>43496</v>
      </c>
      <c r="C1346" s="119">
        <v>54672</v>
      </c>
      <c r="D1346" s="119" t="s">
        <v>3473</v>
      </c>
      <c r="E1346" s="119" t="s">
        <v>3479</v>
      </c>
      <c r="F1346" s="119" t="s">
        <v>3480</v>
      </c>
      <c r="G1346" s="119">
        <v>15</v>
      </c>
      <c r="I1346"/>
      <c r="J1346"/>
    </row>
    <row r="1347" spans="1:10" ht="15" x14ac:dyDescent="0.25">
      <c r="A1347" s="118">
        <v>17235933</v>
      </c>
      <c r="B1347" s="219">
        <v>43641</v>
      </c>
      <c r="C1347" s="117">
        <v>50643</v>
      </c>
      <c r="D1347" s="117" t="s">
        <v>3481</v>
      </c>
      <c r="E1347" s="117" t="s">
        <v>3474</v>
      </c>
      <c r="F1347" s="117" t="s">
        <v>3475</v>
      </c>
      <c r="G1347" s="117">
        <v>56</v>
      </c>
      <c r="I1347"/>
      <c r="J1347"/>
    </row>
    <row r="1348" spans="1:10" ht="15" x14ac:dyDescent="0.25">
      <c r="A1348" s="120">
        <v>17235934</v>
      </c>
      <c r="B1348" s="220">
        <v>43596</v>
      </c>
      <c r="C1348" s="119">
        <v>55916</v>
      </c>
      <c r="D1348" s="119" t="s">
        <v>3494</v>
      </c>
      <c r="E1348" s="119" t="s">
        <v>3492</v>
      </c>
      <c r="F1348" s="119" t="s">
        <v>3485</v>
      </c>
      <c r="G1348" s="119">
        <v>25</v>
      </c>
      <c r="I1348"/>
      <c r="J1348"/>
    </row>
    <row r="1349" spans="1:10" ht="15" x14ac:dyDescent="0.25">
      <c r="A1349" s="118">
        <v>17235935</v>
      </c>
      <c r="B1349" s="219">
        <v>43631</v>
      </c>
      <c r="C1349" s="117">
        <v>55916</v>
      </c>
      <c r="D1349" s="117" t="s">
        <v>3494</v>
      </c>
      <c r="E1349" s="117" t="s">
        <v>3479</v>
      </c>
      <c r="F1349" s="117" t="s">
        <v>3480</v>
      </c>
      <c r="G1349" s="117">
        <v>63</v>
      </c>
      <c r="I1349"/>
      <c r="J1349"/>
    </row>
    <row r="1350" spans="1:10" ht="15" x14ac:dyDescent="0.25">
      <c r="A1350" s="120">
        <v>17235936</v>
      </c>
      <c r="B1350" s="220">
        <v>43644</v>
      </c>
      <c r="C1350" s="119">
        <v>53654</v>
      </c>
      <c r="D1350" s="119" t="s">
        <v>3478</v>
      </c>
      <c r="E1350" s="119" t="s">
        <v>3477</v>
      </c>
      <c r="F1350" s="119" t="s">
        <v>3475</v>
      </c>
      <c r="G1350" s="119">
        <v>19</v>
      </c>
      <c r="I1350"/>
      <c r="J1350"/>
    </row>
    <row r="1351" spans="1:10" ht="15" x14ac:dyDescent="0.25">
      <c r="A1351" s="118">
        <v>17235937</v>
      </c>
      <c r="B1351" s="219">
        <v>43684</v>
      </c>
      <c r="C1351" s="117">
        <v>52956</v>
      </c>
      <c r="D1351" s="117" t="s">
        <v>3490</v>
      </c>
      <c r="E1351" s="117" t="s">
        <v>3482</v>
      </c>
      <c r="F1351" s="117" t="s">
        <v>3483</v>
      </c>
      <c r="G1351" s="117">
        <v>8</v>
      </c>
      <c r="I1351"/>
      <c r="J1351"/>
    </row>
    <row r="1352" spans="1:10" ht="15" x14ac:dyDescent="0.25">
      <c r="A1352" s="120">
        <v>17235938</v>
      </c>
      <c r="B1352" s="220">
        <v>43713</v>
      </c>
      <c r="C1352" s="119">
        <v>52065</v>
      </c>
      <c r="D1352" s="119" t="s">
        <v>3488</v>
      </c>
      <c r="E1352" s="119" t="s">
        <v>3498</v>
      </c>
      <c r="F1352" s="119" t="s">
        <v>3475</v>
      </c>
      <c r="G1352" s="119">
        <v>55</v>
      </c>
      <c r="I1352"/>
      <c r="J1352"/>
    </row>
    <row r="1353" spans="1:10" ht="15" x14ac:dyDescent="0.25">
      <c r="A1353" s="118">
        <v>17235939</v>
      </c>
      <c r="B1353" s="219">
        <v>43666</v>
      </c>
      <c r="C1353" s="117">
        <v>56047</v>
      </c>
      <c r="D1353" s="117" t="s">
        <v>3499</v>
      </c>
      <c r="E1353" s="117" t="s">
        <v>3482</v>
      </c>
      <c r="F1353" s="117" t="s">
        <v>3483</v>
      </c>
      <c r="G1353" s="117">
        <v>32</v>
      </c>
      <c r="I1353"/>
      <c r="J1353"/>
    </row>
    <row r="1354" spans="1:10" ht="15" x14ac:dyDescent="0.25">
      <c r="A1354" s="120">
        <v>17235940</v>
      </c>
      <c r="B1354" s="220">
        <v>43492</v>
      </c>
      <c r="C1354" s="119">
        <v>52380</v>
      </c>
      <c r="D1354" s="119" t="s">
        <v>3497</v>
      </c>
      <c r="E1354" s="119" t="s">
        <v>3492</v>
      </c>
      <c r="F1354" s="119" t="s">
        <v>3485</v>
      </c>
      <c r="G1354" s="119">
        <v>33</v>
      </c>
      <c r="I1354"/>
      <c r="J1354"/>
    </row>
    <row r="1355" spans="1:10" ht="15" x14ac:dyDescent="0.25">
      <c r="A1355" s="118">
        <v>17235941</v>
      </c>
      <c r="B1355" s="219">
        <v>43814</v>
      </c>
      <c r="C1355" s="117">
        <v>50643</v>
      </c>
      <c r="D1355" s="117" t="s">
        <v>3481</v>
      </c>
      <c r="E1355" s="117" t="s">
        <v>3474</v>
      </c>
      <c r="F1355" s="117" t="s">
        <v>3475</v>
      </c>
      <c r="G1355" s="117">
        <v>31</v>
      </c>
      <c r="I1355"/>
      <c r="J1355"/>
    </row>
    <row r="1356" spans="1:10" ht="15" x14ac:dyDescent="0.25">
      <c r="A1356" s="120">
        <v>17235942</v>
      </c>
      <c r="B1356" s="220">
        <v>43618</v>
      </c>
      <c r="C1356" s="119">
        <v>53654</v>
      </c>
      <c r="D1356" s="119" t="s">
        <v>3478</v>
      </c>
      <c r="E1356" s="119" t="s">
        <v>3492</v>
      </c>
      <c r="F1356" s="119" t="s">
        <v>3485</v>
      </c>
      <c r="G1356" s="119">
        <v>59</v>
      </c>
      <c r="I1356"/>
      <c r="J1356"/>
    </row>
    <row r="1357" spans="1:10" ht="15" x14ac:dyDescent="0.25">
      <c r="A1357" s="118">
        <v>17235943</v>
      </c>
      <c r="B1357" s="219">
        <v>43681</v>
      </c>
      <c r="C1357" s="117">
        <v>57624</v>
      </c>
      <c r="D1357" s="117" t="s">
        <v>3500</v>
      </c>
      <c r="E1357" s="117" t="s">
        <v>3487</v>
      </c>
      <c r="F1357" s="117" t="s">
        <v>3475</v>
      </c>
      <c r="G1357" s="117">
        <v>28</v>
      </c>
      <c r="I1357"/>
      <c r="J1357"/>
    </row>
    <row r="1358" spans="1:10" ht="15" x14ac:dyDescent="0.25">
      <c r="A1358" s="120">
        <v>17235944</v>
      </c>
      <c r="B1358" s="220">
        <v>43707</v>
      </c>
      <c r="C1358" s="119">
        <v>50643</v>
      </c>
      <c r="D1358" s="119" t="s">
        <v>3481</v>
      </c>
      <c r="E1358" s="119" t="s">
        <v>3491</v>
      </c>
      <c r="F1358" s="119" t="s">
        <v>3475</v>
      </c>
      <c r="G1358" s="119">
        <v>21</v>
      </c>
      <c r="I1358"/>
      <c r="J1358"/>
    </row>
    <row r="1359" spans="1:10" ht="15" x14ac:dyDescent="0.25">
      <c r="A1359" s="118">
        <v>17235945</v>
      </c>
      <c r="B1359" s="219">
        <v>43815</v>
      </c>
      <c r="C1359" s="117">
        <v>55807</v>
      </c>
      <c r="D1359" s="117" t="s">
        <v>3476</v>
      </c>
      <c r="E1359" s="117" t="s">
        <v>3491</v>
      </c>
      <c r="F1359" s="117" t="s">
        <v>3475</v>
      </c>
      <c r="G1359" s="117">
        <v>47</v>
      </c>
      <c r="I1359"/>
      <c r="J1359"/>
    </row>
    <row r="1360" spans="1:10" ht="15" x14ac:dyDescent="0.25">
      <c r="A1360" s="120">
        <v>17235946</v>
      </c>
      <c r="B1360" s="220">
        <v>43731</v>
      </c>
      <c r="C1360" s="119">
        <v>52187</v>
      </c>
      <c r="D1360" s="119" t="s">
        <v>3493</v>
      </c>
      <c r="E1360" s="119" t="s">
        <v>3492</v>
      </c>
      <c r="F1360" s="119" t="s">
        <v>3485</v>
      </c>
      <c r="G1360" s="119">
        <v>56</v>
      </c>
      <c r="I1360"/>
      <c r="J1360"/>
    </row>
    <row r="1361" spans="1:10" ht="15" x14ac:dyDescent="0.25">
      <c r="A1361" s="118">
        <v>17235947</v>
      </c>
      <c r="B1361" s="219">
        <v>43766</v>
      </c>
      <c r="C1361" s="117">
        <v>51197</v>
      </c>
      <c r="D1361" s="117" t="s">
        <v>84</v>
      </c>
      <c r="E1361" s="117" t="s">
        <v>3489</v>
      </c>
      <c r="F1361" s="117" t="s">
        <v>3475</v>
      </c>
      <c r="G1361" s="117">
        <v>1</v>
      </c>
      <c r="I1361"/>
      <c r="J1361"/>
    </row>
    <row r="1362" spans="1:10" ht="15" x14ac:dyDescent="0.25">
      <c r="A1362" s="120">
        <v>17235948</v>
      </c>
      <c r="B1362" s="220">
        <v>43725</v>
      </c>
      <c r="C1362" s="119">
        <v>59518</v>
      </c>
      <c r="D1362" s="119" t="s">
        <v>3501</v>
      </c>
      <c r="E1362" s="119" t="s">
        <v>3498</v>
      </c>
      <c r="F1362" s="119" t="s">
        <v>3475</v>
      </c>
      <c r="G1362" s="119">
        <v>47</v>
      </c>
      <c r="I1362"/>
      <c r="J1362"/>
    </row>
    <row r="1363" spans="1:10" ht="15" x14ac:dyDescent="0.25">
      <c r="A1363" s="118">
        <v>17235949</v>
      </c>
      <c r="B1363" s="219">
        <v>43757</v>
      </c>
      <c r="C1363" s="117">
        <v>51197</v>
      </c>
      <c r="D1363" s="117" t="s">
        <v>84</v>
      </c>
      <c r="E1363" s="117" t="s">
        <v>3491</v>
      </c>
      <c r="F1363" s="117" t="s">
        <v>3475</v>
      </c>
      <c r="G1363" s="117">
        <v>17</v>
      </c>
      <c r="I1363"/>
      <c r="J1363"/>
    </row>
    <row r="1364" spans="1:10" ht="15" x14ac:dyDescent="0.25">
      <c r="A1364" s="120">
        <v>17235950</v>
      </c>
      <c r="B1364" s="220">
        <v>43583</v>
      </c>
      <c r="C1364" s="119">
        <v>54672</v>
      </c>
      <c r="D1364" s="119" t="s">
        <v>3473</v>
      </c>
      <c r="E1364" s="119" t="s">
        <v>3487</v>
      </c>
      <c r="F1364" s="119" t="s">
        <v>3475</v>
      </c>
      <c r="G1364" s="119">
        <v>27</v>
      </c>
      <c r="I1364"/>
      <c r="J1364"/>
    </row>
    <row r="1365" spans="1:10" ht="15" x14ac:dyDescent="0.25">
      <c r="A1365" s="118">
        <v>17235951</v>
      </c>
      <c r="B1365" s="219">
        <v>43595</v>
      </c>
      <c r="C1365" s="117">
        <v>52380</v>
      </c>
      <c r="D1365" s="117" t="s">
        <v>3497</v>
      </c>
      <c r="E1365" s="117" t="s">
        <v>3477</v>
      </c>
      <c r="F1365" s="117" t="s">
        <v>3475</v>
      </c>
      <c r="G1365" s="117">
        <v>23</v>
      </c>
      <c r="I1365"/>
      <c r="J1365"/>
    </row>
    <row r="1366" spans="1:10" ht="15" x14ac:dyDescent="0.25">
      <c r="A1366" s="120">
        <v>17235952</v>
      </c>
      <c r="B1366" s="220">
        <v>43735</v>
      </c>
      <c r="C1366" s="119">
        <v>59518</v>
      </c>
      <c r="D1366" s="119" t="s">
        <v>3501</v>
      </c>
      <c r="E1366" s="119" t="s">
        <v>3474</v>
      </c>
      <c r="F1366" s="119" t="s">
        <v>3475</v>
      </c>
      <c r="G1366" s="119">
        <v>51</v>
      </c>
      <c r="I1366"/>
      <c r="J1366"/>
    </row>
    <row r="1367" spans="1:10" ht="15" x14ac:dyDescent="0.25">
      <c r="A1367" s="118">
        <v>17235953</v>
      </c>
      <c r="B1367" s="219">
        <v>43594</v>
      </c>
      <c r="C1367" s="117">
        <v>50643</v>
      </c>
      <c r="D1367" s="117" t="s">
        <v>3481</v>
      </c>
      <c r="E1367" s="117" t="s">
        <v>3482</v>
      </c>
      <c r="F1367" s="117" t="s">
        <v>3483</v>
      </c>
      <c r="G1367" s="117">
        <v>2</v>
      </c>
      <c r="I1367"/>
      <c r="J1367"/>
    </row>
    <row r="1368" spans="1:10" ht="15" x14ac:dyDescent="0.25">
      <c r="A1368" s="120">
        <v>17235954</v>
      </c>
      <c r="B1368" s="220">
        <v>43792</v>
      </c>
      <c r="C1368" s="119">
        <v>55904</v>
      </c>
      <c r="D1368" s="119" t="s">
        <v>3486</v>
      </c>
      <c r="E1368" s="119" t="s">
        <v>3479</v>
      </c>
      <c r="F1368" s="119" t="s">
        <v>3480</v>
      </c>
      <c r="G1368" s="119">
        <v>4</v>
      </c>
      <c r="I1368"/>
      <c r="J1368"/>
    </row>
    <row r="1369" spans="1:10" ht="15" x14ac:dyDescent="0.25">
      <c r="A1369" s="118">
        <v>17235955</v>
      </c>
      <c r="B1369" s="219">
        <v>43478</v>
      </c>
      <c r="C1369" s="117">
        <v>52956</v>
      </c>
      <c r="D1369" s="117" t="s">
        <v>3490</v>
      </c>
      <c r="E1369" s="117" t="s">
        <v>3487</v>
      </c>
      <c r="F1369" s="117" t="s">
        <v>3475</v>
      </c>
      <c r="G1369" s="117">
        <v>65</v>
      </c>
      <c r="I1369"/>
      <c r="J1369"/>
    </row>
    <row r="1370" spans="1:10" ht="15" x14ac:dyDescent="0.25">
      <c r="A1370" s="120">
        <v>17235956</v>
      </c>
      <c r="B1370" s="220">
        <v>43593</v>
      </c>
      <c r="C1370" s="119">
        <v>59518</v>
      </c>
      <c r="D1370" s="119" t="s">
        <v>3501</v>
      </c>
      <c r="E1370" s="119" t="s">
        <v>3489</v>
      </c>
      <c r="F1370" s="119" t="s">
        <v>3475</v>
      </c>
      <c r="G1370" s="119">
        <v>7</v>
      </c>
      <c r="I1370"/>
      <c r="J1370"/>
    </row>
    <row r="1371" spans="1:10" ht="15" x14ac:dyDescent="0.25">
      <c r="A1371" s="118">
        <v>17235957</v>
      </c>
      <c r="B1371" s="219">
        <v>43692</v>
      </c>
      <c r="C1371" s="117">
        <v>52956</v>
      </c>
      <c r="D1371" s="117" t="s">
        <v>3490</v>
      </c>
      <c r="E1371" s="117" t="s">
        <v>3498</v>
      </c>
      <c r="F1371" s="117" t="s">
        <v>3475</v>
      </c>
      <c r="G1371" s="117">
        <v>3</v>
      </c>
      <c r="I1371"/>
      <c r="J1371"/>
    </row>
    <row r="1372" spans="1:10" ht="15" x14ac:dyDescent="0.25">
      <c r="A1372" s="120">
        <v>17235958</v>
      </c>
      <c r="B1372" s="220">
        <v>43767</v>
      </c>
      <c r="C1372" s="119">
        <v>55807</v>
      </c>
      <c r="D1372" s="119" t="s">
        <v>3476</v>
      </c>
      <c r="E1372" s="119" t="s">
        <v>3498</v>
      </c>
      <c r="F1372" s="119" t="s">
        <v>3475</v>
      </c>
      <c r="G1372" s="119">
        <v>50</v>
      </c>
      <c r="I1372"/>
      <c r="J1372"/>
    </row>
    <row r="1373" spans="1:10" ht="15" x14ac:dyDescent="0.25">
      <c r="A1373" s="118">
        <v>17235959</v>
      </c>
      <c r="B1373" s="219">
        <v>43585</v>
      </c>
      <c r="C1373" s="117">
        <v>56464</v>
      </c>
      <c r="D1373" s="117" t="s">
        <v>3495</v>
      </c>
      <c r="E1373" s="117" t="s">
        <v>3491</v>
      </c>
      <c r="F1373" s="117" t="s">
        <v>3475</v>
      </c>
      <c r="G1373" s="117">
        <v>53</v>
      </c>
      <c r="I1373"/>
      <c r="J1373"/>
    </row>
    <row r="1374" spans="1:10" ht="15" x14ac:dyDescent="0.25">
      <c r="A1374" s="120">
        <v>17235960</v>
      </c>
      <c r="B1374" s="220">
        <v>43652</v>
      </c>
      <c r="C1374" s="119">
        <v>50643</v>
      </c>
      <c r="D1374" s="119" t="s">
        <v>3481</v>
      </c>
      <c r="E1374" s="119" t="s">
        <v>3487</v>
      </c>
      <c r="F1374" s="119" t="s">
        <v>3475</v>
      </c>
      <c r="G1374" s="119">
        <v>66</v>
      </c>
      <c r="I1374"/>
      <c r="J1374"/>
    </row>
    <row r="1375" spans="1:10" ht="15" x14ac:dyDescent="0.25">
      <c r="A1375" s="118">
        <v>17235961</v>
      </c>
      <c r="B1375" s="219">
        <v>43770</v>
      </c>
      <c r="C1375" s="117">
        <v>55807</v>
      </c>
      <c r="D1375" s="117" t="s">
        <v>3476</v>
      </c>
      <c r="E1375" s="117" t="s">
        <v>3482</v>
      </c>
      <c r="F1375" s="117" t="s">
        <v>3483</v>
      </c>
      <c r="G1375" s="117">
        <v>47</v>
      </c>
      <c r="I1375"/>
      <c r="J1375"/>
    </row>
    <row r="1376" spans="1:10" ht="15" x14ac:dyDescent="0.25">
      <c r="A1376" s="120">
        <v>17235962</v>
      </c>
      <c r="B1376" s="220">
        <v>43506</v>
      </c>
      <c r="C1376" s="119">
        <v>52065</v>
      </c>
      <c r="D1376" s="119" t="s">
        <v>3488</v>
      </c>
      <c r="E1376" s="119" t="s">
        <v>3482</v>
      </c>
      <c r="F1376" s="119" t="s">
        <v>3483</v>
      </c>
      <c r="G1376" s="119">
        <v>8</v>
      </c>
      <c r="I1376"/>
      <c r="J1376"/>
    </row>
    <row r="1377" spans="1:10" ht="15" x14ac:dyDescent="0.25">
      <c r="A1377" s="118">
        <v>17235963</v>
      </c>
      <c r="B1377" s="219">
        <v>43768</v>
      </c>
      <c r="C1377" s="117">
        <v>54672</v>
      </c>
      <c r="D1377" s="117" t="s">
        <v>3473</v>
      </c>
      <c r="E1377" s="117" t="s">
        <v>3489</v>
      </c>
      <c r="F1377" s="117" t="s">
        <v>3475</v>
      </c>
      <c r="G1377" s="117">
        <v>40</v>
      </c>
      <c r="I1377"/>
      <c r="J1377"/>
    </row>
    <row r="1378" spans="1:10" ht="15" x14ac:dyDescent="0.25">
      <c r="A1378" s="120">
        <v>17235964</v>
      </c>
      <c r="B1378" s="220">
        <v>43682</v>
      </c>
      <c r="C1378" s="119">
        <v>53654</v>
      </c>
      <c r="D1378" s="119" t="s">
        <v>3478</v>
      </c>
      <c r="E1378" s="119" t="s">
        <v>3482</v>
      </c>
      <c r="F1378" s="119" t="s">
        <v>3483</v>
      </c>
      <c r="G1378" s="119">
        <v>31</v>
      </c>
      <c r="I1378"/>
      <c r="J1378"/>
    </row>
    <row r="1379" spans="1:10" ht="15" x14ac:dyDescent="0.25">
      <c r="A1379" s="118">
        <v>17235965</v>
      </c>
      <c r="B1379" s="219">
        <v>43471</v>
      </c>
      <c r="C1379" s="117">
        <v>53654</v>
      </c>
      <c r="D1379" s="117" t="s">
        <v>3478</v>
      </c>
      <c r="E1379" s="117" t="s">
        <v>3498</v>
      </c>
      <c r="F1379" s="117" t="s">
        <v>3475</v>
      </c>
      <c r="G1379" s="117">
        <v>8</v>
      </c>
      <c r="I1379"/>
      <c r="J1379"/>
    </row>
    <row r="1380" spans="1:10" ht="15" x14ac:dyDescent="0.25">
      <c r="A1380" s="120">
        <v>17235966</v>
      </c>
      <c r="B1380" s="220">
        <v>43519</v>
      </c>
      <c r="C1380" s="119">
        <v>55807</v>
      </c>
      <c r="D1380" s="119" t="s">
        <v>3476</v>
      </c>
      <c r="E1380" s="119" t="s">
        <v>3477</v>
      </c>
      <c r="F1380" s="119" t="s">
        <v>3475</v>
      </c>
      <c r="G1380" s="119">
        <v>20</v>
      </c>
      <c r="I1380"/>
      <c r="J1380"/>
    </row>
    <row r="1381" spans="1:10" ht="15" x14ac:dyDescent="0.25">
      <c r="A1381" s="118">
        <v>17235967</v>
      </c>
      <c r="B1381" s="219">
        <v>43481</v>
      </c>
      <c r="C1381" s="117">
        <v>55807</v>
      </c>
      <c r="D1381" s="117" t="s">
        <v>3476</v>
      </c>
      <c r="E1381" s="117" t="s">
        <v>3474</v>
      </c>
      <c r="F1381" s="117" t="s">
        <v>3475</v>
      </c>
      <c r="G1381" s="117">
        <v>62</v>
      </c>
      <c r="I1381"/>
      <c r="J1381"/>
    </row>
    <row r="1382" spans="1:10" ht="15" x14ac:dyDescent="0.25">
      <c r="A1382" s="120">
        <v>17235968</v>
      </c>
      <c r="B1382" s="220">
        <v>43658</v>
      </c>
      <c r="C1382" s="119">
        <v>50643</v>
      </c>
      <c r="D1382" s="119" t="s">
        <v>3481</v>
      </c>
      <c r="E1382" s="119" t="s">
        <v>3492</v>
      </c>
      <c r="F1382" s="119" t="s">
        <v>3485</v>
      </c>
      <c r="G1382" s="119">
        <v>50</v>
      </c>
      <c r="I1382"/>
      <c r="J1382"/>
    </row>
    <row r="1383" spans="1:10" ht="15" x14ac:dyDescent="0.25">
      <c r="A1383" s="118">
        <v>17235969</v>
      </c>
      <c r="B1383" s="219">
        <v>43556</v>
      </c>
      <c r="C1383" s="117">
        <v>52187</v>
      </c>
      <c r="D1383" s="117" t="s">
        <v>3493</v>
      </c>
      <c r="E1383" s="117" t="s">
        <v>3479</v>
      </c>
      <c r="F1383" s="117" t="s">
        <v>3480</v>
      </c>
      <c r="G1383" s="117">
        <v>25</v>
      </c>
      <c r="I1383"/>
      <c r="J1383"/>
    </row>
    <row r="1384" spans="1:10" ht="15" x14ac:dyDescent="0.25">
      <c r="A1384" s="120">
        <v>17235970</v>
      </c>
      <c r="B1384" s="220">
        <v>43492</v>
      </c>
      <c r="C1384" s="119">
        <v>59518</v>
      </c>
      <c r="D1384" s="119" t="s">
        <v>3501</v>
      </c>
      <c r="E1384" s="119" t="s">
        <v>3487</v>
      </c>
      <c r="F1384" s="119" t="s">
        <v>3475</v>
      </c>
      <c r="G1384" s="119">
        <v>61</v>
      </c>
      <c r="I1384"/>
      <c r="J1384"/>
    </row>
    <row r="1385" spans="1:10" ht="15" x14ac:dyDescent="0.25">
      <c r="A1385" s="118">
        <v>17235971</v>
      </c>
      <c r="B1385" s="219">
        <v>43781</v>
      </c>
      <c r="C1385" s="117">
        <v>54672</v>
      </c>
      <c r="D1385" s="117" t="s">
        <v>3473</v>
      </c>
      <c r="E1385" s="117" t="s">
        <v>3498</v>
      </c>
      <c r="F1385" s="117" t="s">
        <v>3475</v>
      </c>
      <c r="G1385" s="117">
        <v>50</v>
      </c>
      <c r="I1385"/>
      <c r="J1385"/>
    </row>
    <row r="1386" spans="1:10" ht="15" x14ac:dyDescent="0.25">
      <c r="A1386" s="120">
        <v>17235972</v>
      </c>
      <c r="B1386" s="220">
        <v>43688</v>
      </c>
      <c r="C1386" s="119">
        <v>50244</v>
      </c>
      <c r="D1386" s="119" t="s">
        <v>3496</v>
      </c>
      <c r="E1386" s="119" t="s">
        <v>3487</v>
      </c>
      <c r="F1386" s="119" t="s">
        <v>3475</v>
      </c>
      <c r="G1386" s="119">
        <v>37</v>
      </c>
      <c r="I1386"/>
      <c r="J1386"/>
    </row>
    <row r="1387" spans="1:10" ht="15" x14ac:dyDescent="0.25">
      <c r="A1387" s="118">
        <v>17235973</v>
      </c>
      <c r="B1387" s="219">
        <v>43667</v>
      </c>
      <c r="C1387" s="117">
        <v>52187</v>
      </c>
      <c r="D1387" s="117" t="s">
        <v>3493</v>
      </c>
      <c r="E1387" s="117" t="s">
        <v>3491</v>
      </c>
      <c r="F1387" s="117" t="s">
        <v>3475</v>
      </c>
      <c r="G1387" s="117">
        <v>31</v>
      </c>
      <c r="I1387"/>
      <c r="J1387"/>
    </row>
    <row r="1388" spans="1:10" ht="15" x14ac:dyDescent="0.25">
      <c r="A1388" s="120">
        <v>17235974</v>
      </c>
      <c r="B1388" s="220">
        <v>43721</v>
      </c>
      <c r="C1388" s="119">
        <v>50244</v>
      </c>
      <c r="D1388" s="119" t="s">
        <v>3496</v>
      </c>
      <c r="E1388" s="119" t="s">
        <v>3498</v>
      </c>
      <c r="F1388" s="119" t="s">
        <v>3475</v>
      </c>
      <c r="G1388" s="119">
        <v>48</v>
      </c>
      <c r="I1388"/>
      <c r="J1388"/>
    </row>
    <row r="1389" spans="1:10" ht="15" x14ac:dyDescent="0.25">
      <c r="A1389" s="118">
        <v>17235975</v>
      </c>
      <c r="B1389" s="219">
        <v>43553</v>
      </c>
      <c r="C1389" s="117">
        <v>52187</v>
      </c>
      <c r="D1389" s="117" t="s">
        <v>3493</v>
      </c>
      <c r="E1389" s="117" t="s">
        <v>3479</v>
      </c>
      <c r="F1389" s="117" t="s">
        <v>3480</v>
      </c>
      <c r="G1389" s="117">
        <v>49</v>
      </c>
      <c r="I1389"/>
      <c r="J1389"/>
    </row>
    <row r="1390" spans="1:10" ht="15" x14ac:dyDescent="0.25">
      <c r="A1390" s="120">
        <v>17235976</v>
      </c>
      <c r="B1390" s="220">
        <v>43509</v>
      </c>
      <c r="C1390" s="119">
        <v>59518</v>
      </c>
      <c r="D1390" s="119" t="s">
        <v>3501</v>
      </c>
      <c r="E1390" s="119" t="s">
        <v>3474</v>
      </c>
      <c r="F1390" s="119" t="s">
        <v>3475</v>
      </c>
      <c r="G1390" s="119">
        <v>23</v>
      </c>
      <c r="I1390"/>
      <c r="J1390"/>
    </row>
    <row r="1391" spans="1:10" ht="15" x14ac:dyDescent="0.25">
      <c r="A1391" s="118">
        <v>17235977</v>
      </c>
      <c r="B1391" s="219">
        <v>43688</v>
      </c>
      <c r="C1391" s="117">
        <v>55916</v>
      </c>
      <c r="D1391" s="117" t="s">
        <v>3494</v>
      </c>
      <c r="E1391" s="117" t="s">
        <v>3487</v>
      </c>
      <c r="F1391" s="117" t="s">
        <v>3475</v>
      </c>
      <c r="G1391" s="117">
        <v>53</v>
      </c>
      <c r="I1391"/>
      <c r="J1391"/>
    </row>
    <row r="1392" spans="1:10" ht="15" x14ac:dyDescent="0.25">
      <c r="A1392" s="120">
        <v>17235978</v>
      </c>
      <c r="B1392" s="220">
        <v>43677</v>
      </c>
      <c r="C1392" s="119">
        <v>50643</v>
      </c>
      <c r="D1392" s="119" t="s">
        <v>3481</v>
      </c>
      <c r="E1392" s="119" t="s">
        <v>3477</v>
      </c>
      <c r="F1392" s="119" t="s">
        <v>3475</v>
      </c>
      <c r="G1392" s="119">
        <v>10</v>
      </c>
      <c r="I1392"/>
      <c r="J1392"/>
    </row>
    <row r="1393" spans="1:10" ht="15" x14ac:dyDescent="0.25">
      <c r="A1393" s="118">
        <v>17235979</v>
      </c>
      <c r="B1393" s="219">
        <v>43630</v>
      </c>
      <c r="C1393" s="117">
        <v>52065</v>
      </c>
      <c r="D1393" s="117" t="s">
        <v>3488</v>
      </c>
      <c r="E1393" s="117" t="s">
        <v>3489</v>
      </c>
      <c r="F1393" s="117" t="s">
        <v>3475</v>
      </c>
      <c r="G1393" s="117">
        <v>65</v>
      </c>
      <c r="I1393"/>
      <c r="J1393"/>
    </row>
    <row r="1394" spans="1:10" ht="15" x14ac:dyDescent="0.25">
      <c r="A1394" s="120">
        <v>17235980</v>
      </c>
      <c r="B1394" s="220">
        <v>43798</v>
      </c>
      <c r="C1394" s="119">
        <v>51197</v>
      </c>
      <c r="D1394" s="119" t="s">
        <v>84</v>
      </c>
      <c r="E1394" s="119" t="s">
        <v>3498</v>
      </c>
      <c r="F1394" s="119" t="s">
        <v>3475</v>
      </c>
      <c r="G1394" s="119">
        <v>53</v>
      </c>
      <c r="I1394"/>
      <c r="J1394"/>
    </row>
    <row r="1395" spans="1:10" ht="15" x14ac:dyDescent="0.25">
      <c r="A1395" s="118">
        <v>17235981</v>
      </c>
      <c r="B1395" s="219">
        <v>43479</v>
      </c>
      <c r="C1395" s="117">
        <v>50244</v>
      </c>
      <c r="D1395" s="117" t="s">
        <v>3496</v>
      </c>
      <c r="E1395" s="117" t="s">
        <v>3489</v>
      </c>
      <c r="F1395" s="117" t="s">
        <v>3475</v>
      </c>
      <c r="G1395" s="117">
        <v>35</v>
      </c>
      <c r="I1395"/>
      <c r="J1395"/>
    </row>
    <row r="1396" spans="1:10" ht="15" x14ac:dyDescent="0.25">
      <c r="A1396" s="120">
        <v>17235982</v>
      </c>
      <c r="B1396" s="220">
        <v>43469</v>
      </c>
      <c r="C1396" s="119">
        <v>52065</v>
      </c>
      <c r="D1396" s="119" t="s">
        <v>3488</v>
      </c>
      <c r="E1396" s="119" t="s">
        <v>3492</v>
      </c>
      <c r="F1396" s="119" t="s">
        <v>3485</v>
      </c>
      <c r="G1396" s="119">
        <v>36</v>
      </c>
      <c r="I1396"/>
      <c r="J1396"/>
    </row>
    <row r="1397" spans="1:10" ht="15" x14ac:dyDescent="0.25">
      <c r="A1397" s="118">
        <v>17235983</v>
      </c>
      <c r="B1397" s="219">
        <v>43804</v>
      </c>
      <c r="C1397" s="117">
        <v>59518</v>
      </c>
      <c r="D1397" s="117" t="s">
        <v>3501</v>
      </c>
      <c r="E1397" s="117" t="s">
        <v>3474</v>
      </c>
      <c r="F1397" s="117" t="s">
        <v>3475</v>
      </c>
      <c r="G1397" s="117">
        <v>43</v>
      </c>
      <c r="I1397"/>
      <c r="J1397"/>
    </row>
    <row r="1398" spans="1:10" ht="15" x14ac:dyDescent="0.25">
      <c r="A1398" s="120">
        <v>17235984</v>
      </c>
      <c r="B1398" s="220">
        <v>43664</v>
      </c>
      <c r="C1398" s="119">
        <v>52380</v>
      </c>
      <c r="D1398" s="119" t="s">
        <v>3497</v>
      </c>
      <c r="E1398" s="119" t="s">
        <v>3482</v>
      </c>
      <c r="F1398" s="119" t="s">
        <v>3483</v>
      </c>
      <c r="G1398" s="119">
        <v>18</v>
      </c>
      <c r="I1398"/>
      <c r="J1398"/>
    </row>
    <row r="1399" spans="1:10" ht="15" x14ac:dyDescent="0.25">
      <c r="A1399" s="118">
        <v>17235985</v>
      </c>
      <c r="B1399" s="219">
        <v>43748</v>
      </c>
      <c r="C1399" s="117">
        <v>52956</v>
      </c>
      <c r="D1399" s="117" t="s">
        <v>3490</v>
      </c>
      <c r="E1399" s="117" t="s">
        <v>3487</v>
      </c>
      <c r="F1399" s="117" t="s">
        <v>3475</v>
      </c>
      <c r="G1399" s="117">
        <v>27</v>
      </c>
      <c r="I1399"/>
      <c r="J1399"/>
    </row>
    <row r="1400" spans="1:10" ht="15" x14ac:dyDescent="0.25">
      <c r="A1400" s="120">
        <v>17235986</v>
      </c>
      <c r="B1400" s="220">
        <v>43527</v>
      </c>
      <c r="C1400" s="119">
        <v>52380</v>
      </c>
      <c r="D1400" s="119" t="s">
        <v>3497</v>
      </c>
      <c r="E1400" s="119" t="s">
        <v>3474</v>
      </c>
      <c r="F1400" s="119" t="s">
        <v>3475</v>
      </c>
      <c r="G1400" s="119">
        <v>58</v>
      </c>
      <c r="I1400"/>
      <c r="J1400"/>
    </row>
    <row r="1401" spans="1:10" ht="15" x14ac:dyDescent="0.25">
      <c r="A1401" s="118">
        <v>17235987</v>
      </c>
      <c r="B1401" s="219">
        <v>43488</v>
      </c>
      <c r="C1401" s="117">
        <v>56464</v>
      </c>
      <c r="D1401" s="117" t="s">
        <v>3495</v>
      </c>
      <c r="E1401" s="117" t="s">
        <v>3487</v>
      </c>
      <c r="F1401" s="117" t="s">
        <v>3475</v>
      </c>
      <c r="G1401" s="117">
        <v>60</v>
      </c>
      <c r="I1401"/>
      <c r="J1401"/>
    </row>
    <row r="1402" spans="1:10" ht="15" x14ac:dyDescent="0.25">
      <c r="A1402" s="120">
        <v>17235988</v>
      </c>
      <c r="B1402" s="220">
        <v>43486</v>
      </c>
      <c r="C1402" s="119">
        <v>51197</v>
      </c>
      <c r="D1402" s="119" t="s">
        <v>84</v>
      </c>
      <c r="E1402" s="119" t="s">
        <v>3477</v>
      </c>
      <c r="F1402" s="119" t="s">
        <v>3475</v>
      </c>
      <c r="G1402" s="119">
        <v>10</v>
      </c>
      <c r="I1402"/>
      <c r="J1402"/>
    </row>
    <row r="1403" spans="1:10" ht="15" x14ac:dyDescent="0.25">
      <c r="A1403" s="118">
        <v>17235989</v>
      </c>
      <c r="B1403" s="219">
        <v>43720</v>
      </c>
      <c r="C1403" s="117">
        <v>52065</v>
      </c>
      <c r="D1403" s="117" t="s">
        <v>3488</v>
      </c>
      <c r="E1403" s="117" t="s">
        <v>3498</v>
      </c>
      <c r="F1403" s="117" t="s">
        <v>3475</v>
      </c>
      <c r="G1403" s="117">
        <v>31</v>
      </c>
      <c r="I1403"/>
      <c r="J1403"/>
    </row>
    <row r="1404" spans="1:10" ht="15" x14ac:dyDescent="0.25">
      <c r="A1404" s="120">
        <v>17235990</v>
      </c>
      <c r="B1404" s="220">
        <v>43757</v>
      </c>
      <c r="C1404" s="119">
        <v>51197</v>
      </c>
      <c r="D1404" s="119" t="s">
        <v>84</v>
      </c>
      <c r="E1404" s="119" t="s">
        <v>3498</v>
      </c>
      <c r="F1404" s="119" t="s">
        <v>3475</v>
      </c>
      <c r="G1404" s="119">
        <v>29</v>
      </c>
      <c r="I1404"/>
      <c r="J1404"/>
    </row>
    <row r="1405" spans="1:10" ht="15" x14ac:dyDescent="0.25">
      <c r="A1405" s="118">
        <v>17235991</v>
      </c>
      <c r="B1405" s="219">
        <v>43552</v>
      </c>
      <c r="C1405" s="117">
        <v>50244</v>
      </c>
      <c r="D1405" s="117" t="s">
        <v>3496</v>
      </c>
      <c r="E1405" s="117" t="s">
        <v>3487</v>
      </c>
      <c r="F1405" s="117" t="s">
        <v>3475</v>
      </c>
      <c r="G1405" s="117">
        <v>56</v>
      </c>
      <c r="I1405"/>
      <c r="J1405"/>
    </row>
    <row r="1406" spans="1:10" ht="15" x14ac:dyDescent="0.25">
      <c r="A1406" s="120">
        <v>17235992</v>
      </c>
      <c r="B1406" s="220">
        <v>43685</v>
      </c>
      <c r="C1406" s="119">
        <v>56464</v>
      </c>
      <c r="D1406" s="119" t="s">
        <v>3495</v>
      </c>
      <c r="E1406" s="119" t="s">
        <v>3487</v>
      </c>
      <c r="F1406" s="119" t="s">
        <v>3475</v>
      </c>
      <c r="G1406" s="119">
        <v>32</v>
      </c>
      <c r="I1406"/>
      <c r="J1406"/>
    </row>
    <row r="1407" spans="1:10" ht="15" x14ac:dyDescent="0.25">
      <c r="A1407" s="118">
        <v>17235993</v>
      </c>
      <c r="B1407" s="219">
        <v>43795</v>
      </c>
      <c r="C1407" s="117">
        <v>52065</v>
      </c>
      <c r="D1407" s="117" t="s">
        <v>3488</v>
      </c>
      <c r="E1407" s="117" t="s">
        <v>3482</v>
      </c>
      <c r="F1407" s="117" t="s">
        <v>3483</v>
      </c>
      <c r="G1407" s="117">
        <v>21</v>
      </c>
      <c r="I1407"/>
      <c r="J1407"/>
    </row>
    <row r="1408" spans="1:10" ht="15" x14ac:dyDescent="0.25">
      <c r="A1408" s="120">
        <v>17235994</v>
      </c>
      <c r="B1408" s="220">
        <v>43563</v>
      </c>
      <c r="C1408" s="119">
        <v>53654</v>
      </c>
      <c r="D1408" s="119" t="s">
        <v>3478</v>
      </c>
      <c r="E1408" s="119" t="s">
        <v>3492</v>
      </c>
      <c r="F1408" s="119" t="s">
        <v>3485</v>
      </c>
      <c r="G1408" s="119">
        <v>23</v>
      </c>
      <c r="I1408"/>
      <c r="J1408"/>
    </row>
    <row r="1409" spans="1:10" ht="15" x14ac:dyDescent="0.25">
      <c r="A1409" s="118">
        <v>17235995</v>
      </c>
      <c r="B1409" s="219">
        <v>43758</v>
      </c>
      <c r="C1409" s="117">
        <v>55916</v>
      </c>
      <c r="D1409" s="117" t="s">
        <v>3494</v>
      </c>
      <c r="E1409" s="117" t="s">
        <v>3474</v>
      </c>
      <c r="F1409" s="117" t="s">
        <v>3475</v>
      </c>
      <c r="G1409" s="117">
        <v>9</v>
      </c>
      <c r="I1409"/>
      <c r="J1409"/>
    </row>
    <row r="1410" spans="1:10" ht="15" x14ac:dyDescent="0.25">
      <c r="A1410" s="120">
        <v>17235996</v>
      </c>
      <c r="B1410" s="220">
        <v>43630</v>
      </c>
      <c r="C1410" s="119">
        <v>50244</v>
      </c>
      <c r="D1410" s="119" t="s">
        <v>3496</v>
      </c>
      <c r="E1410" s="119" t="s">
        <v>3474</v>
      </c>
      <c r="F1410" s="119" t="s">
        <v>3475</v>
      </c>
      <c r="G1410" s="119">
        <v>52</v>
      </c>
      <c r="I1410"/>
      <c r="J1410"/>
    </row>
    <row r="1411" spans="1:10" ht="15" x14ac:dyDescent="0.25">
      <c r="A1411" s="118">
        <v>17235997</v>
      </c>
      <c r="B1411" s="219">
        <v>43556</v>
      </c>
      <c r="C1411" s="117">
        <v>52956</v>
      </c>
      <c r="D1411" s="117" t="s">
        <v>3490</v>
      </c>
      <c r="E1411" s="117" t="s">
        <v>3489</v>
      </c>
      <c r="F1411" s="117" t="s">
        <v>3475</v>
      </c>
      <c r="G1411" s="117">
        <v>16</v>
      </c>
      <c r="I1411"/>
      <c r="J1411"/>
    </row>
    <row r="1412" spans="1:10" ht="15" x14ac:dyDescent="0.25">
      <c r="A1412" s="120">
        <v>17235998</v>
      </c>
      <c r="B1412" s="220">
        <v>43705</v>
      </c>
      <c r="C1412" s="119">
        <v>52380</v>
      </c>
      <c r="D1412" s="119" t="s">
        <v>3497</v>
      </c>
      <c r="E1412" s="119" t="s">
        <v>3489</v>
      </c>
      <c r="F1412" s="119" t="s">
        <v>3475</v>
      </c>
      <c r="G1412" s="119">
        <v>37</v>
      </c>
      <c r="I1412"/>
      <c r="J1412"/>
    </row>
    <row r="1413" spans="1:10" ht="15" x14ac:dyDescent="0.25">
      <c r="A1413" s="118">
        <v>17235999</v>
      </c>
      <c r="B1413" s="219">
        <v>43773</v>
      </c>
      <c r="C1413" s="117">
        <v>51197</v>
      </c>
      <c r="D1413" s="117" t="s">
        <v>84</v>
      </c>
      <c r="E1413" s="117" t="s">
        <v>3482</v>
      </c>
      <c r="F1413" s="117" t="s">
        <v>3483</v>
      </c>
      <c r="G1413" s="117">
        <v>62</v>
      </c>
      <c r="I1413"/>
      <c r="J1413"/>
    </row>
    <row r="1414" spans="1:10" ht="15" x14ac:dyDescent="0.25">
      <c r="A1414" s="120">
        <v>17236000</v>
      </c>
      <c r="B1414" s="220">
        <v>43719</v>
      </c>
      <c r="C1414" s="119">
        <v>52380</v>
      </c>
      <c r="D1414" s="119" t="s">
        <v>3497</v>
      </c>
      <c r="E1414" s="119" t="s">
        <v>3474</v>
      </c>
      <c r="F1414" s="119" t="s">
        <v>3475</v>
      </c>
      <c r="G1414" s="119">
        <v>60</v>
      </c>
      <c r="I1414"/>
      <c r="J1414"/>
    </row>
    <row r="1415" spans="1:10" ht="15" x14ac:dyDescent="0.25">
      <c r="A1415" s="118">
        <v>17236001</v>
      </c>
      <c r="B1415" s="219">
        <v>43666</v>
      </c>
      <c r="C1415" s="117">
        <v>57624</v>
      </c>
      <c r="D1415" s="117" t="s">
        <v>3500</v>
      </c>
      <c r="E1415" s="117" t="s">
        <v>3489</v>
      </c>
      <c r="F1415" s="117" t="s">
        <v>3475</v>
      </c>
      <c r="G1415" s="117">
        <v>35</v>
      </c>
      <c r="I1415"/>
      <c r="J1415"/>
    </row>
    <row r="1416" spans="1:10" ht="15" x14ac:dyDescent="0.25">
      <c r="A1416" s="120">
        <v>17236002</v>
      </c>
      <c r="B1416" s="220">
        <v>43466</v>
      </c>
      <c r="C1416" s="119">
        <v>55916</v>
      </c>
      <c r="D1416" s="119" t="s">
        <v>3494</v>
      </c>
      <c r="E1416" s="119" t="s">
        <v>3479</v>
      </c>
      <c r="F1416" s="119" t="s">
        <v>3480</v>
      </c>
      <c r="G1416" s="119">
        <v>64</v>
      </c>
      <c r="I1416"/>
      <c r="J1416"/>
    </row>
    <row r="1417" spans="1:10" ht="15" x14ac:dyDescent="0.25">
      <c r="A1417" s="118">
        <v>17236003</v>
      </c>
      <c r="B1417" s="219">
        <v>43517</v>
      </c>
      <c r="C1417" s="117">
        <v>55916</v>
      </c>
      <c r="D1417" s="117" t="s">
        <v>3494</v>
      </c>
      <c r="E1417" s="117" t="s">
        <v>3491</v>
      </c>
      <c r="F1417" s="117" t="s">
        <v>3475</v>
      </c>
      <c r="G1417" s="117">
        <v>29</v>
      </c>
      <c r="I1417"/>
      <c r="J1417"/>
    </row>
    <row r="1418" spans="1:10" ht="15" x14ac:dyDescent="0.25">
      <c r="A1418" s="120">
        <v>17236004</v>
      </c>
      <c r="B1418" s="220">
        <v>43635</v>
      </c>
      <c r="C1418" s="119">
        <v>52065</v>
      </c>
      <c r="D1418" s="119" t="s">
        <v>3488</v>
      </c>
      <c r="E1418" s="119" t="s">
        <v>3492</v>
      </c>
      <c r="F1418" s="119" t="s">
        <v>3485</v>
      </c>
      <c r="G1418" s="119">
        <v>42</v>
      </c>
      <c r="I1418"/>
      <c r="J1418"/>
    </row>
    <row r="1419" spans="1:10" ht="15" x14ac:dyDescent="0.25">
      <c r="A1419" s="118">
        <v>17236005</v>
      </c>
      <c r="B1419" s="219">
        <v>43676</v>
      </c>
      <c r="C1419" s="117">
        <v>52065</v>
      </c>
      <c r="D1419" s="117" t="s">
        <v>3488</v>
      </c>
      <c r="E1419" s="117" t="s">
        <v>3489</v>
      </c>
      <c r="F1419" s="117" t="s">
        <v>3475</v>
      </c>
      <c r="G1419" s="117">
        <v>25</v>
      </c>
      <c r="I1419"/>
      <c r="J1419"/>
    </row>
    <row r="1420" spans="1:10" ht="15" x14ac:dyDescent="0.25">
      <c r="A1420" s="120">
        <v>17236006</v>
      </c>
      <c r="B1420" s="220">
        <v>43510</v>
      </c>
      <c r="C1420" s="119">
        <v>55904</v>
      </c>
      <c r="D1420" s="119" t="s">
        <v>3486</v>
      </c>
      <c r="E1420" s="119" t="s">
        <v>3479</v>
      </c>
      <c r="F1420" s="119" t="s">
        <v>3480</v>
      </c>
      <c r="G1420" s="119">
        <v>40</v>
      </c>
      <c r="I1420"/>
      <c r="J1420"/>
    </row>
    <row r="1421" spans="1:10" ht="15" x14ac:dyDescent="0.25">
      <c r="A1421" s="118">
        <v>17236007</v>
      </c>
      <c r="B1421" s="219">
        <v>43531</v>
      </c>
      <c r="C1421" s="117">
        <v>55904</v>
      </c>
      <c r="D1421" s="117" t="s">
        <v>3486</v>
      </c>
      <c r="E1421" s="117" t="s">
        <v>3489</v>
      </c>
      <c r="F1421" s="117" t="s">
        <v>3475</v>
      </c>
      <c r="G1421" s="117">
        <v>66</v>
      </c>
      <c r="I1421"/>
      <c r="J1421"/>
    </row>
    <row r="1422" spans="1:10" ht="15" x14ac:dyDescent="0.25">
      <c r="A1422" s="120">
        <v>17236008</v>
      </c>
      <c r="B1422" s="220">
        <v>43595</v>
      </c>
      <c r="C1422" s="119">
        <v>52956</v>
      </c>
      <c r="D1422" s="119" t="s">
        <v>3490</v>
      </c>
      <c r="E1422" s="119" t="s">
        <v>3474</v>
      </c>
      <c r="F1422" s="119" t="s">
        <v>3475</v>
      </c>
      <c r="G1422" s="119">
        <v>29</v>
      </c>
      <c r="I1422"/>
      <c r="J1422"/>
    </row>
    <row r="1423" spans="1:10" ht="15" x14ac:dyDescent="0.25">
      <c r="A1423" s="118">
        <v>17236009</v>
      </c>
      <c r="B1423" s="219">
        <v>43575</v>
      </c>
      <c r="C1423" s="117">
        <v>52380</v>
      </c>
      <c r="D1423" s="117" t="s">
        <v>3497</v>
      </c>
      <c r="E1423" s="117" t="s">
        <v>3487</v>
      </c>
      <c r="F1423" s="117" t="s">
        <v>3475</v>
      </c>
      <c r="G1423" s="117">
        <v>12</v>
      </c>
      <c r="I1423"/>
      <c r="J1423"/>
    </row>
    <row r="1424" spans="1:10" ht="15" x14ac:dyDescent="0.25">
      <c r="A1424" s="120">
        <v>17236010</v>
      </c>
      <c r="B1424" s="220">
        <v>43573</v>
      </c>
      <c r="C1424" s="119">
        <v>55807</v>
      </c>
      <c r="D1424" s="119" t="s">
        <v>3476</v>
      </c>
      <c r="E1424" s="119" t="s">
        <v>3489</v>
      </c>
      <c r="F1424" s="119" t="s">
        <v>3475</v>
      </c>
      <c r="G1424" s="119">
        <v>5</v>
      </c>
      <c r="I1424"/>
      <c r="J1424"/>
    </row>
    <row r="1425" spans="1:10" ht="15" x14ac:dyDescent="0.25">
      <c r="A1425" s="118">
        <v>17236011</v>
      </c>
      <c r="B1425" s="219">
        <v>43765</v>
      </c>
      <c r="C1425" s="117">
        <v>55807</v>
      </c>
      <c r="D1425" s="117" t="s">
        <v>3476</v>
      </c>
      <c r="E1425" s="117" t="s">
        <v>3477</v>
      </c>
      <c r="F1425" s="117" t="s">
        <v>3475</v>
      </c>
      <c r="G1425" s="117">
        <v>37</v>
      </c>
      <c r="I1425"/>
      <c r="J1425"/>
    </row>
    <row r="1426" spans="1:10" ht="15" x14ac:dyDescent="0.25">
      <c r="A1426" s="120">
        <v>17236012</v>
      </c>
      <c r="B1426" s="220">
        <v>43705</v>
      </c>
      <c r="C1426" s="119">
        <v>55904</v>
      </c>
      <c r="D1426" s="119" t="s">
        <v>3486</v>
      </c>
      <c r="E1426" s="119" t="s">
        <v>3498</v>
      </c>
      <c r="F1426" s="119" t="s">
        <v>3475</v>
      </c>
      <c r="G1426" s="119">
        <v>1</v>
      </c>
      <c r="I1426"/>
      <c r="J1426"/>
    </row>
    <row r="1427" spans="1:10" ht="15" x14ac:dyDescent="0.25">
      <c r="A1427" s="118">
        <v>17236013</v>
      </c>
      <c r="B1427" s="219">
        <v>43682</v>
      </c>
      <c r="C1427" s="117">
        <v>53654</v>
      </c>
      <c r="D1427" s="117" t="s">
        <v>3478</v>
      </c>
      <c r="E1427" s="117" t="s">
        <v>3489</v>
      </c>
      <c r="F1427" s="117" t="s">
        <v>3475</v>
      </c>
      <c r="G1427" s="117">
        <v>32</v>
      </c>
      <c r="I1427"/>
      <c r="J1427"/>
    </row>
    <row r="1428" spans="1:10" ht="15" x14ac:dyDescent="0.25">
      <c r="A1428" s="120">
        <v>17236014</v>
      </c>
      <c r="B1428" s="220">
        <v>43792</v>
      </c>
      <c r="C1428" s="119">
        <v>56464</v>
      </c>
      <c r="D1428" s="119" t="s">
        <v>3495</v>
      </c>
      <c r="E1428" s="119" t="s">
        <v>3492</v>
      </c>
      <c r="F1428" s="119" t="s">
        <v>3485</v>
      </c>
      <c r="G1428" s="119">
        <v>27</v>
      </c>
      <c r="I1428"/>
      <c r="J1428"/>
    </row>
    <row r="1429" spans="1:10" ht="15" x14ac:dyDescent="0.25">
      <c r="A1429" s="118">
        <v>17236015</v>
      </c>
      <c r="B1429" s="219">
        <v>43468</v>
      </c>
      <c r="C1429" s="117">
        <v>51197</v>
      </c>
      <c r="D1429" s="117" t="s">
        <v>84</v>
      </c>
      <c r="E1429" s="117" t="s">
        <v>3477</v>
      </c>
      <c r="F1429" s="117" t="s">
        <v>3475</v>
      </c>
      <c r="G1429" s="117">
        <v>25</v>
      </c>
      <c r="I1429"/>
      <c r="J1429"/>
    </row>
    <row r="1430" spans="1:10" ht="15" x14ac:dyDescent="0.25">
      <c r="A1430" s="120">
        <v>17236016</v>
      </c>
      <c r="B1430" s="220">
        <v>43820</v>
      </c>
      <c r="C1430" s="119">
        <v>52065</v>
      </c>
      <c r="D1430" s="119" t="s">
        <v>3488</v>
      </c>
      <c r="E1430" s="119" t="s">
        <v>3474</v>
      </c>
      <c r="F1430" s="119" t="s">
        <v>3475</v>
      </c>
      <c r="G1430" s="119">
        <v>49</v>
      </c>
      <c r="I1430"/>
      <c r="J1430"/>
    </row>
    <row r="1431" spans="1:10" ht="15" x14ac:dyDescent="0.25">
      <c r="A1431" s="118">
        <v>17236017</v>
      </c>
      <c r="B1431" s="219">
        <v>43577</v>
      </c>
      <c r="C1431" s="117">
        <v>50244</v>
      </c>
      <c r="D1431" s="117" t="s">
        <v>3496</v>
      </c>
      <c r="E1431" s="117" t="s">
        <v>3487</v>
      </c>
      <c r="F1431" s="117" t="s">
        <v>3475</v>
      </c>
      <c r="G1431" s="117">
        <v>17</v>
      </c>
      <c r="I1431"/>
      <c r="J1431"/>
    </row>
    <row r="1432" spans="1:10" ht="15" x14ac:dyDescent="0.25">
      <c r="A1432" s="120">
        <v>17236018</v>
      </c>
      <c r="B1432" s="220">
        <v>43747</v>
      </c>
      <c r="C1432" s="119">
        <v>52187</v>
      </c>
      <c r="D1432" s="119" t="s">
        <v>3493</v>
      </c>
      <c r="E1432" s="119" t="s">
        <v>3479</v>
      </c>
      <c r="F1432" s="119" t="s">
        <v>3480</v>
      </c>
      <c r="G1432" s="119">
        <v>41</v>
      </c>
      <c r="I1432"/>
      <c r="J1432"/>
    </row>
    <row r="1433" spans="1:10" ht="15" x14ac:dyDescent="0.25">
      <c r="A1433" s="118">
        <v>17236019</v>
      </c>
      <c r="B1433" s="219">
        <v>43499</v>
      </c>
      <c r="C1433" s="117">
        <v>52187</v>
      </c>
      <c r="D1433" s="117" t="s">
        <v>3493</v>
      </c>
      <c r="E1433" s="117" t="s">
        <v>3491</v>
      </c>
      <c r="F1433" s="117" t="s">
        <v>3475</v>
      </c>
      <c r="G1433" s="117">
        <v>31</v>
      </c>
      <c r="I1433"/>
      <c r="J1433"/>
    </row>
    <row r="1434" spans="1:10" ht="15" x14ac:dyDescent="0.25">
      <c r="A1434" s="120">
        <v>17236020</v>
      </c>
      <c r="B1434" s="220">
        <v>43480</v>
      </c>
      <c r="C1434" s="119">
        <v>55916</v>
      </c>
      <c r="D1434" s="119" t="s">
        <v>3494</v>
      </c>
      <c r="E1434" s="119" t="s">
        <v>3482</v>
      </c>
      <c r="F1434" s="119" t="s">
        <v>3483</v>
      </c>
      <c r="G1434" s="119">
        <v>8</v>
      </c>
      <c r="I1434"/>
      <c r="J1434"/>
    </row>
    <row r="1435" spans="1:10" ht="15" x14ac:dyDescent="0.25">
      <c r="A1435" s="118">
        <v>17236021</v>
      </c>
      <c r="B1435" s="219">
        <v>43761</v>
      </c>
      <c r="C1435" s="117">
        <v>56047</v>
      </c>
      <c r="D1435" s="117" t="s">
        <v>3499</v>
      </c>
      <c r="E1435" s="117" t="s">
        <v>3482</v>
      </c>
      <c r="F1435" s="117" t="s">
        <v>3483</v>
      </c>
      <c r="G1435" s="117">
        <v>48</v>
      </c>
      <c r="I1435"/>
      <c r="J1435"/>
    </row>
    <row r="1436" spans="1:10" ht="15" x14ac:dyDescent="0.25">
      <c r="A1436" s="120">
        <v>17236022</v>
      </c>
      <c r="B1436" s="220">
        <v>43802</v>
      </c>
      <c r="C1436" s="119">
        <v>51197</v>
      </c>
      <c r="D1436" s="119" t="s">
        <v>84</v>
      </c>
      <c r="E1436" s="119" t="s">
        <v>3498</v>
      </c>
      <c r="F1436" s="119" t="s">
        <v>3475</v>
      </c>
      <c r="G1436" s="119">
        <v>62</v>
      </c>
      <c r="I1436"/>
      <c r="J1436"/>
    </row>
    <row r="1437" spans="1:10" ht="15" x14ac:dyDescent="0.25">
      <c r="A1437" s="118">
        <v>17236023</v>
      </c>
      <c r="B1437" s="219">
        <v>43756</v>
      </c>
      <c r="C1437" s="117">
        <v>51197</v>
      </c>
      <c r="D1437" s="117" t="s">
        <v>84</v>
      </c>
      <c r="E1437" s="117" t="s">
        <v>3489</v>
      </c>
      <c r="F1437" s="117" t="s">
        <v>3475</v>
      </c>
      <c r="G1437" s="117">
        <v>20</v>
      </c>
      <c r="I1437"/>
      <c r="J1437"/>
    </row>
    <row r="1438" spans="1:10" ht="15" x14ac:dyDescent="0.25">
      <c r="A1438" s="120">
        <v>17236024</v>
      </c>
      <c r="B1438" s="220">
        <v>43813</v>
      </c>
      <c r="C1438" s="119">
        <v>50643</v>
      </c>
      <c r="D1438" s="119" t="s">
        <v>3481</v>
      </c>
      <c r="E1438" s="119" t="s">
        <v>3477</v>
      </c>
      <c r="F1438" s="119" t="s">
        <v>3475</v>
      </c>
      <c r="G1438" s="119">
        <v>40</v>
      </c>
      <c r="I1438"/>
      <c r="J1438"/>
    </row>
    <row r="1439" spans="1:10" ht="15" x14ac:dyDescent="0.25">
      <c r="A1439" s="118">
        <v>17236025</v>
      </c>
      <c r="B1439" s="219">
        <v>43580</v>
      </c>
      <c r="C1439" s="117">
        <v>52380</v>
      </c>
      <c r="D1439" s="117" t="s">
        <v>3497</v>
      </c>
      <c r="E1439" s="117" t="s">
        <v>3479</v>
      </c>
      <c r="F1439" s="117" t="s">
        <v>3480</v>
      </c>
      <c r="G1439" s="117">
        <v>36</v>
      </c>
      <c r="I1439"/>
      <c r="J1439"/>
    </row>
    <row r="1440" spans="1:10" ht="15" x14ac:dyDescent="0.25">
      <c r="A1440" s="120">
        <v>17236026</v>
      </c>
      <c r="B1440" s="220">
        <v>43515</v>
      </c>
      <c r="C1440" s="119">
        <v>52187</v>
      </c>
      <c r="D1440" s="119" t="s">
        <v>3493</v>
      </c>
      <c r="E1440" s="119" t="s">
        <v>3477</v>
      </c>
      <c r="F1440" s="119" t="s">
        <v>3475</v>
      </c>
      <c r="G1440" s="119">
        <v>13</v>
      </c>
      <c r="I1440"/>
      <c r="J1440"/>
    </row>
    <row r="1441" spans="1:10" ht="15" x14ac:dyDescent="0.25">
      <c r="A1441" s="118">
        <v>17236027</v>
      </c>
      <c r="B1441" s="219">
        <v>43584</v>
      </c>
      <c r="C1441" s="117">
        <v>55916</v>
      </c>
      <c r="D1441" s="117" t="s">
        <v>3494</v>
      </c>
      <c r="E1441" s="117" t="s">
        <v>3487</v>
      </c>
      <c r="F1441" s="117" t="s">
        <v>3475</v>
      </c>
      <c r="G1441" s="117">
        <v>2</v>
      </c>
      <c r="I1441"/>
      <c r="J1441"/>
    </row>
    <row r="1442" spans="1:10" ht="15" x14ac:dyDescent="0.25">
      <c r="A1442" s="120">
        <v>17236028</v>
      </c>
      <c r="B1442" s="220">
        <v>43550</v>
      </c>
      <c r="C1442" s="119">
        <v>54672</v>
      </c>
      <c r="D1442" s="119" t="s">
        <v>3473</v>
      </c>
      <c r="E1442" s="119" t="s">
        <v>3498</v>
      </c>
      <c r="F1442" s="119" t="s">
        <v>3475</v>
      </c>
      <c r="G1442" s="119">
        <v>57</v>
      </c>
      <c r="I1442"/>
      <c r="J1442"/>
    </row>
    <row r="1443" spans="1:10" ht="15" x14ac:dyDescent="0.25">
      <c r="A1443" s="118">
        <v>17236029</v>
      </c>
      <c r="B1443" s="219">
        <v>43780</v>
      </c>
      <c r="C1443" s="117">
        <v>51197</v>
      </c>
      <c r="D1443" s="117" t="s">
        <v>84</v>
      </c>
      <c r="E1443" s="117" t="s">
        <v>3474</v>
      </c>
      <c r="F1443" s="117" t="s">
        <v>3475</v>
      </c>
      <c r="G1443" s="117">
        <v>34</v>
      </c>
      <c r="I1443"/>
      <c r="J1443"/>
    </row>
    <row r="1444" spans="1:10" ht="15" x14ac:dyDescent="0.25">
      <c r="A1444" s="120">
        <v>17236030</v>
      </c>
      <c r="B1444" s="220">
        <v>43493</v>
      </c>
      <c r="C1444" s="119">
        <v>55916</v>
      </c>
      <c r="D1444" s="119" t="s">
        <v>3494</v>
      </c>
      <c r="E1444" s="119" t="s">
        <v>3477</v>
      </c>
      <c r="F1444" s="119" t="s">
        <v>3475</v>
      </c>
      <c r="G1444" s="119">
        <v>9</v>
      </c>
      <c r="I1444"/>
      <c r="J1444"/>
    </row>
    <row r="1445" spans="1:10" ht="15" x14ac:dyDescent="0.25">
      <c r="A1445" s="118">
        <v>17236031</v>
      </c>
      <c r="B1445" s="219">
        <v>43827</v>
      </c>
      <c r="C1445" s="117">
        <v>57624</v>
      </c>
      <c r="D1445" s="117" t="s">
        <v>3500</v>
      </c>
      <c r="E1445" s="117" t="s">
        <v>3489</v>
      </c>
      <c r="F1445" s="117" t="s">
        <v>3475</v>
      </c>
      <c r="G1445" s="117">
        <v>2</v>
      </c>
      <c r="I1445"/>
      <c r="J1445"/>
    </row>
    <row r="1446" spans="1:10" ht="15" x14ac:dyDescent="0.25">
      <c r="A1446" s="120">
        <v>17236032</v>
      </c>
      <c r="B1446" s="220">
        <v>43804</v>
      </c>
      <c r="C1446" s="119">
        <v>55807</v>
      </c>
      <c r="D1446" s="119" t="s">
        <v>3476</v>
      </c>
      <c r="E1446" s="119" t="s">
        <v>3487</v>
      </c>
      <c r="F1446" s="119" t="s">
        <v>3475</v>
      </c>
      <c r="G1446" s="119">
        <v>1</v>
      </c>
      <c r="I1446"/>
      <c r="J1446"/>
    </row>
    <row r="1447" spans="1:10" ht="15" x14ac:dyDescent="0.25">
      <c r="A1447" s="118">
        <v>17236033</v>
      </c>
      <c r="B1447" s="219">
        <v>43736</v>
      </c>
      <c r="C1447" s="117">
        <v>52187</v>
      </c>
      <c r="D1447" s="117" t="s">
        <v>3493</v>
      </c>
      <c r="E1447" s="117" t="s">
        <v>3489</v>
      </c>
      <c r="F1447" s="117" t="s">
        <v>3475</v>
      </c>
      <c r="G1447" s="117">
        <v>65</v>
      </c>
      <c r="I1447"/>
      <c r="J1447"/>
    </row>
    <row r="1448" spans="1:10" ht="15" x14ac:dyDescent="0.25">
      <c r="A1448" s="120">
        <v>17236034</v>
      </c>
      <c r="B1448" s="220">
        <v>43685</v>
      </c>
      <c r="C1448" s="119">
        <v>53654</v>
      </c>
      <c r="D1448" s="119" t="s">
        <v>3478</v>
      </c>
      <c r="E1448" s="119" t="s">
        <v>3477</v>
      </c>
      <c r="F1448" s="119" t="s">
        <v>3475</v>
      </c>
      <c r="G1448" s="119">
        <v>47</v>
      </c>
      <c r="I1448"/>
      <c r="J1448"/>
    </row>
    <row r="1449" spans="1:10" ht="15" x14ac:dyDescent="0.25">
      <c r="A1449" s="118">
        <v>17236035</v>
      </c>
      <c r="B1449" s="219">
        <v>43733</v>
      </c>
      <c r="C1449" s="117">
        <v>51197</v>
      </c>
      <c r="D1449" s="117" t="s">
        <v>84</v>
      </c>
      <c r="E1449" s="117" t="s">
        <v>3498</v>
      </c>
      <c r="F1449" s="117" t="s">
        <v>3475</v>
      </c>
      <c r="G1449" s="117">
        <v>41</v>
      </c>
      <c r="I1449"/>
      <c r="J1449"/>
    </row>
    <row r="1450" spans="1:10" ht="15" x14ac:dyDescent="0.25">
      <c r="A1450" s="120">
        <v>17236036</v>
      </c>
      <c r="B1450" s="220">
        <v>43650</v>
      </c>
      <c r="C1450" s="119">
        <v>56047</v>
      </c>
      <c r="D1450" s="119" t="s">
        <v>3499</v>
      </c>
      <c r="E1450" s="119" t="s">
        <v>3482</v>
      </c>
      <c r="F1450" s="119" t="s">
        <v>3483</v>
      </c>
      <c r="G1450" s="119">
        <v>21</v>
      </c>
      <c r="I1450"/>
      <c r="J1450"/>
    </row>
    <row r="1451" spans="1:10" ht="15" x14ac:dyDescent="0.25">
      <c r="A1451" s="118">
        <v>17236037</v>
      </c>
      <c r="B1451" s="219">
        <v>43746</v>
      </c>
      <c r="C1451" s="117">
        <v>51197</v>
      </c>
      <c r="D1451" s="117" t="s">
        <v>84</v>
      </c>
      <c r="E1451" s="117" t="s">
        <v>3477</v>
      </c>
      <c r="F1451" s="117" t="s">
        <v>3475</v>
      </c>
      <c r="G1451" s="117">
        <v>33</v>
      </c>
      <c r="I1451"/>
      <c r="J1451"/>
    </row>
    <row r="1452" spans="1:10" ht="15" x14ac:dyDescent="0.25">
      <c r="A1452" s="120">
        <v>17236038</v>
      </c>
      <c r="B1452" s="220">
        <v>43497</v>
      </c>
      <c r="C1452" s="119">
        <v>55904</v>
      </c>
      <c r="D1452" s="119" t="s">
        <v>3486</v>
      </c>
      <c r="E1452" s="119" t="s">
        <v>3474</v>
      </c>
      <c r="F1452" s="119" t="s">
        <v>3475</v>
      </c>
      <c r="G1452" s="119">
        <v>53</v>
      </c>
      <c r="I1452"/>
      <c r="J1452"/>
    </row>
    <row r="1453" spans="1:10" ht="15" x14ac:dyDescent="0.25">
      <c r="A1453" s="118">
        <v>17236039</v>
      </c>
      <c r="B1453" s="219">
        <v>43543</v>
      </c>
      <c r="C1453" s="117">
        <v>52956</v>
      </c>
      <c r="D1453" s="117" t="s">
        <v>3490</v>
      </c>
      <c r="E1453" s="117" t="s">
        <v>3492</v>
      </c>
      <c r="F1453" s="117" t="s">
        <v>3485</v>
      </c>
      <c r="G1453" s="117">
        <v>23</v>
      </c>
      <c r="I1453"/>
      <c r="J1453"/>
    </row>
    <row r="1454" spans="1:10" ht="15" x14ac:dyDescent="0.25">
      <c r="A1454" s="120">
        <v>17236040</v>
      </c>
      <c r="B1454" s="220">
        <v>43490</v>
      </c>
      <c r="C1454" s="119">
        <v>54672</v>
      </c>
      <c r="D1454" s="119" t="s">
        <v>3473</v>
      </c>
      <c r="E1454" s="119" t="s">
        <v>3487</v>
      </c>
      <c r="F1454" s="119" t="s">
        <v>3475</v>
      </c>
      <c r="G1454" s="119">
        <v>1</v>
      </c>
      <c r="I1454"/>
      <c r="J1454"/>
    </row>
    <row r="1455" spans="1:10" ht="15" x14ac:dyDescent="0.25">
      <c r="A1455" s="118">
        <v>17236041</v>
      </c>
      <c r="B1455" s="219">
        <v>43789</v>
      </c>
      <c r="C1455" s="117">
        <v>54672</v>
      </c>
      <c r="D1455" s="117" t="s">
        <v>3473</v>
      </c>
      <c r="E1455" s="117" t="s">
        <v>3487</v>
      </c>
      <c r="F1455" s="117" t="s">
        <v>3475</v>
      </c>
      <c r="G1455" s="117">
        <v>1</v>
      </c>
      <c r="I1455"/>
      <c r="J1455"/>
    </row>
    <row r="1456" spans="1:10" ht="15" x14ac:dyDescent="0.25">
      <c r="A1456" s="120">
        <v>17236042</v>
      </c>
      <c r="B1456" s="220">
        <v>43718</v>
      </c>
      <c r="C1456" s="119">
        <v>54672</v>
      </c>
      <c r="D1456" s="119" t="s">
        <v>3473</v>
      </c>
      <c r="E1456" s="119" t="s">
        <v>3498</v>
      </c>
      <c r="F1456" s="119" t="s">
        <v>3475</v>
      </c>
      <c r="G1456" s="119">
        <v>7</v>
      </c>
      <c r="I1456"/>
      <c r="J1456"/>
    </row>
    <row r="1457" spans="1:10" ht="15" x14ac:dyDescent="0.25">
      <c r="A1457" s="118">
        <v>17236043</v>
      </c>
      <c r="B1457" s="219">
        <v>43590</v>
      </c>
      <c r="C1457" s="117">
        <v>55916</v>
      </c>
      <c r="D1457" s="117" t="s">
        <v>3494</v>
      </c>
      <c r="E1457" s="117" t="s">
        <v>3482</v>
      </c>
      <c r="F1457" s="117" t="s">
        <v>3483</v>
      </c>
      <c r="G1457" s="117">
        <v>58</v>
      </c>
      <c r="I1457"/>
      <c r="J1457"/>
    </row>
    <row r="1458" spans="1:10" ht="15" x14ac:dyDescent="0.25">
      <c r="A1458" s="120">
        <v>17236044</v>
      </c>
      <c r="B1458" s="220">
        <v>43579</v>
      </c>
      <c r="C1458" s="119">
        <v>54672</v>
      </c>
      <c r="D1458" s="119" t="s">
        <v>3473</v>
      </c>
      <c r="E1458" s="119" t="s">
        <v>3479</v>
      </c>
      <c r="F1458" s="119" t="s">
        <v>3480</v>
      </c>
      <c r="G1458" s="119">
        <v>26</v>
      </c>
      <c r="I1458"/>
      <c r="J1458"/>
    </row>
    <row r="1459" spans="1:10" ht="15" x14ac:dyDescent="0.25">
      <c r="A1459" s="118">
        <v>17236045</v>
      </c>
      <c r="B1459" s="219">
        <v>43795</v>
      </c>
      <c r="C1459" s="117">
        <v>59518</v>
      </c>
      <c r="D1459" s="117" t="s">
        <v>3501</v>
      </c>
      <c r="E1459" s="117" t="s">
        <v>3498</v>
      </c>
      <c r="F1459" s="117" t="s">
        <v>3475</v>
      </c>
      <c r="G1459" s="117">
        <v>6</v>
      </c>
      <c r="I1459"/>
      <c r="J1459"/>
    </row>
    <row r="1460" spans="1:10" ht="15" x14ac:dyDescent="0.25">
      <c r="A1460" s="120">
        <v>17236046</v>
      </c>
      <c r="B1460" s="220">
        <v>43730</v>
      </c>
      <c r="C1460" s="119">
        <v>56047</v>
      </c>
      <c r="D1460" s="119" t="s">
        <v>3499</v>
      </c>
      <c r="E1460" s="119" t="s">
        <v>3477</v>
      </c>
      <c r="F1460" s="119" t="s">
        <v>3475</v>
      </c>
      <c r="G1460" s="119">
        <v>23</v>
      </c>
      <c r="I1460"/>
      <c r="J1460"/>
    </row>
    <row r="1461" spans="1:10" ht="15" x14ac:dyDescent="0.25">
      <c r="A1461" s="118">
        <v>17236047</v>
      </c>
      <c r="B1461" s="219">
        <v>43481</v>
      </c>
      <c r="C1461" s="117">
        <v>53654</v>
      </c>
      <c r="D1461" s="117" t="s">
        <v>3478</v>
      </c>
      <c r="E1461" s="117" t="s">
        <v>3482</v>
      </c>
      <c r="F1461" s="117" t="s">
        <v>3483</v>
      </c>
      <c r="G1461" s="117">
        <v>14</v>
      </c>
      <c r="I1461"/>
      <c r="J1461"/>
    </row>
    <row r="1462" spans="1:10" ht="15" x14ac:dyDescent="0.25">
      <c r="A1462" s="120">
        <v>17236048</v>
      </c>
      <c r="B1462" s="220">
        <v>43484</v>
      </c>
      <c r="C1462" s="119">
        <v>56464</v>
      </c>
      <c r="D1462" s="119" t="s">
        <v>3495</v>
      </c>
      <c r="E1462" s="119" t="s">
        <v>3479</v>
      </c>
      <c r="F1462" s="119" t="s">
        <v>3480</v>
      </c>
      <c r="G1462" s="119">
        <v>4</v>
      </c>
      <c r="I1462"/>
      <c r="J1462"/>
    </row>
    <row r="1463" spans="1:10" ht="15" x14ac:dyDescent="0.25">
      <c r="A1463" s="118">
        <v>17236049</v>
      </c>
      <c r="B1463" s="219">
        <v>43758</v>
      </c>
      <c r="C1463" s="117">
        <v>55904</v>
      </c>
      <c r="D1463" s="117" t="s">
        <v>3486</v>
      </c>
      <c r="E1463" s="117" t="s">
        <v>3477</v>
      </c>
      <c r="F1463" s="117" t="s">
        <v>3475</v>
      </c>
      <c r="G1463" s="117">
        <v>62</v>
      </c>
      <c r="I1463"/>
      <c r="J1463"/>
    </row>
    <row r="1464" spans="1:10" ht="15" x14ac:dyDescent="0.25">
      <c r="A1464" s="120">
        <v>17236050</v>
      </c>
      <c r="B1464" s="220">
        <v>43773</v>
      </c>
      <c r="C1464" s="119">
        <v>50244</v>
      </c>
      <c r="D1464" s="119" t="s">
        <v>3496</v>
      </c>
      <c r="E1464" s="119" t="s">
        <v>3487</v>
      </c>
      <c r="F1464" s="119" t="s">
        <v>3475</v>
      </c>
      <c r="G1464" s="119">
        <v>23</v>
      </c>
      <c r="I1464"/>
      <c r="J1464"/>
    </row>
    <row r="1465" spans="1:10" ht="15" x14ac:dyDescent="0.25">
      <c r="A1465" s="118">
        <v>17236051</v>
      </c>
      <c r="B1465" s="219">
        <v>43586</v>
      </c>
      <c r="C1465" s="117">
        <v>50244</v>
      </c>
      <c r="D1465" s="117" t="s">
        <v>3496</v>
      </c>
      <c r="E1465" s="117" t="s">
        <v>3491</v>
      </c>
      <c r="F1465" s="117" t="s">
        <v>3475</v>
      </c>
      <c r="G1465" s="117">
        <v>37</v>
      </c>
      <c r="I1465"/>
      <c r="J1465"/>
    </row>
    <row r="1466" spans="1:10" ht="15" x14ac:dyDescent="0.25">
      <c r="A1466" s="120">
        <v>17236052</v>
      </c>
      <c r="B1466" s="220">
        <v>43501</v>
      </c>
      <c r="C1466" s="119">
        <v>53654</v>
      </c>
      <c r="D1466" s="119" t="s">
        <v>3478</v>
      </c>
      <c r="E1466" s="119" t="s">
        <v>3492</v>
      </c>
      <c r="F1466" s="119" t="s">
        <v>3485</v>
      </c>
      <c r="G1466" s="119">
        <v>22</v>
      </c>
      <c r="I1466"/>
      <c r="J1466"/>
    </row>
    <row r="1467" spans="1:10" ht="15" x14ac:dyDescent="0.25">
      <c r="A1467" s="118">
        <v>17236053</v>
      </c>
      <c r="B1467" s="219">
        <v>43738</v>
      </c>
      <c r="C1467" s="117">
        <v>50244</v>
      </c>
      <c r="D1467" s="117" t="s">
        <v>3496</v>
      </c>
      <c r="E1467" s="117" t="s">
        <v>3479</v>
      </c>
      <c r="F1467" s="117" t="s">
        <v>3480</v>
      </c>
      <c r="G1467" s="117">
        <v>43</v>
      </c>
      <c r="I1467"/>
      <c r="J1467"/>
    </row>
    <row r="1468" spans="1:10" ht="15" x14ac:dyDescent="0.25">
      <c r="A1468" s="120">
        <v>17236054</v>
      </c>
      <c r="B1468" s="220">
        <v>43466</v>
      </c>
      <c r="C1468" s="119">
        <v>52187</v>
      </c>
      <c r="D1468" s="119" t="s">
        <v>3493</v>
      </c>
      <c r="E1468" s="119" t="s">
        <v>3498</v>
      </c>
      <c r="F1468" s="119" t="s">
        <v>3475</v>
      </c>
      <c r="G1468" s="119">
        <v>63</v>
      </c>
      <c r="I1468"/>
      <c r="J1468"/>
    </row>
    <row r="1469" spans="1:10" ht="15" x14ac:dyDescent="0.25">
      <c r="A1469" s="118">
        <v>17236055</v>
      </c>
      <c r="B1469" s="219">
        <v>43698</v>
      </c>
      <c r="C1469" s="117">
        <v>56464</v>
      </c>
      <c r="D1469" s="117" t="s">
        <v>3495</v>
      </c>
      <c r="E1469" s="117" t="s">
        <v>3479</v>
      </c>
      <c r="F1469" s="117" t="s">
        <v>3480</v>
      </c>
      <c r="G1469" s="117">
        <v>60</v>
      </c>
      <c r="I1469"/>
      <c r="J1469"/>
    </row>
    <row r="1470" spans="1:10" ht="15" x14ac:dyDescent="0.25">
      <c r="A1470" s="120">
        <v>17236056</v>
      </c>
      <c r="B1470" s="220">
        <v>43677</v>
      </c>
      <c r="C1470" s="119">
        <v>52187</v>
      </c>
      <c r="D1470" s="119" t="s">
        <v>3493</v>
      </c>
      <c r="E1470" s="119" t="s">
        <v>3498</v>
      </c>
      <c r="F1470" s="119" t="s">
        <v>3475</v>
      </c>
      <c r="G1470" s="119">
        <v>11</v>
      </c>
      <c r="I1470"/>
      <c r="J1470"/>
    </row>
    <row r="1471" spans="1:10" ht="15" x14ac:dyDescent="0.25">
      <c r="A1471" s="118">
        <v>17236057</v>
      </c>
      <c r="B1471" s="219">
        <v>43573</v>
      </c>
      <c r="C1471" s="117">
        <v>55916</v>
      </c>
      <c r="D1471" s="117" t="s">
        <v>3494</v>
      </c>
      <c r="E1471" s="117" t="s">
        <v>3477</v>
      </c>
      <c r="F1471" s="117" t="s">
        <v>3475</v>
      </c>
      <c r="G1471" s="117">
        <v>48</v>
      </c>
      <c r="I1471"/>
      <c r="J1471"/>
    </row>
    <row r="1472" spans="1:10" ht="15" x14ac:dyDescent="0.25">
      <c r="A1472" s="120">
        <v>17236058</v>
      </c>
      <c r="B1472" s="220">
        <v>43501</v>
      </c>
      <c r="C1472" s="119">
        <v>52380</v>
      </c>
      <c r="D1472" s="119" t="s">
        <v>3497</v>
      </c>
      <c r="E1472" s="119" t="s">
        <v>3491</v>
      </c>
      <c r="F1472" s="119" t="s">
        <v>3475</v>
      </c>
      <c r="G1472" s="119">
        <v>51</v>
      </c>
      <c r="I1472"/>
      <c r="J1472"/>
    </row>
    <row r="1473" spans="1:10" ht="15" x14ac:dyDescent="0.25">
      <c r="A1473" s="118">
        <v>17236059</v>
      </c>
      <c r="B1473" s="219">
        <v>43700</v>
      </c>
      <c r="C1473" s="117">
        <v>52380</v>
      </c>
      <c r="D1473" s="117" t="s">
        <v>3497</v>
      </c>
      <c r="E1473" s="117" t="s">
        <v>3479</v>
      </c>
      <c r="F1473" s="117" t="s">
        <v>3480</v>
      </c>
      <c r="G1473" s="117">
        <v>13</v>
      </c>
      <c r="I1473"/>
      <c r="J1473"/>
    </row>
    <row r="1474" spans="1:10" ht="15" x14ac:dyDescent="0.25">
      <c r="A1474" s="120">
        <v>17236060</v>
      </c>
      <c r="B1474" s="220">
        <v>43585</v>
      </c>
      <c r="C1474" s="119">
        <v>55904</v>
      </c>
      <c r="D1474" s="119" t="s">
        <v>3486</v>
      </c>
      <c r="E1474" s="119" t="s">
        <v>3491</v>
      </c>
      <c r="F1474" s="119" t="s">
        <v>3475</v>
      </c>
      <c r="G1474" s="119">
        <v>49</v>
      </c>
      <c r="I1474"/>
      <c r="J1474"/>
    </row>
    <row r="1475" spans="1:10" ht="15" x14ac:dyDescent="0.25">
      <c r="A1475" s="118">
        <v>17236061</v>
      </c>
      <c r="B1475" s="219">
        <v>43797</v>
      </c>
      <c r="C1475" s="117">
        <v>53654</v>
      </c>
      <c r="D1475" s="117" t="s">
        <v>3478</v>
      </c>
      <c r="E1475" s="117" t="s">
        <v>3491</v>
      </c>
      <c r="F1475" s="117" t="s">
        <v>3475</v>
      </c>
      <c r="G1475" s="117">
        <v>41</v>
      </c>
      <c r="I1475"/>
      <c r="J1475"/>
    </row>
    <row r="1476" spans="1:10" ht="15" x14ac:dyDescent="0.25">
      <c r="A1476" s="120">
        <v>17236062</v>
      </c>
      <c r="B1476" s="220">
        <v>43515</v>
      </c>
      <c r="C1476" s="119">
        <v>56464</v>
      </c>
      <c r="D1476" s="119" t="s">
        <v>3495</v>
      </c>
      <c r="E1476" s="119" t="s">
        <v>3482</v>
      </c>
      <c r="F1476" s="119" t="s">
        <v>3483</v>
      </c>
      <c r="G1476" s="119">
        <v>57</v>
      </c>
      <c r="I1476"/>
      <c r="J1476"/>
    </row>
    <row r="1477" spans="1:10" ht="15" x14ac:dyDescent="0.25">
      <c r="A1477" s="118">
        <v>17236063</v>
      </c>
      <c r="B1477" s="219">
        <v>43677</v>
      </c>
      <c r="C1477" s="117">
        <v>55916</v>
      </c>
      <c r="D1477" s="117" t="s">
        <v>3494</v>
      </c>
      <c r="E1477" s="117" t="s">
        <v>3479</v>
      </c>
      <c r="F1477" s="117" t="s">
        <v>3480</v>
      </c>
      <c r="G1477" s="117">
        <v>62</v>
      </c>
      <c r="I1477"/>
      <c r="J1477"/>
    </row>
    <row r="1478" spans="1:10" ht="15" x14ac:dyDescent="0.25">
      <c r="A1478" s="120">
        <v>17236064</v>
      </c>
      <c r="B1478" s="220">
        <v>43675</v>
      </c>
      <c r="C1478" s="119">
        <v>51197</v>
      </c>
      <c r="D1478" s="119" t="s">
        <v>84</v>
      </c>
      <c r="E1478" s="119" t="s">
        <v>3477</v>
      </c>
      <c r="F1478" s="119" t="s">
        <v>3475</v>
      </c>
      <c r="G1478" s="119">
        <v>18</v>
      </c>
      <c r="I1478"/>
      <c r="J1478"/>
    </row>
    <row r="1479" spans="1:10" ht="15" x14ac:dyDescent="0.25">
      <c r="A1479" s="118">
        <v>17236065</v>
      </c>
      <c r="B1479" s="219">
        <v>43762</v>
      </c>
      <c r="C1479" s="117">
        <v>56047</v>
      </c>
      <c r="D1479" s="117" t="s">
        <v>3499</v>
      </c>
      <c r="E1479" s="117" t="s">
        <v>3487</v>
      </c>
      <c r="F1479" s="117" t="s">
        <v>3475</v>
      </c>
      <c r="G1479" s="117">
        <v>11</v>
      </c>
      <c r="I1479"/>
      <c r="J1479"/>
    </row>
    <row r="1480" spans="1:10" ht="15" x14ac:dyDescent="0.25">
      <c r="A1480" s="120">
        <v>17236066</v>
      </c>
      <c r="B1480" s="220">
        <v>43696</v>
      </c>
      <c r="C1480" s="119">
        <v>56047</v>
      </c>
      <c r="D1480" s="119" t="s">
        <v>3499</v>
      </c>
      <c r="E1480" s="119" t="s">
        <v>3482</v>
      </c>
      <c r="F1480" s="119" t="s">
        <v>3483</v>
      </c>
      <c r="G1480" s="119">
        <v>12</v>
      </c>
      <c r="I1480"/>
      <c r="J1480"/>
    </row>
    <row r="1481" spans="1:10" ht="15" x14ac:dyDescent="0.25">
      <c r="A1481" s="118">
        <v>17236067</v>
      </c>
      <c r="B1481" s="219">
        <v>43528</v>
      </c>
      <c r="C1481" s="117">
        <v>52380</v>
      </c>
      <c r="D1481" s="117" t="s">
        <v>3497</v>
      </c>
      <c r="E1481" s="117" t="s">
        <v>3487</v>
      </c>
      <c r="F1481" s="117" t="s">
        <v>3475</v>
      </c>
      <c r="G1481" s="117">
        <v>52</v>
      </c>
      <c r="I1481"/>
      <c r="J1481"/>
    </row>
    <row r="1482" spans="1:10" ht="15" x14ac:dyDescent="0.25">
      <c r="A1482" s="120">
        <v>17236068</v>
      </c>
      <c r="B1482" s="220">
        <v>43484</v>
      </c>
      <c r="C1482" s="119">
        <v>54672</v>
      </c>
      <c r="D1482" s="119" t="s">
        <v>3473</v>
      </c>
      <c r="E1482" s="119" t="s">
        <v>3489</v>
      </c>
      <c r="F1482" s="119" t="s">
        <v>3475</v>
      </c>
      <c r="G1482" s="119">
        <v>35</v>
      </c>
      <c r="I1482"/>
      <c r="J1482"/>
    </row>
    <row r="1483" spans="1:10" ht="15" x14ac:dyDescent="0.25">
      <c r="A1483" s="118">
        <v>17236069</v>
      </c>
      <c r="B1483" s="219">
        <v>43779</v>
      </c>
      <c r="C1483" s="117">
        <v>50643</v>
      </c>
      <c r="D1483" s="117" t="s">
        <v>3481</v>
      </c>
      <c r="E1483" s="117" t="s">
        <v>3482</v>
      </c>
      <c r="F1483" s="117" t="s">
        <v>3483</v>
      </c>
      <c r="G1483" s="117">
        <v>15</v>
      </c>
      <c r="I1483"/>
      <c r="J1483"/>
    </row>
    <row r="1484" spans="1:10" ht="15" x14ac:dyDescent="0.25">
      <c r="A1484" s="120">
        <v>17236070</v>
      </c>
      <c r="B1484" s="220">
        <v>43814</v>
      </c>
      <c r="C1484" s="119">
        <v>56047</v>
      </c>
      <c r="D1484" s="119" t="s">
        <v>3499</v>
      </c>
      <c r="E1484" s="119" t="s">
        <v>3487</v>
      </c>
      <c r="F1484" s="119" t="s">
        <v>3475</v>
      </c>
      <c r="G1484" s="119">
        <v>20</v>
      </c>
      <c r="I1484"/>
      <c r="J1484"/>
    </row>
    <row r="1485" spans="1:10" ht="15" x14ac:dyDescent="0.25">
      <c r="A1485" s="118">
        <v>17236071</v>
      </c>
      <c r="B1485" s="219">
        <v>43787</v>
      </c>
      <c r="C1485" s="117">
        <v>50643</v>
      </c>
      <c r="D1485" s="117" t="s">
        <v>3481</v>
      </c>
      <c r="E1485" s="117" t="s">
        <v>3491</v>
      </c>
      <c r="F1485" s="117" t="s">
        <v>3475</v>
      </c>
      <c r="G1485" s="117">
        <v>54</v>
      </c>
      <c r="I1485"/>
      <c r="J1485"/>
    </row>
    <row r="1486" spans="1:10" ht="15" x14ac:dyDescent="0.25">
      <c r="A1486" s="120">
        <v>17236072</v>
      </c>
      <c r="B1486" s="220">
        <v>43768</v>
      </c>
      <c r="C1486" s="119">
        <v>53654</v>
      </c>
      <c r="D1486" s="119" t="s">
        <v>3478</v>
      </c>
      <c r="E1486" s="119" t="s">
        <v>3498</v>
      </c>
      <c r="F1486" s="119" t="s">
        <v>3475</v>
      </c>
      <c r="G1486" s="119">
        <v>35</v>
      </c>
      <c r="I1486"/>
      <c r="J1486"/>
    </row>
    <row r="1487" spans="1:10" ht="15" x14ac:dyDescent="0.25">
      <c r="A1487" s="118">
        <v>17236073</v>
      </c>
      <c r="B1487" s="219">
        <v>43632</v>
      </c>
      <c r="C1487" s="117">
        <v>51197</v>
      </c>
      <c r="D1487" s="117" t="s">
        <v>84</v>
      </c>
      <c r="E1487" s="117" t="s">
        <v>3482</v>
      </c>
      <c r="F1487" s="117" t="s">
        <v>3483</v>
      </c>
      <c r="G1487" s="117">
        <v>17</v>
      </c>
      <c r="I1487"/>
      <c r="J1487"/>
    </row>
    <row r="1488" spans="1:10" ht="15" x14ac:dyDescent="0.25">
      <c r="A1488" s="120">
        <v>17236074</v>
      </c>
      <c r="B1488" s="220">
        <v>43546</v>
      </c>
      <c r="C1488" s="119">
        <v>56047</v>
      </c>
      <c r="D1488" s="119" t="s">
        <v>3499</v>
      </c>
      <c r="E1488" s="119" t="s">
        <v>3477</v>
      </c>
      <c r="F1488" s="119" t="s">
        <v>3475</v>
      </c>
      <c r="G1488" s="119">
        <v>67</v>
      </c>
      <c r="I1488"/>
      <c r="J1488"/>
    </row>
    <row r="1489" spans="1:10" ht="15" x14ac:dyDescent="0.25">
      <c r="A1489" s="118">
        <v>17236075</v>
      </c>
      <c r="B1489" s="219">
        <v>43593</v>
      </c>
      <c r="C1489" s="117">
        <v>55904</v>
      </c>
      <c r="D1489" s="117" t="s">
        <v>3486</v>
      </c>
      <c r="E1489" s="117" t="s">
        <v>3479</v>
      </c>
      <c r="F1489" s="117" t="s">
        <v>3480</v>
      </c>
      <c r="G1489" s="117">
        <v>29</v>
      </c>
      <c r="I1489"/>
      <c r="J1489"/>
    </row>
    <row r="1490" spans="1:10" ht="15" x14ac:dyDescent="0.25">
      <c r="A1490" s="120">
        <v>17236076</v>
      </c>
      <c r="B1490" s="220">
        <v>43648</v>
      </c>
      <c r="C1490" s="119">
        <v>59518</v>
      </c>
      <c r="D1490" s="119" t="s">
        <v>3501</v>
      </c>
      <c r="E1490" s="119" t="s">
        <v>3487</v>
      </c>
      <c r="F1490" s="119" t="s">
        <v>3475</v>
      </c>
      <c r="G1490" s="119">
        <v>50</v>
      </c>
      <c r="I1490"/>
      <c r="J1490"/>
    </row>
    <row r="1491" spans="1:10" ht="15" x14ac:dyDescent="0.25">
      <c r="A1491" s="118">
        <v>17236077</v>
      </c>
      <c r="B1491" s="219">
        <v>43816</v>
      </c>
      <c r="C1491" s="117">
        <v>52380</v>
      </c>
      <c r="D1491" s="117" t="s">
        <v>3497</v>
      </c>
      <c r="E1491" s="117" t="s">
        <v>3491</v>
      </c>
      <c r="F1491" s="117" t="s">
        <v>3475</v>
      </c>
      <c r="G1491" s="117">
        <v>67</v>
      </c>
      <c r="I1491"/>
      <c r="J1491"/>
    </row>
    <row r="1492" spans="1:10" ht="15" x14ac:dyDescent="0.25">
      <c r="A1492" s="120">
        <v>17236078</v>
      </c>
      <c r="B1492" s="220">
        <v>43543</v>
      </c>
      <c r="C1492" s="119">
        <v>51197</v>
      </c>
      <c r="D1492" s="119" t="s">
        <v>84</v>
      </c>
      <c r="E1492" s="119" t="s">
        <v>3474</v>
      </c>
      <c r="F1492" s="119" t="s">
        <v>3475</v>
      </c>
      <c r="G1492" s="119">
        <v>16</v>
      </c>
      <c r="I1492"/>
      <c r="J1492"/>
    </row>
    <row r="1493" spans="1:10" ht="15" x14ac:dyDescent="0.25">
      <c r="A1493" s="118">
        <v>17236079</v>
      </c>
      <c r="B1493" s="219">
        <v>43828</v>
      </c>
      <c r="C1493" s="117">
        <v>51197</v>
      </c>
      <c r="D1493" s="117" t="s">
        <v>84</v>
      </c>
      <c r="E1493" s="117" t="s">
        <v>3491</v>
      </c>
      <c r="F1493" s="117" t="s">
        <v>3475</v>
      </c>
      <c r="G1493" s="117">
        <v>7</v>
      </c>
      <c r="I1493"/>
      <c r="J1493"/>
    </row>
    <row r="1494" spans="1:10" ht="15" x14ac:dyDescent="0.25">
      <c r="A1494" s="120">
        <v>17236080</v>
      </c>
      <c r="B1494" s="220">
        <v>43640</v>
      </c>
      <c r="C1494" s="119">
        <v>54672</v>
      </c>
      <c r="D1494" s="119" t="s">
        <v>3473</v>
      </c>
      <c r="E1494" s="119" t="s">
        <v>3492</v>
      </c>
      <c r="F1494" s="119" t="s">
        <v>3485</v>
      </c>
      <c r="G1494" s="119">
        <v>38</v>
      </c>
      <c r="I1494"/>
      <c r="J1494"/>
    </row>
    <row r="1495" spans="1:10" ht="15" x14ac:dyDescent="0.25">
      <c r="A1495" s="118">
        <v>17236081</v>
      </c>
      <c r="B1495" s="219">
        <v>43536</v>
      </c>
      <c r="C1495" s="117">
        <v>55916</v>
      </c>
      <c r="D1495" s="117" t="s">
        <v>3494</v>
      </c>
      <c r="E1495" s="117" t="s">
        <v>3491</v>
      </c>
      <c r="F1495" s="117" t="s">
        <v>3475</v>
      </c>
      <c r="G1495" s="117">
        <v>19</v>
      </c>
      <c r="I1495"/>
      <c r="J1495"/>
    </row>
    <row r="1496" spans="1:10" ht="15" x14ac:dyDescent="0.25">
      <c r="A1496" s="120">
        <v>17236082</v>
      </c>
      <c r="B1496" s="220">
        <v>43688</v>
      </c>
      <c r="C1496" s="119">
        <v>54672</v>
      </c>
      <c r="D1496" s="119" t="s">
        <v>3473</v>
      </c>
      <c r="E1496" s="119" t="s">
        <v>3477</v>
      </c>
      <c r="F1496" s="119" t="s">
        <v>3475</v>
      </c>
      <c r="G1496" s="119">
        <v>33</v>
      </c>
      <c r="I1496"/>
      <c r="J1496"/>
    </row>
    <row r="1497" spans="1:10" ht="15" x14ac:dyDescent="0.25">
      <c r="A1497" s="118">
        <v>17236083</v>
      </c>
      <c r="B1497" s="219">
        <v>43486</v>
      </c>
      <c r="C1497" s="117">
        <v>54672</v>
      </c>
      <c r="D1497" s="117" t="s">
        <v>3473</v>
      </c>
      <c r="E1497" s="117" t="s">
        <v>3474</v>
      </c>
      <c r="F1497" s="117" t="s">
        <v>3475</v>
      </c>
      <c r="G1497" s="117">
        <v>51</v>
      </c>
      <c r="I1497"/>
      <c r="J1497"/>
    </row>
    <row r="1498" spans="1:10" ht="15" x14ac:dyDescent="0.25">
      <c r="A1498" s="120">
        <v>17236084</v>
      </c>
      <c r="B1498" s="220">
        <v>43586</v>
      </c>
      <c r="C1498" s="119">
        <v>52065</v>
      </c>
      <c r="D1498" s="119" t="s">
        <v>3488</v>
      </c>
      <c r="E1498" s="119" t="s">
        <v>3477</v>
      </c>
      <c r="F1498" s="119" t="s">
        <v>3475</v>
      </c>
      <c r="G1498" s="119">
        <v>40</v>
      </c>
      <c r="I1498"/>
      <c r="J1498"/>
    </row>
    <row r="1499" spans="1:10" ht="15" x14ac:dyDescent="0.25">
      <c r="A1499" s="118">
        <v>17236085</v>
      </c>
      <c r="B1499" s="219">
        <v>43534</v>
      </c>
      <c r="C1499" s="117">
        <v>55916</v>
      </c>
      <c r="D1499" s="117" t="s">
        <v>3494</v>
      </c>
      <c r="E1499" s="117" t="s">
        <v>3479</v>
      </c>
      <c r="F1499" s="117" t="s">
        <v>3480</v>
      </c>
      <c r="G1499" s="117">
        <v>38</v>
      </c>
      <c r="I1499"/>
      <c r="J1499"/>
    </row>
    <row r="1500" spans="1:10" ht="15" x14ac:dyDescent="0.25">
      <c r="A1500" s="120">
        <v>17236086</v>
      </c>
      <c r="B1500" s="220">
        <v>43627</v>
      </c>
      <c r="C1500" s="119">
        <v>56464</v>
      </c>
      <c r="D1500" s="119" t="s">
        <v>3495</v>
      </c>
      <c r="E1500" s="119" t="s">
        <v>3492</v>
      </c>
      <c r="F1500" s="119" t="s">
        <v>3485</v>
      </c>
      <c r="G1500" s="119">
        <v>30</v>
      </c>
      <c r="I1500"/>
      <c r="J1500"/>
    </row>
    <row r="1501" spans="1:10" ht="15" x14ac:dyDescent="0.25">
      <c r="A1501" s="118">
        <v>17236087</v>
      </c>
      <c r="B1501" s="219">
        <v>43633</v>
      </c>
      <c r="C1501" s="117">
        <v>54672</v>
      </c>
      <c r="D1501" s="117" t="s">
        <v>3473</v>
      </c>
      <c r="E1501" s="117" t="s">
        <v>3487</v>
      </c>
      <c r="F1501" s="117" t="s">
        <v>3475</v>
      </c>
      <c r="G1501" s="117">
        <v>29</v>
      </c>
      <c r="I1501"/>
      <c r="J1501"/>
    </row>
    <row r="1502" spans="1:10" ht="15" x14ac:dyDescent="0.25">
      <c r="A1502" s="120">
        <v>17236088</v>
      </c>
      <c r="B1502" s="220">
        <v>43541</v>
      </c>
      <c r="C1502" s="119">
        <v>56047</v>
      </c>
      <c r="D1502" s="119" t="s">
        <v>3499</v>
      </c>
      <c r="E1502" s="119" t="s">
        <v>3492</v>
      </c>
      <c r="F1502" s="119" t="s">
        <v>3485</v>
      </c>
      <c r="G1502" s="119">
        <v>18</v>
      </c>
      <c r="I1502"/>
      <c r="J1502"/>
    </row>
    <row r="1503" spans="1:10" ht="15" x14ac:dyDescent="0.25">
      <c r="A1503" s="118">
        <v>17236089</v>
      </c>
      <c r="B1503" s="219">
        <v>43514</v>
      </c>
      <c r="C1503" s="117">
        <v>54672</v>
      </c>
      <c r="D1503" s="117" t="s">
        <v>3473</v>
      </c>
      <c r="E1503" s="117" t="s">
        <v>3487</v>
      </c>
      <c r="F1503" s="117" t="s">
        <v>3475</v>
      </c>
      <c r="G1503" s="117">
        <v>67</v>
      </c>
      <c r="I1503"/>
      <c r="J1503"/>
    </row>
    <row r="1504" spans="1:10" ht="15" x14ac:dyDescent="0.25">
      <c r="A1504" s="120">
        <v>17236090</v>
      </c>
      <c r="B1504" s="220">
        <v>43723</v>
      </c>
      <c r="C1504" s="119">
        <v>56464</v>
      </c>
      <c r="D1504" s="119" t="s">
        <v>3495</v>
      </c>
      <c r="E1504" s="119" t="s">
        <v>3491</v>
      </c>
      <c r="F1504" s="119" t="s">
        <v>3475</v>
      </c>
      <c r="G1504" s="119">
        <v>66</v>
      </c>
      <c r="I1504"/>
      <c r="J1504"/>
    </row>
    <row r="1505" spans="1:10" ht="15" x14ac:dyDescent="0.25">
      <c r="A1505" s="118">
        <v>17236091</v>
      </c>
      <c r="B1505" s="219">
        <v>43531</v>
      </c>
      <c r="C1505" s="117">
        <v>54672</v>
      </c>
      <c r="D1505" s="117" t="s">
        <v>3473</v>
      </c>
      <c r="E1505" s="117" t="s">
        <v>3487</v>
      </c>
      <c r="F1505" s="117" t="s">
        <v>3475</v>
      </c>
      <c r="G1505" s="117">
        <v>46</v>
      </c>
      <c r="I1505"/>
      <c r="J1505"/>
    </row>
    <row r="1506" spans="1:10" ht="15" x14ac:dyDescent="0.25">
      <c r="A1506" s="120">
        <v>17236092</v>
      </c>
      <c r="B1506" s="220">
        <v>43584</v>
      </c>
      <c r="C1506" s="119">
        <v>55916</v>
      </c>
      <c r="D1506" s="119" t="s">
        <v>3494</v>
      </c>
      <c r="E1506" s="119" t="s">
        <v>3487</v>
      </c>
      <c r="F1506" s="119" t="s">
        <v>3475</v>
      </c>
      <c r="G1506" s="119">
        <v>46</v>
      </c>
      <c r="I1506"/>
      <c r="J1506"/>
    </row>
    <row r="1507" spans="1:10" ht="15" x14ac:dyDescent="0.25">
      <c r="A1507" s="118">
        <v>17236093</v>
      </c>
      <c r="B1507" s="219">
        <v>43717</v>
      </c>
      <c r="C1507" s="117">
        <v>52187</v>
      </c>
      <c r="D1507" s="117" t="s">
        <v>3493</v>
      </c>
      <c r="E1507" s="117" t="s">
        <v>3474</v>
      </c>
      <c r="F1507" s="117" t="s">
        <v>3475</v>
      </c>
      <c r="G1507" s="117">
        <v>26</v>
      </c>
      <c r="I1507"/>
      <c r="J1507"/>
    </row>
    <row r="1508" spans="1:10" ht="15" x14ac:dyDescent="0.25">
      <c r="A1508" s="120">
        <v>17236094</v>
      </c>
      <c r="B1508" s="220">
        <v>43686</v>
      </c>
      <c r="C1508" s="119">
        <v>52380</v>
      </c>
      <c r="D1508" s="119" t="s">
        <v>3497</v>
      </c>
      <c r="E1508" s="119" t="s">
        <v>3477</v>
      </c>
      <c r="F1508" s="119" t="s">
        <v>3475</v>
      </c>
      <c r="G1508" s="119">
        <v>32</v>
      </c>
      <c r="I1508"/>
      <c r="J1508"/>
    </row>
    <row r="1509" spans="1:10" ht="15" x14ac:dyDescent="0.25">
      <c r="A1509" s="118">
        <v>17236095</v>
      </c>
      <c r="B1509" s="219">
        <v>43717</v>
      </c>
      <c r="C1509" s="117">
        <v>52956</v>
      </c>
      <c r="D1509" s="117" t="s">
        <v>3490</v>
      </c>
      <c r="E1509" s="117" t="s">
        <v>3474</v>
      </c>
      <c r="F1509" s="117" t="s">
        <v>3475</v>
      </c>
      <c r="G1509" s="117">
        <v>58</v>
      </c>
      <c r="I1509"/>
      <c r="J1509"/>
    </row>
    <row r="1510" spans="1:10" ht="15" x14ac:dyDescent="0.25">
      <c r="A1510" s="120">
        <v>17236096</v>
      </c>
      <c r="B1510" s="220">
        <v>43664</v>
      </c>
      <c r="C1510" s="119">
        <v>55916</v>
      </c>
      <c r="D1510" s="119" t="s">
        <v>3494</v>
      </c>
      <c r="E1510" s="119" t="s">
        <v>3492</v>
      </c>
      <c r="F1510" s="119" t="s">
        <v>3485</v>
      </c>
      <c r="G1510" s="119">
        <v>37</v>
      </c>
      <c r="I1510"/>
      <c r="J1510"/>
    </row>
    <row r="1511" spans="1:10" ht="15" x14ac:dyDescent="0.25">
      <c r="A1511" s="118">
        <v>17236097</v>
      </c>
      <c r="B1511" s="219">
        <v>43667</v>
      </c>
      <c r="C1511" s="117">
        <v>50244</v>
      </c>
      <c r="D1511" s="117" t="s">
        <v>3496</v>
      </c>
      <c r="E1511" s="117" t="s">
        <v>3492</v>
      </c>
      <c r="F1511" s="117" t="s">
        <v>3485</v>
      </c>
      <c r="G1511" s="117">
        <v>36</v>
      </c>
      <c r="I1511"/>
      <c r="J1511"/>
    </row>
    <row r="1512" spans="1:10" ht="15" x14ac:dyDescent="0.25">
      <c r="A1512" s="120">
        <v>17236098</v>
      </c>
      <c r="B1512" s="220">
        <v>43519</v>
      </c>
      <c r="C1512" s="119">
        <v>52065</v>
      </c>
      <c r="D1512" s="119" t="s">
        <v>3488</v>
      </c>
      <c r="E1512" s="119" t="s">
        <v>3482</v>
      </c>
      <c r="F1512" s="119" t="s">
        <v>3483</v>
      </c>
      <c r="G1512" s="119">
        <v>2</v>
      </c>
      <c r="I1512"/>
      <c r="J1512"/>
    </row>
    <row r="1513" spans="1:10" ht="15" x14ac:dyDescent="0.25">
      <c r="A1513" s="118">
        <v>17236099</v>
      </c>
      <c r="B1513" s="219">
        <v>43537</v>
      </c>
      <c r="C1513" s="117">
        <v>57624</v>
      </c>
      <c r="D1513" s="117" t="s">
        <v>3500</v>
      </c>
      <c r="E1513" s="117" t="s">
        <v>3474</v>
      </c>
      <c r="F1513" s="117" t="s">
        <v>3475</v>
      </c>
      <c r="G1513" s="117">
        <v>44</v>
      </c>
      <c r="I1513"/>
      <c r="J1513"/>
    </row>
    <row r="1514" spans="1:10" ht="15" x14ac:dyDescent="0.25">
      <c r="A1514" s="120">
        <v>17236100</v>
      </c>
      <c r="B1514" s="220">
        <v>43805</v>
      </c>
      <c r="C1514" s="119">
        <v>56047</v>
      </c>
      <c r="D1514" s="119" t="s">
        <v>3499</v>
      </c>
      <c r="E1514" s="119" t="s">
        <v>3498</v>
      </c>
      <c r="F1514" s="119" t="s">
        <v>3475</v>
      </c>
      <c r="G1514" s="119">
        <v>47</v>
      </c>
      <c r="I1514"/>
      <c r="J1514"/>
    </row>
    <row r="1515" spans="1:10" ht="15" x14ac:dyDescent="0.25">
      <c r="A1515" s="118">
        <v>17236101</v>
      </c>
      <c r="B1515" s="219">
        <v>43830</v>
      </c>
      <c r="C1515" s="117">
        <v>55916</v>
      </c>
      <c r="D1515" s="117" t="s">
        <v>3494</v>
      </c>
      <c r="E1515" s="117" t="s">
        <v>3498</v>
      </c>
      <c r="F1515" s="117" t="s">
        <v>3475</v>
      </c>
      <c r="G1515" s="117">
        <v>31</v>
      </c>
      <c r="I1515"/>
      <c r="J1515"/>
    </row>
    <row r="1516" spans="1:10" ht="15" x14ac:dyDescent="0.25">
      <c r="A1516" s="120">
        <v>17236102</v>
      </c>
      <c r="B1516" s="220">
        <v>43693</v>
      </c>
      <c r="C1516" s="119">
        <v>55807</v>
      </c>
      <c r="D1516" s="119" t="s">
        <v>3476</v>
      </c>
      <c r="E1516" s="119" t="s">
        <v>3498</v>
      </c>
      <c r="F1516" s="119" t="s">
        <v>3475</v>
      </c>
      <c r="G1516" s="119">
        <v>1</v>
      </c>
      <c r="I1516"/>
      <c r="J1516"/>
    </row>
    <row r="1517" spans="1:10" ht="15" x14ac:dyDescent="0.25">
      <c r="A1517" s="118">
        <v>17236103</v>
      </c>
      <c r="B1517" s="219">
        <v>43695</v>
      </c>
      <c r="C1517" s="117">
        <v>54672</v>
      </c>
      <c r="D1517" s="117" t="s">
        <v>3473</v>
      </c>
      <c r="E1517" s="117" t="s">
        <v>3491</v>
      </c>
      <c r="F1517" s="117" t="s">
        <v>3475</v>
      </c>
      <c r="G1517" s="117">
        <v>1</v>
      </c>
      <c r="I1517"/>
      <c r="J1517"/>
    </row>
    <row r="1518" spans="1:10" ht="15" x14ac:dyDescent="0.25">
      <c r="A1518" s="120">
        <v>17236104</v>
      </c>
      <c r="B1518" s="220">
        <v>43559</v>
      </c>
      <c r="C1518" s="119">
        <v>50643</v>
      </c>
      <c r="D1518" s="119" t="s">
        <v>3481</v>
      </c>
      <c r="E1518" s="119" t="s">
        <v>3489</v>
      </c>
      <c r="F1518" s="119" t="s">
        <v>3475</v>
      </c>
      <c r="G1518" s="119">
        <v>4</v>
      </c>
      <c r="I1518"/>
      <c r="J1518"/>
    </row>
    <row r="1519" spans="1:10" ht="15" x14ac:dyDescent="0.25">
      <c r="A1519" s="118">
        <v>17236105</v>
      </c>
      <c r="B1519" s="219">
        <v>43809</v>
      </c>
      <c r="C1519" s="117">
        <v>52956</v>
      </c>
      <c r="D1519" s="117" t="s">
        <v>3490</v>
      </c>
      <c r="E1519" s="117" t="s">
        <v>3477</v>
      </c>
      <c r="F1519" s="117" t="s">
        <v>3475</v>
      </c>
      <c r="G1519" s="117">
        <v>25</v>
      </c>
      <c r="I1519"/>
      <c r="J1519"/>
    </row>
    <row r="1520" spans="1:10" ht="15" x14ac:dyDescent="0.25">
      <c r="A1520" s="120">
        <v>17236106</v>
      </c>
      <c r="B1520" s="220">
        <v>43609</v>
      </c>
      <c r="C1520" s="119">
        <v>52380</v>
      </c>
      <c r="D1520" s="119" t="s">
        <v>3497</v>
      </c>
      <c r="E1520" s="119" t="s">
        <v>3491</v>
      </c>
      <c r="F1520" s="119" t="s">
        <v>3475</v>
      </c>
      <c r="G1520" s="119">
        <v>43</v>
      </c>
      <c r="I1520"/>
      <c r="J1520"/>
    </row>
    <row r="1521" spans="1:10" ht="15" x14ac:dyDescent="0.25">
      <c r="A1521" s="118">
        <v>17236107</v>
      </c>
      <c r="B1521" s="219">
        <v>43498</v>
      </c>
      <c r="C1521" s="117">
        <v>50643</v>
      </c>
      <c r="D1521" s="117" t="s">
        <v>3481</v>
      </c>
      <c r="E1521" s="117" t="s">
        <v>3479</v>
      </c>
      <c r="F1521" s="117" t="s">
        <v>3480</v>
      </c>
      <c r="G1521" s="117">
        <v>57</v>
      </c>
      <c r="I1521"/>
      <c r="J1521"/>
    </row>
    <row r="1522" spans="1:10" ht="15" x14ac:dyDescent="0.25">
      <c r="A1522" s="120">
        <v>17236108</v>
      </c>
      <c r="B1522" s="220">
        <v>43726</v>
      </c>
      <c r="C1522" s="119">
        <v>55807</v>
      </c>
      <c r="D1522" s="119" t="s">
        <v>3476</v>
      </c>
      <c r="E1522" s="119" t="s">
        <v>3491</v>
      </c>
      <c r="F1522" s="119" t="s">
        <v>3475</v>
      </c>
      <c r="G1522" s="119">
        <v>22</v>
      </c>
      <c r="I1522"/>
      <c r="J1522"/>
    </row>
    <row r="1523" spans="1:10" ht="15" x14ac:dyDescent="0.25">
      <c r="A1523" s="118">
        <v>17236109</v>
      </c>
      <c r="B1523" s="219">
        <v>43795</v>
      </c>
      <c r="C1523" s="117">
        <v>52956</v>
      </c>
      <c r="D1523" s="117" t="s">
        <v>3490</v>
      </c>
      <c r="E1523" s="117" t="s">
        <v>3487</v>
      </c>
      <c r="F1523" s="117" t="s">
        <v>3475</v>
      </c>
      <c r="G1523" s="117">
        <v>59</v>
      </c>
      <c r="I1523"/>
      <c r="J1523"/>
    </row>
    <row r="1524" spans="1:10" ht="15" x14ac:dyDescent="0.25">
      <c r="A1524" s="120">
        <v>17236110</v>
      </c>
      <c r="B1524" s="220">
        <v>43742</v>
      </c>
      <c r="C1524" s="119">
        <v>50244</v>
      </c>
      <c r="D1524" s="119" t="s">
        <v>3496</v>
      </c>
      <c r="E1524" s="119" t="s">
        <v>3479</v>
      </c>
      <c r="F1524" s="119" t="s">
        <v>3480</v>
      </c>
      <c r="G1524" s="119">
        <v>59</v>
      </c>
      <c r="I1524"/>
      <c r="J1524"/>
    </row>
    <row r="1525" spans="1:10" ht="15" x14ac:dyDescent="0.25">
      <c r="A1525" s="118">
        <v>17236111</v>
      </c>
      <c r="B1525" s="219">
        <v>43722</v>
      </c>
      <c r="C1525" s="117">
        <v>54672</v>
      </c>
      <c r="D1525" s="117" t="s">
        <v>3473</v>
      </c>
      <c r="E1525" s="117" t="s">
        <v>3479</v>
      </c>
      <c r="F1525" s="117" t="s">
        <v>3480</v>
      </c>
      <c r="G1525" s="117">
        <v>8</v>
      </c>
      <c r="I1525"/>
      <c r="J1525"/>
    </row>
    <row r="1526" spans="1:10" ht="15" x14ac:dyDescent="0.25">
      <c r="A1526" s="120">
        <v>17236112</v>
      </c>
      <c r="B1526" s="220">
        <v>43654</v>
      </c>
      <c r="C1526" s="119">
        <v>52380</v>
      </c>
      <c r="D1526" s="119" t="s">
        <v>3497</v>
      </c>
      <c r="E1526" s="119" t="s">
        <v>3489</v>
      </c>
      <c r="F1526" s="119" t="s">
        <v>3475</v>
      </c>
      <c r="G1526" s="119">
        <v>29</v>
      </c>
      <c r="I1526"/>
      <c r="J1526"/>
    </row>
    <row r="1527" spans="1:10" ht="15" x14ac:dyDescent="0.25">
      <c r="A1527" s="118">
        <v>17236113</v>
      </c>
      <c r="B1527" s="219">
        <v>43789</v>
      </c>
      <c r="C1527" s="117">
        <v>52187</v>
      </c>
      <c r="D1527" s="117" t="s">
        <v>3493</v>
      </c>
      <c r="E1527" s="117" t="s">
        <v>3489</v>
      </c>
      <c r="F1527" s="117" t="s">
        <v>3475</v>
      </c>
      <c r="G1527" s="117">
        <v>18</v>
      </c>
      <c r="I1527"/>
      <c r="J1527"/>
    </row>
    <row r="1528" spans="1:10" ht="15" x14ac:dyDescent="0.25">
      <c r="A1528" s="120">
        <v>17236114</v>
      </c>
      <c r="B1528" s="220">
        <v>43673</v>
      </c>
      <c r="C1528" s="119">
        <v>51197</v>
      </c>
      <c r="D1528" s="119" t="s">
        <v>84</v>
      </c>
      <c r="E1528" s="119" t="s">
        <v>3482</v>
      </c>
      <c r="F1528" s="119" t="s">
        <v>3483</v>
      </c>
      <c r="G1528" s="119">
        <v>39</v>
      </c>
      <c r="I1528"/>
      <c r="J1528"/>
    </row>
    <row r="1529" spans="1:10" ht="15" x14ac:dyDescent="0.25">
      <c r="A1529" s="118">
        <v>17236115</v>
      </c>
      <c r="B1529" s="219">
        <v>43651</v>
      </c>
      <c r="C1529" s="117">
        <v>50643</v>
      </c>
      <c r="D1529" s="117" t="s">
        <v>3481</v>
      </c>
      <c r="E1529" s="117" t="s">
        <v>3492</v>
      </c>
      <c r="F1529" s="117" t="s">
        <v>3485</v>
      </c>
      <c r="G1529" s="117">
        <v>50</v>
      </c>
      <c r="I1529"/>
      <c r="J1529"/>
    </row>
    <row r="1530" spans="1:10" ht="15" x14ac:dyDescent="0.25">
      <c r="A1530" s="120">
        <v>17236116</v>
      </c>
      <c r="B1530" s="220">
        <v>43652</v>
      </c>
      <c r="C1530" s="119">
        <v>50244</v>
      </c>
      <c r="D1530" s="119" t="s">
        <v>3496</v>
      </c>
      <c r="E1530" s="119" t="s">
        <v>3498</v>
      </c>
      <c r="F1530" s="119" t="s">
        <v>3475</v>
      </c>
      <c r="G1530" s="119">
        <v>28</v>
      </c>
      <c r="I1530"/>
      <c r="J1530"/>
    </row>
    <row r="1531" spans="1:10" ht="15" x14ac:dyDescent="0.25">
      <c r="A1531" s="118">
        <v>17236117</v>
      </c>
      <c r="B1531" s="219">
        <v>43542</v>
      </c>
      <c r="C1531" s="117">
        <v>53654</v>
      </c>
      <c r="D1531" s="117" t="s">
        <v>3478</v>
      </c>
      <c r="E1531" s="117" t="s">
        <v>3477</v>
      </c>
      <c r="F1531" s="117" t="s">
        <v>3475</v>
      </c>
      <c r="G1531" s="117">
        <v>23</v>
      </c>
      <c r="I1531"/>
      <c r="J1531"/>
    </row>
    <row r="1532" spans="1:10" ht="15" x14ac:dyDescent="0.25">
      <c r="A1532" s="120">
        <v>17236118</v>
      </c>
      <c r="B1532" s="220">
        <v>43660</v>
      </c>
      <c r="C1532" s="119">
        <v>50244</v>
      </c>
      <c r="D1532" s="119" t="s">
        <v>3496</v>
      </c>
      <c r="E1532" s="119" t="s">
        <v>3492</v>
      </c>
      <c r="F1532" s="119" t="s">
        <v>3485</v>
      </c>
      <c r="G1532" s="119">
        <v>47</v>
      </c>
      <c r="I1532"/>
      <c r="J1532"/>
    </row>
    <row r="1533" spans="1:10" ht="15" x14ac:dyDescent="0.25">
      <c r="A1533" s="118">
        <v>17236119</v>
      </c>
      <c r="B1533" s="219">
        <v>43816</v>
      </c>
      <c r="C1533" s="117">
        <v>55916</v>
      </c>
      <c r="D1533" s="117" t="s">
        <v>3494</v>
      </c>
      <c r="E1533" s="117" t="s">
        <v>3489</v>
      </c>
      <c r="F1533" s="117" t="s">
        <v>3475</v>
      </c>
      <c r="G1533" s="117">
        <v>60</v>
      </c>
      <c r="I1533"/>
      <c r="J1533"/>
    </row>
    <row r="1534" spans="1:10" ht="15" x14ac:dyDescent="0.25">
      <c r="A1534" s="120">
        <v>17236120</v>
      </c>
      <c r="B1534" s="220">
        <v>43696</v>
      </c>
      <c r="C1534" s="119">
        <v>50244</v>
      </c>
      <c r="D1534" s="119" t="s">
        <v>3496</v>
      </c>
      <c r="E1534" s="119" t="s">
        <v>3487</v>
      </c>
      <c r="F1534" s="119" t="s">
        <v>3475</v>
      </c>
      <c r="G1534" s="119">
        <v>44</v>
      </c>
      <c r="I1534"/>
      <c r="J1534"/>
    </row>
    <row r="1535" spans="1:10" ht="15" x14ac:dyDescent="0.25">
      <c r="A1535" s="118">
        <v>17236121</v>
      </c>
      <c r="B1535" s="219">
        <v>43535</v>
      </c>
      <c r="C1535" s="117">
        <v>51197</v>
      </c>
      <c r="D1535" s="117" t="s">
        <v>84</v>
      </c>
      <c r="E1535" s="117" t="s">
        <v>3474</v>
      </c>
      <c r="F1535" s="117" t="s">
        <v>3475</v>
      </c>
      <c r="G1535" s="117">
        <v>40</v>
      </c>
      <c r="I1535"/>
      <c r="J1535"/>
    </row>
    <row r="1536" spans="1:10" ht="15" x14ac:dyDescent="0.25">
      <c r="A1536" s="120">
        <v>17236122</v>
      </c>
      <c r="B1536" s="220">
        <v>43652</v>
      </c>
      <c r="C1536" s="119">
        <v>57624</v>
      </c>
      <c r="D1536" s="119" t="s">
        <v>3500</v>
      </c>
      <c r="E1536" s="119" t="s">
        <v>3487</v>
      </c>
      <c r="F1536" s="119" t="s">
        <v>3475</v>
      </c>
      <c r="G1536" s="119">
        <v>56</v>
      </c>
      <c r="I1536"/>
      <c r="J1536"/>
    </row>
    <row r="1537" spans="1:10" ht="15" x14ac:dyDescent="0.25">
      <c r="A1537" s="118">
        <v>17236123</v>
      </c>
      <c r="B1537" s="219">
        <v>43742</v>
      </c>
      <c r="C1537" s="117">
        <v>55916</v>
      </c>
      <c r="D1537" s="117" t="s">
        <v>3494</v>
      </c>
      <c r="E1537" s="117" t="s">
        <v>3491</v>
      </c>
      <c r="F1537" s="117" t="s">
        <v>3475</v>
      </c>
      <c r="G1537" s="117">
        <v>4</v>
      </c>
      <c r="I1537"/>
      <c r="J1537"/>
    </row>
    <row r="1538" spans="1:10" ht="15" x14ac:dyDescent="0.25">
      <c r="A1538" s="120">
        <v>17236124</v>
      </c>
      <c r="B1538" s="220">
        <v>43748</v>
      </c>
      <c r="C1538" s="119">
        <v>55807</v>
      </c>
      <c r="D1538" s="119" t="s">
        <v>3476</v>
      </c>
      <c r="E1538" s="119" t="s">
        <v>3498</v>
      </c>
      <c r="F1538" s="119" t="s">
        <v>3475</v>
      </c>
      <c r="G1538" s="119">
        <v>42</v>
      </c>
      <c r="I1538"/>
      <c r="J1538"/>
    </row>
    <row r="1539" spans="1:10" ht="15" x14ac:dyDescent="0.25">
      <c r="A1539" s="118">
        <v>17236125</v>
      </c>
      <c r="B1539" s="219">
        <v>43467</v>
      </c>
      <c r="C1539" s="117">
        <v>50244</v>
      </c>
      <c r="D1539" s="117" t="s">
        <v>3496</v>
      </c>
      <c r="E1539" s="117" t="s">
        <v>3482</v>
      </c>
      <c r="F1539" s="117" t="s">
        <v>3483</v>
      </c>
      <c r="G1539" s="117">
        <v>34</v>
      </c>
      <c r="I1539"/>
      <c r="J1539"/>
    </row>
    <row r="1540" spans="1:10" ht="15" x14ac:dyDescent="0.25">
      <c r="A1540" s="120">
        <v>17236126</v>
      </c>
      <c r="B1540" s="220">
        <v>43500</v>
      </c>
      <c r="C1540" s="119">
        <v>50643</v>
      </c>
      <c r="D1540" s="119" t="s">
        <v>3481</v>
      </c>
      <c r="E1540" s="119" t="s">
        <v>3474</v>
      </c>
      <c r="F1540" s="119" t="s">
        <v>3475</v>
      </c>
      <c r="G1540" s="119">
        <v>15</v>
      </c>
      <c r="I1540"/>
      <c r="J1540"/>
    </row>
    <row r="1541" spans="1:10" ht="15" x14ac:dyDescent="0.25">
      <c r="A1541" s="118">
        <v>17236127</v>
      </c>
      <c r="B1541" s="219">
        <v>43686</v>
      </c>
      <c r="C1541" s="117">
        <v>53654</v>
      </c>
      <c r="D1541" s="117" t="s">
        <v>3478</v>
      </c>
      <c r="E1541" s="117" t="s">
        <v>3487</v>
      </c>
      <c r="F1541" s="117" t="s">
        <v>3475</v>
      </c>
      <c r="G1541" s="117">
        <v>59</v>
      </c>
      <c r="I1541"/>
      <c r="J1541"/>
    </row>
    <row r="1542" spans="1:10" ht="15" x14ac:dyDescent="0.25">
      <c r="A1542" s="120">
        <v>17236128</v>
      </c>
      <c r="B1542" s="220">
        <v>43528</v>
      </c>
      <c r="C1542" s="119">
        <v>56464</v>
      </c>
      <c r="D1542" s="119" t="s">
        <v>3495</v>
      </c>
      <c r="E1542" s="119" t="s">
        <v>3477</v>
      </c>
      <c r="F1542" s="119" t="s">
        <v>3475</v>
      </c>
      <c r="G1542" s="119">
        <v>45</v>
      </c>
      <c r="I1542"/>
      <c r="J1542"/>
    </row>
    <row r="1543" spans="1:10" ht="15" x14ac:dyDescent="0.25">
      <c r="A1543" s="118">
        <v>17236129</v>
      </c>
      <c r="B1543" s="219">
        <v>43560</v>
      </c>
      <c r="C1543" s="117">
        <v>50643</v>
      </c>
      <c r="D1543" s="117" t="s">
        <v>3481</v>
      </c>
      <c r="E1543" s="117" t="s">
        <v>3482</v>
      </c>
      <c r="F1543" s="117" t="s">
        <v>3483</v>
      </c>
      <c r="G1543" s="117">
        <v>47</v>
      </c>
      <c r="I1543"/>
      <c r="J1543"/>
    </row>
    <row r="1544" spans="1:10" ht="15" x14ac:dyDescent="0.25">
      <c r="A1544" s="120">
        <v>17236130</v>
      </c>
      <c r="B1544" s="220">
        <v>43627</v>
      </c>
      <c r="C1544" s="119">
        <v>56047</v>
      </c>
      <c r="D1544" s="119" t="s">
        <v>3499</v>
      </c>
      <c r="E1544" s="119" t="s">
        <v>3492</v>
      </c>
      <c r="F1544" s="119" t="s">
        <v>3485</v>
      </c>
      <c r="G1544" s="119">
        <v>36</v>
      </c>
      <c r="I1544"/>
      <c r="J1544"/>
    </row>
    <row r="1545" spans="1:10" ht="15" x14ac:dyDescent="0.25">
      <c r="A1545" s="118">
        <v>17236131</v>
      </c>
      <c r="B1545" s="219">
        <v>43623</v>
      </c>
      <c r="C1545" s="117">
        <v>54672</v>
      </c>
      <c r="D1545" s="117" t="s">
        <v>3473</v>
      </c>
      <c r="E1545" s="117" t="s">
        <v>3492</v>
      </c>
      <c r="F1545" s="117" t="s">
        <v>3485</v>
      </c>
      <c r="G1545" s="117">
        <v>13</v>
      </c>
      <c r="I1545"/>
      <c r="J1545"/>
    </row>
    <row r="1546" spans="1:10" ht="15" x14ac:dyDescent="0.25">
      <c r="A1546" s="120">
        <v>17236132</v>
      </c>
      <c r="B1546" s="220">
        <v>43472</v>
      </c>
      <c r="C1546" s="119">
        <v>52380</v>
      </c>
      <c r="D1546" s="119" t="s">
        <v>3497</v>
      </c>
      <c r="E1546" s="119" t="s">
        <v>3491</v>
      </c>
      <c r="F1546" s="119" t="s">
        <v>3475</v>
      </c>
      <c r="G1546" s="119">
        <v>35</v>
      </c>
      <c r="I1546"/>
      <c r="J1546"/>
    </row>
    <row r="1547" spans="1:10" ht="15" x14ac:dyDescent="0.25">
      <c r="A1547" s="118">
        <v>17236133</v>
      </c>
      <c r="B1547" s="219">
        <v>43585</v>
      </c>
      <c r="C1547" s="117">
        <v>57624</v>
      </c>
      <c r="D1547" s="117" t="s">
        <v>3500</v>
      </c>
      <c r="E1547" s="117" t="s">
        <v>3482</v>
      </c>
      <c r="F1547" s="117" t="s">
        <v>3483</v>
      </c>
      <c r="G1547" s="117">
        <v>7</v>
      </c>
      <c r="I1547"/>
      <c r="J1547"/>
    </row>
    <row r="1548" spans="1:10" ht="15" x14ac:dyDescent="0.25">
      <c r="A1548" s="120">
        <v>17236134</v>
      </c>
      <c r="B1548" s="220">
        <v>43642</v>
      </c>
      <c r="C1548" s="119">
        <v>52956</v>
      </c>
      <c r="D1548" s="119" t="s">
        <v>3490</v>
      </c>
      <c r="E1548" s="119" t="s">
        <v>3487</v>
      </c>
      <c r="F1548" s="119" t="s">
        <v>3475</v>
      </c>
      <c r="G1548" s="119">
        <v>60</v>
      </c>
      <c r="I1548"/>
      <c r="J1548"/>
    </row>
    <row r="1549" spans="1:10" ht="15" x14ac:dyDescent="0.25">
      <c r="A1549" s="118">
        <v>17236135</v>
      </c>
      <c r="B1549" s="219">
        <v>43547</v>
      </c>
      <c r="C1549" s="117">
        <v>55904</v>
      </c>
      <c r="D1549" s="117" t="s">
        <v>3486</v>
      </c>
      <c r="E1549" s="117" t="s">
        <v>3477</v>
      </c>
      <c r="F1549" s="117" t="s">
        <v>3475</v>
      </c>
      <c r="G1549" s="117">
        <v>59</v>
      </c>
      <c r="I1549"/>
      <c r="J1549"/>
    </row>
    <row r="1550" spans="1:10" ht="15" x14ac:dyDescent="0.25">
      <c r="A1550" s="120">
        <v>17236136</v>
      </c>
      <c r="B1550" s="220">
        <v>43777</v>
      </c>
      <c r="C1550" s="119">
        <v>52065</v>
      </c>
      <c r="D1550" s="119" t="s">
        <v>3488</v>
      </c>
      <c r="E1550" s="119" t="s">
        <v>3482</v>
      </c>
      <c r="F1550" s="119" t="s">
        <v>3483</v>
      </c>
      <c r="G1550" s="119">
        <v>2</v>
      </c>
      <c r="I1550"/>
      <c r="J1550"/>
    </row>
    <row r="1551" spans="1:10" ht="15" x14ac:dyDescent="0.25">
      <c r="A1551" s="118">
        <v>17236137</v>
      </c>
      <c r="B1551" s="219">
        <v>43487</v>
      </c>
      <c r="C1551" s="117">
        <v>56464</v>
      </c>
      <c r="D1551" s="117" t="s">
        <v>3495</v>
      </c>
      <c r="E1551" s="117" t="s">
        <v>3489</v>
      </c>
      <c r="F1551" s="117" t="s">
        <v>3475</v>
      </c>
      <c r="G1551" s="117">
        <v>13</v>
      </c>
      <c r="I1551"/>
      <c r="J1551"/>
    </row>
    <row r="1552" spans="1:10" ht="15" x14ac:dyDescent="0.25">
      <c r="A1552" s="120">
        <v>17236138</v>
      </c>
      <c r="B1552" s="220">
        <v>43630</v>
      </c>
      <c r="C1552" s="119">
        <v>50643</v>
      </c>
      <c r="D1552" s="119" t="s">
        <v>3481</v>
      </c>
      <c r="E1552" s="119" t="s">
        <v>3477</v>
      </c>
      <c r="F1552" s="119" t="s">
        <v>3475</v>
      </c>
      <c r="G1552" s="119">
        <v>55</v>
      </c>
      <c r="I1552"/>
      <c r="J1552"/>
    </row>
    <row r="1553" spans="1:10" ht="15" x14ac:dyDescent="0.25">
      <c r="A1553" s="118">
        <v>17236139</v>
      </c>
      <c r="B1553" s="219">
        <v>43529</v>
      </c>
      <c r="C1553" s="117">
        <v>52065</v>
      </c>
      <c r="D1553" s="117" t="s">
        <v>3488</v>
      </c>
      <c r="E1553" s="117" t="s">
        <v>3477</v>
      </c>
      <c r="F1553" s="117" t="s">
        <v>3475</v>
      </c>
      <c r="G1553" s="117">
        <v>57</v>
      </c>
      <c r="I1553"/>
      <c r="J1553"/>
    </row>
    <row r="1554" spans="1:10" ht="15" x14ac:dyDescent="0.25">
      <c r="A1554" s="120">
        <v>17236140</v>
      </c>
      <c r="B1554" s="220">
        <v>43554</v>
      </c>
      <c r="C1554" s="119">
        <v>55916</v>
      </c>
      <c r="D1554" s="119" t="s">
        <v>3494</v>
      </c>
      <c r="E1554" s="119" t="s">
        <v>3491</v>
      </c>
      <c r="F1554" s="119" t="s">
        <v>3475</v>
      </c>
      <c r="G1554" s="119">
        <v>20</v>
      </c>
      <c r="I1554"/>
      <c r="J1554"/>
    </row>
    <row r="1555" spans="1:10" ht="15" x14ac:dyDescent="0.25">
      <c r="A1555" s="118">
        <v>17236141</v>
      </c>
      <c r="B1555" s="219">
        <v>43696</v>
      </c>
      <c r="C1555" s="117">
        <v>52956</v>
      </c>
      <c r="D1555" s="117" t="s">
        <v>3490</v>
      </c>
      <c r="E1555" s="117" t="s">
        <v>3474</v>
      </c>
      <c r="F1555" s="117" t="s">
        <v>3475</v>
      </c>
      <c r="G1555" s="117">
        <v>62</v>
      </c>
      <c r="I1555"/>
      <c r="J1555"/>
    </row>
    <row r="1556" spans="1:10" ht="15" x14ac:dyDescent="0.25">
      <c r="A1556" s="120">
        <v>17236142</v>
      </c>
      <c r="B1556" s="220">
        <v>43611</v>
      </c>
      <c r="C1556" s="119">
        <v>56047</v>
      </c>
      <c r="D1556" s="119" t="s">
        <v>3499</v>
      </c>
      <c r="E1556" s="119" t="s">
        <v>3492</v>
      </c>
      <c r="F1556" s="119" t="s">
        <v>3485</v>
      </c>
      <c r="G1556" s="119">
        <v>42</v>
      </c>
      <c r="I1556"/>
      <c r="J1556"/>
    </row>
    <row r="1557" spans="1:10" ht="15" x14ac:dyDescent="0.25">
      <c r="A1557" s="118">
        <v>17236143</v>
      </c>
      <c r="B1557" s="219">
        <v>43727</v>
      </c>
      <c r="C1557" s="117">
        <v>50244</v>
      </c>
      <c r="D1557" s="117" t="s">
        <v>3496</v>
      </c>
      <c r="E1557" s="117" t="s">
        <v>3498</v>
      </c>
      <c r="F1557" s="117" t="s">
        <v>3475</v>
      </c>
      <c r="G1557" s="117">
        <v>67</v>
      </c>
      <c r="I1557"/>
      <c r="J1557"/>
    </row>
    <row r="1558" spans="1:10" ht="15" x14ac:dyDescent="0.25">
      <c r="A1558" s="120">
        <v>17236144</v>
      </c>
      <c r="B1558" s="220">
        <v>43597</v>
      </c>
      <c r="C1558" s="119">
        <v>50244</v>
      </c>
      <c r="D1558" s="119" t="s">
        <v>3496</v>
      </c>
      <c r="E1558" s="119" t="s">
        <v>3491</v>
      </c>
      <c r="F1558" s="119" t="s">
        <v>3475</v>
      </c>
      <c r="G1558" s="119">
        <v>57</v>
      </c>
      <c r="I1558"/>
      <c r="J1558"/>
    </row>
    <row r="1559" spans="1:10" ht="15" x14ac:dyDescent="0.25">
      <c r="A1559" s="118">
        <v>17236145</v>
      </c>
      <c r="B1559" s="219">
        <v>43502</v>
      </c>
      <c r="C1559" s="117">
        <v>55916</v>
      </c>
      <c r="D1559" s="117" t="s">
        <v>3494</v>
      </c>
      <c r="E1559" s="117" t="s">
        <v>3474</v>
      </c>
      <c r="F1559" s="117" t="s">
        <v>3475</v>
      </c>
      <c r="G1559" s="117">
        <v>58</v>
      </c>
      <c r="I1559"/>
      <c r="J1559"/>
    </row>
    <row r="1560" spans="1:10" ht="15" x14ac:dyDescent="0.25">
      <c r="A1560" s="120">
        <v>17236146</v>
      </c>
      <c r="B1560" s="220">
        <v>43494</v>
      </c>
      <c r="C1560" s="119">
        <v>55904</v>
      </c>
      <c r="D1560" s="119" t="s">
        <v>3486</v>
      </c>
      <c r="E1560" s="119" t="s">
        <v>3489</v>
      </c>
      <c r="F1560" s="119" t="s">
        <v>3475</v>
      </c>
      <c r="G1560" s="119">
        <v>10</v>
      </c>
      <c r="I1560"/>
      <c r="J1560"/>
    </row>
    <row r="1561" spans="1:10" ht="15" x14ac:dyDescent="0.25">
      <c r="A1561" s="118">
        <v>17236147</v>
      </c>
      <c r="B1561" s="219">
        <v>43768</v>
      </c>
      <c r="C1561" s="117">
        <v>57624</v>
      </c>
      <c r="D1561" s="117" t="s">
        <v>3500</v>
      </c>
      <c r="E1561" s="117" t="s">
        <v>3474</v>
      </c>
      <c r="F1561" s="117" t="s">
        <v>3475</v>
      </c>
      <c r="G1561" s="117">
        <v>42</v>
      </c>
      <c r="I1561"/>
      <c r="J1561"/>
    </row>
    <row r="1562" spans="1:10" ht="15" x14ac:dyDescent="0.25">
      <c r="A1562" s="120">
        <v>17236148</v>
      </c>
      <c r="B1562" s="220">
        <v>43500</v>
      </c>
      <c r="C1562" s="119">
        <v>52380</v>
      </c>
      <c r="D1562" s="119" t="s">
        <v>3497</v>
      </c>
      <c r="E1562" s="119" t="s">
        <v>3489</v>
      </c>
      <c r="F1562" s="119" t="s">
        <v>3475</v>
      </c>
      <c r="G1562" s="119">
        <v>64</v>
      </c>
      <c r="I1562"/>
      <c r="J1562"/>
    </row>
    <row r="1563" spans="1:10" ht="15" x14ac:dyDescent="0.25">
      <c r="A1563" s="118">
        <v>17236149</v>
      </c>
      <c r="B1563" s="219">
        <v>43806</v>
      </c>
      <c r="C1563" s="117">
        <v>54672</v>
      </c>
      <c r="D1563" s="117" t="s">
        <v>3473</v>
      </c>
      <c r="E1563" s="117" t="s">
        <v>3477</v>
      </c>
      <c r="F1563" s="117" t="s">
        <v>3475</v>
      </c>
      <c r="G1563" s="117">
        <v>34</v>
      </c>
      <c r="I1563"/>
      <c r="J1563"/>
    </row>
    <row r="1564" spans="1:10" ht="15" x14ac:dyDescent="0.25">
      <c r="A1564" s="120">
        <v>17236150</v>
      </c>
      <c r="B1564" s="220">
        <v>43780</v>
      </c>
      <c r="C1564" s="119">
        <v>52380</v>
      </c>
      <c r="D1564" s="119" t="s">
        <v>3497</v>
      </c>
      <c r="E1564" s="119" t="s">
        <v>3474</v>
      </c>
      <c r="F1564" s="119" t="s">
        <v>3475</v>
      </c>
      <c r="G1564" s="119">
        <v>54</v>
      </c>
      <c r="I1564"/>
      <c r="J1564"/>
    </row>
    <row r="1565" spans="1:10" ht="15" x14ac:dyDescent="0.25">
      <c r="I1565"/>
      <c r="J1565"/>
    </row>
  </sheetData>
  <pageMargins left="0.7" right="0.7" top="0.75" bottom="0.75" header="0.3" footer="0.3"/>
  <pageSetup paperSize="9" orientation="portrait" verticalDpi="0"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D1:M10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3555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3555</v>
      </c>
      <c r="F6" s="14" t="s">
        <v>3556</v>
      </c>
      <c r="G6" s="8"/>
      <c r="H6" s="8"/>
      <c r="I6" s="8"/>
      <c r="J6" s="8"/>
      <c r="K6" s="8"/>
      <c r="L6" s="8"/>
      <c r="M6" s="9"/>
    </row>
    <row r="7" spans="4:13" x14ac:dyDescent="0.25">
      <c r="D7" s="19"/>
      <c r="E7" s="15"/>
      <c r="F7" s="15"/>
      <c r="G7" s="10"/>
      <c r="H7" s="10"/>
      <c r="I7" s="10"/>
      <c r="J7" s="10"/>
      <c r="K7" s="10"/>
      <c r="L7" s="10"/>
      <c r="M7" s="11"/>
    </row>
    <row r="8" spans="4:13" x14ac:dyDescent="0.25">
      <c r="D8" s="2"/>
    </row>
    <row r="10" spans="4:13" x14ac:dyDescent="0.25">
      <c r="D1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D5"/>
  <sheetViews>
    <sheetView showGridLines="0" workbookViewId="0">
      <selection activeCell="C1" sqref="C1"/>
    </sheetView>
  </sheetViews>
  <sheetFormatPr defaultRowHeight="15" x14ac:dyDescent="0.25"/>
  <sheetData>
    <row r="1" spans="1:4" x14ac:dyDescent="0.25">
      <c r="A1" t="s">
        <v>710</v>
      </c>
      <c r="B1" t="s">
        <v>3548</v>
      </c>
      <c r="C1" t="s">
        <v>3549</v>
      </c>
      <c r="D1" t="s">
        <v>175</v>
      </c>
    </row>
    <row r="2" spans="1:4" x14ac:dyDescent="0.25">
      <c r="A2">
        <v>2018</v>
      </c>
      <c r="B2" t="s">
        <v>3550</v>
      </c>
      <c r="C2" t="s">
        <v>3551</v>
      </c>
      <c r="D2">
        <v>1014</v>
      </c>
    </row>
    <row r="3" spans="1:4" x14ac:dyDescent="0.25">
      <c r="A3">
        <v>2018</v>
      </c>
      <c r="B3" t="s">
        <v>3552</v>
      </c>
      <c r="C3" t="s">
        <v>3551</v>
      </c>
      <c r="D3">
        <v>918</v>
      </c>
    </row>
    <row r="4" spans="1:4" x14ac:dyDescent="0.25">
      <c r="A4">
        <v>2018</v>
      </c>
      <c r="B4" t="s">
        <v>3553</v>
      </c>
      <c r="C4" t="s">
        <v>3551</v>
      </c>
      <c r="D4">
        <v>1428</v>
      </c>
    </row>
    <row r="5" spans="1:4" x14ac:dyDescent="0.25">
      <c r="A5">
        <v>2018</v>
      </c>
      <c r="B5" t="s">
        <v>3554</v>
      </c>
      <c r="C5" t="s">
        <v>3551</v>
      </c>
      <c r="D5">
        <v>1213</v>
      </c>
    </row>
  </sheetData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D1:M12"/>
  <sheetViews>
    <sheetView showGridLines="0" zoomScale="90" zoomScaleNormal="90" workbookViewId="0">
      <selection activeCell="F14" sqref="F14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3557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3555</v>
      </c>
      <c r="F6" s="14" t="s">
        <v>3559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4" t="s">
        <v>3560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4" t="s">
        <v>3558</v>
      </c>
      <c r="G8" s="8"/>
      <c r="H8" s="8"/>
      <c r="I8" s="8"/>
      <c r="J8" s="8"/>
      <c r="K8" s="8"/>
      <c r="L8" s="8"/>
      <c r="M8" s="9"/>
    </row>
    <row r="9" spans="4:13" ht="12.75" customHeight="1" x14ac:dyDescent="0.25">
      <c r="D9" s="19"/>
      <c r="E9" s="15"/>
      <c r="F9" s="15"/>
      <c r="G9" s="10"/>
      <c r="H9" s="10"/>
      <c r="I9" s="10"/>
      <c r="J9" s="10"/>
      <c r="K9" s="10"/>
      <c r="L9" s="10"/>
      <c r="M9" s="11"/>
    </row>
    <row r="10" spans="4:13" ht="12.75" customHeight="1" x14ac:dyDescent="0.25">
      <c r="D10" s="2"/>
    </row>
    <row r="11" spans="4:13" ht="12.75" customHeight="1" x14ac:dyDescent="0.25"/>
    <row r="12" spans="4:13" x14ac:dyDescent="0.25">
      <c r="D1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D1:M26"/>
  <sheetViews>
    <sheetView showGridLines="0" topLeftCell="A4" zoomScaleNormal="100" workbookViewId="0">
      <selection activeCell="B7" sqref="B7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4" customWidth="1"/>
    <col min="7" max="7" width="2.7109375" customWidth="1"/>
    <col min="13" max="13" width="4" customWidth="1"/>
  </cols>
  <sheetData>
    <row r="1" spans="4:13" ht="15.75" thickBot="1" x14ac:dyDescent="0.3"/>
    <row r="2" spans="4:13" ht="15.75" thickBot="1" x14ac:dyDescent="0.3">
      <c r="D2" s="20" t="s">
        <v>171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x14ac:dyDescent="0.25">
      <c r="D6" s="16">
        <v>1</v>
      </c>
      <c r="E6" s="14" t="s">
        <v>159</v>
      </c>
      <c r="F6" s="12" t="s">
        <v>160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2" t="s">
        <v>161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2"/>
      <c r="G8" s="8"/>
      <c r="H8" s="8"/>
      <c r="I8" s="8"/>
      <c r="J8" s="8"/>
      <c r="K8" s="8"/>
      <c r="L8" s="8"/>
      <c r="M8" s="9"/>
    </row>
    <row r="9" spans="4:13" x14ac:dyDescent="0.25">
      <c r="D9" s="16"/>
      <c r="E9" s="12"/>
      <c r="F9" s="12"/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2"/>
      <c r="F10" s="12"/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2"/>
      <c r="F11" s="12"/>
      <c r="G11" s="8"/>
      <c r="H11" s="8"/>
      <c r="I11" s="8"/>
      <c r="J11" s="8"/>
      <c r="K11" s="8"/>
      <c r="L11" s="8"/>
      <c r="M11" s="9"/>
    </row>
    <row r="12" spans="4:13" x14ac:dyDescent="0.25">
      <c r="D12" s="16">
        <v>2</v>
      </c>
      <c r="E12" s="12" t="s">
        <v>165</v>
      </c>
      <c r="F12" s="12" t="s">
        <v>162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2"/>
      <c r="F13" s="12" t="s">
        <v>163</v>
      </c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2"/>
      <c r="F14" s="12" t="s">
        <v>164</v>
      </c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2"/>
      <c r="F15" s="12" t="s">
        <v>166</v>
      </c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2"/>
      <c r="F16" s="12" t="s">
        <v>167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2"/>
      <c r="F17" s="12"/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2"/>
      <c r="F18" s="12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2"/>
      <c r="F19" s="12"/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2"/>
      <c r="F20" s="12"/>
      <c r="G20" s="8"/>
      <c r="H20" s="8"/>
      <c r="I20" s="8"/>
      <c r="J20" s="8"/>
      <c r="K20" s="8"/>
      <c r="L20" s="8"/>
      <c r="M20" s="9"/>
    </row>
    <row r="21" spans="4:13" x14ac:dyDescent="0.25">
      <c r="D21" s="18"/>
      <c r="E21" s="12"/>
      <c r="F21" s="12"/>
      <c r="G21" s="8"/>
      <c r="H21" s="8"/>
      <c r="I21" s="8"/>
      <c r="J21" s="8"/>
      <c r="K21" s="8"/>
      <c r="L21" s="8"/>
      <c r="M21" s="9"/>
    </row>
    <row r="22" spans="4:13" x14ac:dyDescent="0.25">
      <c r="D22" s="18"/>
      <c r="E22" s="12"/>
      <c r="F22" s="12"/>
      <c r="G22" s="8"/>
      <c r="H22" s="8"/>
      <c r="I22" s="8"/>
      <c r="J22" s="8"/>
      <c r="K22" s="8"/>
      <c r="L22" s="8"/>
      <c r="M22" s="9"/>
    </row>
    <row r="23" spans="4:13" x14ac:dyDescent="0.25">
      <c r="D23" s="19"/>
      <c r="E23" s="15"/>
      <c r="F23" s="15"/>
      <c r="G23" s="10"/>
      <c r="H23" s="10"/>
      <c r="I23" s="10"/>
      <c r="J23" s="10"/>
      <c r="K23" s="10"/>
      <c r="L23" s="10"/>
      <c r="M23" s="11"/>
    </row>
    <row r="24" spans="4:13" x14ac:dyDescent="0.25">
      <c r="D24" s="2"/>
    </row>
    <row r="26" spans="4:13" x14ac:dyDescent="0.25">
      <c r="D26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D5"/>
  <sheetViews>
    <sheetView showGridLines="0" workbookViewId="0">
      <selection activeCell="F11" sqref="F11"/>
    </sheetView>
  </sheetViews>
  <sheetFormatPr defaultRowHeight="15" x14ac:dyDescent="0.25"/>
  <sheetData>
    <row r="1" spans="1:4" x14ac:dyDescent="0.25">
      <c r="A1" t="s">
        <v>710</v>
      </c>
      <c r="B1" t="s">
        <v>3548</v>
      </c>
      <c r="C1" t="s">
        <v>3549</v>
      </c>
      <c r="D1" t="s">
        <v>175</v>
      </c>
    </row>
    <row r="2" spans="1:4" x14ac:dyDescent="0.25">
      <c r="A2">
        <v>2018</v>
      </c>
      <c r="B2" t="s">
        <v>3550</v>
      </c>
      <c r="C2" t="s">
        <v>3551</v>
      </c>
      <c r="D2">
        <v>1014</v>
      </c>
    </row>
    <row r="3" spans="1:4" x14ac:dyDescent="0.25">
      <c r="A3">
        <v>2018</v>
      </c>
      <c r="B3" t="s">
        <v>3552</v>
      </c>
      <c r="C3" t="s">
        <v>3551</v>
      </c>
      <c r="D3">
        <v>918</v>
      </c>
    </row>
    <row r="4" spans="1:4" x14ac:dyDescent="0.25">
      <c r="A4">
        <v>2018</v>
      </c>
      <c r="B4" t="s">
        <v>3553</v>
      </c>
      <c r="C4" t="s">
        <v>3551</v>
      </c>
      <c r="D4">
        <v>1428</v>
      </c>
    </row>
    <row r="5" spans="1:4" x14ac:dyDescent="0.25">
      <c r="A5">
        <v>2018</v>
      </c>
      <c r="B5" t="s">
        <v>3554</v>
      </c>
      <c r="C5" t="s">
        <v>3551</v>
      </c>
      <c r="D5">
        <v>1213</v>
      </c>
    </row>
  </sheetData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D1:M14"/>
  <sheetViews>
    <sheetView showGridLines="0" zoomScale="90" zoomScaleNormal="90" workbookViewId="0">
      <selection activeCell="P31" sqref="P31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3561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3562</v>
      </c>
      <c r="F6" s="14" t="s">
        <v>3563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4"/>
      <c r="G7" s="8"/>
      <c r="H7" s="8"/>
      <c r="I7" s="8"/>
      <c r="J7" s="8"/>
      <c r="K7" s="8"/>
      <c r="L7" s="8"/>
      <c r="M7" s="9"/>
    </row>
    <row r="8" spans="4:13" x14ac:dyDescent="0.25">
      <c r="D8" s="16">
        <v>2</v>
      </c>
      <c r="E8" s="14" t="s">
        <v>3564</v>
      </c>
      <c r="F8" s="14" t="s">
        <v>3565</v>
      </c>
      <c r="G8" s="8"/>
      <c r="H8" s="8"/>
      <c r="I8" s="8"/>
      <c r="J8" s="8"/>
      <c r="K8" s="8"/>
      <c r="L8" s="8"/>
      <c r="M8" s="9"/>
    </row>
    <row r="9" spans="4:13" x14ac:dyDescent="0.25">
      <c r="D9" s="16"/>
      <c r="E9" s="14"/>
      <c r="F9" s="14"/>
      <c r="G9" s="8"/>
      <c r="H9" s="8"/>
      <c r="I9" s="8"/>
      <c r="J9" s="8"/>
      <c r="K9" s="8"/>
      <c r="L9" s="8"/>
      <c r="M9" s="9"/>
    </row>
    <row r="10" spans="4:13" x14ac:dyDescent="0.25">
      <c r="D10" s="16">
        <v>3</v>
      </c>
      <c r="E10" s="14" t="s">
        <v>3566</v>
      </c>
      <c r="F10" s="14" t="s">
        <v>3567</v>
      </c>
      <c r="G10" s="8"/>
      <c r="H10" s="8"/>
      <c r="I10" s="8"/>
      <c r="J10" s="8"/>
      <c r="K10" s="8"/>
      <c r="L10" s="8"/>
      <c r="M10" s="9"/>
    </row>
    <row r="11" spans="4:13" ht="12.75" customHeight="1" x14ac:dyDescent="0.25">
      <c r="D11" s="19"/>
      <c r="E11" s="15"/>
      <c r="F11" s="15"/>
      <c r="G11" s="10"/>
      <c r="H11" s="10"/>
      <c r="I11" s="10"/>
      <c r="J11" s="10"/>
      <c r="K11" s="10"/>
      <c r="L11" s="10"/>
      <c r="M11" s="11"/>
    </row>
    <row r="12" spans="4:13" ht="12.75" customHeight="1" x14ac:dyDescent="0.25">
      <c r="D12" s="2"/>
    </row>
    <row r="13" spans="4:13" ht="12.75" customHeight="1" x14ac:dyDescent="0.25"/>
    <row r="14" spans="4:13" x14ac:dyDescent="0.25">
      <c r="D14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D1:M32"/>
  <sheetViews>
    <sheetView showGridLines="0" zoomScale="90" zoomScaleNormal="90" workbookViewId="0"/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26.85546875" customWidth="1"/>
  </cols>
  <sheetData>
    <row r="1" spans="4:13" ht="15.75" thickBot="1" x14ac:dyDescent="0.3"/>
    <row r="2" spans="4:13" ht="15.75" thickBot="1" x14ac:dyDescent="0.3">
      <c r="D2" s="20" t="s">
        <v>3568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3572</v>
      </c>
      <c r="F6" s="14" t="s">
        <v>3569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4" t="s">
        <v>3570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4"/>
      <c r="G8" s="8"/>
      <c r="H8" s="8"/>
      <c r="I8" s="8"/>
      <c r="J8" s="8"/>
      <c r="K8" s="8"/>
      <c r="L8" s="8"/>
      <c r="M8" s="9"/>
    </row>
    <row r="9" spans="4:13" x14ac:dyDescent="0.25">
      <c r="D9" s="16">
        <v>2</v>
      </c>
      <c r="E9" s="14" t="s">
        <v>3573</v>
      </c>
      <c r="F9" s="14" t="s">
        <v>3571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4" t="s">
        <v>3575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4" t="s">
        <v>3574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4" t="s">
        <v>3576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 t="s">
        <v>3577</v>
      </c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 t="s">
        <v>3578</v>
      </c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/>
      <c r="G15" s="8"/>
      <c r="H15" s="8"/>
      <c r="I15" s="8"/>
      <c r="J15" s="8"/>
      <c r="K15" s="8"/>
      <c r="L15" s="8"/>
      <c r="M15" s="9"/>
    </row>
    <row r="16" spans="4:13" x14ac:dyDescent="0.25">
      <c r="D16" s="16">
        <v>3</v>
      </c>
      <c r="E16" s="14" t="s">
        <v>3579</v>
      </c>
      <c r="F16" s="14" t="s">
        <v>3580</v>
      </c>
      <c r="G16" s="8"/>
      <c r="H16" s="8"/>
      <c r="I16" s="8"/>
      <c r="J16" s="8"/>
      <c r="K16" s="8"/>
      <c r="L16" s="8"/>
      <c r="M16" s="9"/>
    </row>
    <row r="17" spans="4:13" ht="30" x14ac:dyDescent="0.25">
      <c r="D17" s="16"/>
      <c r="E17" s="14"/>
      <c r="F17" s="14" t="s">
        <v>3581</v>
      </c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4"/>
      <c r="G19" s="8"/>
      <c r="H19" s="8"/>
      <c r="I19" s="8"/>
      <c r="J19" s="8"/>
      <c r="K19" s="8"/>
      <c r="L19" s="8"/>
      <c r="M19" s="9"/>
    </row>
    <row r="20" spans="4:13" x14ac:dyDescent="0.25">
      <c r="D20" s="16"/>
      <c r="E20" s="14"/>
      <c r="F20" s="14"/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4"/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4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4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4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14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14"/>
      <c r="G26" s="8"/>
      <c r="H26" s="8"/>
      <c r="I26" s="8"/>
      <c r="J26" s="8"/>
      <c r="K26" s="8"/>
      <c r="L26" s="8"/>
      <c r="M26" s="9"/>
    </row>
    <row r="27" spans="4:13" x14ac:dyDescent="0.25">
      <c r="D27" s="16"/>
      <c r="E27" s="14"/>
      <c r="F27" s="14"/>
      <c r="G27" s="8"/>
      <c r="H27" s="8"/>
      <c r="I27" s="8"/>
      <c r="J27" s="8"/>
      <c r="K27" s="8"/>
      <c r="L27" s="8"/>
      <c r="M27" s="9"/>
    </row>
    <row r="28" spans="4:13" x14ac:dyDescent="0.25">
      <c r="D28" s="16"/>
      <c r="E28" s="14"/>
      <c r="F28" s="14"/>
      <c r="G28" s="8"/>
      <c r="H28" s="8"/>
      <c r="I28" s="8"/>
      <c r="J28" s="8"/>
      <c r="K28" s="8"/>
      <c r="L28" s="8"/>
      <c r="M28" s="9"/>
    </row>
    <row r="29" spans="4:13" ht="12.75" customHeight="1" x14ac:dyDescent="0.25">
      <c r="D29" s="19"/>
      <c r="E29" s="15"/>
      <c r="F29" s="15"/>
      <c r="G29" s="10"/>
      <c r="H29" s="10"/>
      <c r="I29" s="10"/>
      <c r="J29" s="10"/>
      <c r="K29" s="10"/>
      <c r="L29" s="10"/>
      <c r="M29" s="11"/>
    </row>
    <row r="30" spans="4:13" ht="12.75" customHeight="1" x14ac:dyDescent="0.25">
      <c r="D30" s="2"/>
    </row>
    <row r="31" spans="4:13" ht="12.75" customHeight="1" x14ac:dyDescent="0.25"/>
    <row r="32" spans="4:13" x14ac:dyDescent="0.25">
      <c r="D3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"/>
  <sheetViews>
    <sheetView showGridLines="0" workbookViewId="0">
      <selection activeCell="E7" sqref="A1:E7"/>
    </sheetView>
  </sheetViews>
  <sheetFormatPr defaultRowHeight="15" x14ac:dyDescent="0.25"/>
  <sheetData/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D1:M23"/>
  <sheetViews>
    <sheetView showGridLines="0" zoomScale="90" zoomScaleNormal="90" workbookViewId="0">
      <selection activeCell="F17" sqref="F17"/>
    </sheetView>
  </sheetViews>
  <sheetFormatPr defaultRowHeight="15" x14ac:dyDescent="0.25"/>
  <cols>
    <col min="1" max="3" width="1.85546875" customWidth="1"/>
    <col min="4" max="4" width="3.5703125" customWidth="1"/>
    <col min="5" max="5" width="33.7109375" customWidth="1"/>
    <col min="6" max="6" width="53" customWidth="1"/>
    <col min="7" max="7" width="2.710937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3582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3589</v>
      </c>
      <c r="F6" s="14" t="s">
        <v>3583</v>
      </c>
      <c r="G6" s="8"/>
      <c r="H6" s="8"/>
      <c r="I6" s="8"/>
      <c r="J6" s="8"/>
      <c r="K6" s="8"/>
      <c r="L6" s="8"/>
      <c r="M6" s="9"/>
    </row>
    <row r="7" spans="4:13" x14ac:dyDescent="0.25">
      <c r="D7" s="16"/>
      <c r="E7" s="14"/>
      <c r="F7" s="14" t="s">
        <v>3584</v>
      </c>
      <c r="G7" s="8"/>
      <c r="H7" s="8"/>
      <c r="I7" s="8"/>
      <c r="J7" s="8"/>
      <c r="K7" s="8"/>
      <c r="L7" s="8"/>
      <c r="M7" s="9"/>
    </row>
    <row r="8" spans="4:13" x14ac:dyDescent="0.25">
      <c r="D8" s="16"/>
      <c r="E8" s="14"/>
      <c r="F8" s="14" t="s">
        <v>3585</v>
      </c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 t="s">
        <v>3586</v>
      </c>
      <c r="G9" s="8"/>
      <c r="H9" s="8"/>
      <c r="I9" s="8"/>
      <c r="J9" s="8"/>
      <c r="K9" s="8"/>
      <c r="L9" s="8"/>
      <c r="M9" s="9"/>
    </row>
    <row r="10" spans="4:13" x14ac:dyDescent="0.25">
      <c r="D10" s="16"/>
      <c r="E10" s="14"/>
      <c r="F10" s="14" t="s">
        <v>3587</v>
      </c>
      <c r="G10" s="8"/>
      <c r="H10" s="8"/>
      <c r="I10" s="8"/>
      <c r="J10" s="8"/>
      <c r="K10" s="8"/>
      <c r="L10" s="8"/>
      <c r="M10" s="9"/>
    </row>
    <row r="11" spans="4:13" x14ac:dyDescent="0.25">
      <c r="D11" s="16"/>
      <c r="E11" s="14"/>
      <c r="F11" s="14" t="s">
        <v>3588</v>
      </c>
      <c r="G11" s="8"/>
      <c r="H11" s="8"/>
      <c r="I11" s="8"/>
      <c r="J11" s="8"/>
      <c r="K11" s="8"/>
      <c r="L11" s="8"/>
      <c r="M11" s="9"/>
    </row>
    <row r="12" spans="4:13" x14ac:dyDescent="0.25">
      <c r="D12" s="16"/>
      <c r="E12" s="14"/>
      <c r="F12" s="14"/>
      <c r="G12" s="8"/>
      <c r="H12" s="8"/>
      <c r="I12" s="8"/>
      <c r="J12" s="8"/>
      <c r="K12" s="8"/>
      <c r="L12" s="8"/>
      <c r="M12" s="9"/>
    </row>
    <row r="13" spans="4:13" x14ac:dyDescent="0.25">
      <c r="D13" s="16">
        <v>2</v>
      </c>
      <c r="E13" s="14" t="s">
        <v>3590</v>
      </c>
      <c r="F13" s="14" t="s">
        <v>3591</v>
      </c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 t="s">
        <v>3593</v>
      </c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 t="s">
        <v>3592</v>
      </c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 t="s">
        <v>3741</v>
      </c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4" t="s">
        <v>3594</v>
      </c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4"/>
      <c r="G19" s="8"/>
      <c r="H19" s="8"/>
      <c r="I19" s="8"/>
      <c r="J19" s="8"/>
      <c r="K19" s="8"/>
      <c r="L19" s="8"/>
      <c r="M19" s="9"/>
    </row>
    <row r="20" spans="4:13" ht="12.75" customHeight="1" x14ac:dyDescent="0.25">
      <c r="D20" s="19"/>
      <c r="E20" s="15"/>
      <c r="F20" s="15"/>
      <c r="G20" s="10"/>
      <c r="H20" s="10"/>
      <c r="I20" s="10"/>
      <c r="J20" s="10"/>
      <c r="K20" s="10"/>
      <c r="L20" s="10"/>
      <c r="M20" s="11"/>
    </row>
    <row r="21" spans="4:13" ht="12.75" customHeight="1" x14ac:dyDescent="0.25">
      <c r="D21" s="2"/>
    </row>
    <row r="22" spans="4:13" ht="12.75" customHeight="1" x14ac:dyDescent="0.25"/>
    <row r="23" spans="4:13" x14ac:dyDescent="0.25">
      <c r="D23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D1:M20"/>
  <sheetViews>
    <sheetView showGridLines="0" zoomScale="90" zoomScaleNormal="90" workbookViewId="0">
      <selection activeCell="H28" sqref="H28"/>
    </sheetView>
  </sheetViews>
  <sheetFormatPr defaultRowHeight="15" x14ac:dyDescent="0.25"/>
  <cols>
    <col min="1" max="3" width="1.85546875" customWidth="1"/>
    <col min="4" max="4" width="3.5703125" customWidth="1"/>
    <col min="5" max="5" width="49.42578125" customWidth="1"/>
    <col min="6" max="6" width="67.28515625" customWidth="1"/>
    <col min="7" max="7" width="2.7109375" customWidth="1"/>
    <col min="13" max="13" width="47.42578125" customWidth="1"/>
  </cols>
  <sheetData>
    <row r="1" spans="4:13" ht="15.75" thickBot="1" x14ac:dyDescent="0.3"/>
    <row r="2" spans="4:13" ht="15.75" thickBot="1" x14ac:dyDescent="0.3">
      <c r="D2" s="20" t="s">
        <v>3595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3595</v>
      </c>
      <c r="F6" s="14" t="s">
        <v>3596</v>
      </c>
      <c r="G6" s="8"/>
      <c r="H6" s="8"/>
      <c r="I6" s="8"/>
      <c r="J6" s="8"/>
      <c r="K6" s="8"/>
      <c r="L6" s="8"/>
      <c r="M6" s="9"/>
    </row>
    <row r="7" spans="4:13" ht="15" customHeight="1" x14ac:dyDescent="0.25">
      <c r="D7" s="16"/>
      <c r="E7" s="14"/>
      <c r="F7" s="14" t="s">
        <v>3597</v>
      </c>
      <c r="G7" s="8"/>
      <c r="H7" s="8"/>
      <c r="I7" s="8"/>
      <c r="J7" s="8"/>
      <c r="K7" s="8"/>
      <c r="L7" s="8"/>
      <c r="M7" s="9"/>
    </row>
    <row r="8" spans="4:13" ht="15" customHeight="1" x14ac:dyDescent="0.25">
      <c r="D8" s="16"/>
      <c r="E8" s="14"/>
      <c r="F8" s="14"/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/>
      <c r="G9" s="8"/>
      <c r="H9" s="8"/>
      <c r="I9" s="8"/>
      <c r="J9" s="8"/>
      <c r="K9" s="8"/>
      <c r="L9" s="8"/>
      <c r="M9" s="9"/>
    </row>
    <row r="10" spans="4:13" ht="15" customHeight="1" x14ac:dyDescent="0.25">
      <c r="D10" s="16"/>
      <c r="E10" s="14"/>
      <c r="F10" s="14"/>
      <c r="G10" s="8"/>
      <c r="H10" s="8"/>
      <c r="I10" s="8"/>
      <c r="J10" s="8"/>
      <c r="K10" s="8"/>
      <c r="L10" s="8"/>
      <c r="M10" s="9"/>
    </row>
    <row r="11" spans="4:13" ht="15" customHeight="1" x14ac:dyDescent="0.25">
      <c r="D11" s="16"/>
      <c r="E11" s="14"/>
      <c r="F11" s="14"/>
      <c r="G11" s="8"/>
      <c r="H11" s="8"/>
      <c r="I11" s="8"/>
      <c r="J11" s="8"/>
      <c r="K11" s="8"/>
      <c r="L11" s="8"/>
      <c r="M11" s="9"/>
    </row>
    <row r="12" spans="4:13" ht="15" customHeight="1" x14ac:dyDescent="0.25">
      <c r="D12" s="16"/>
      <c r="E12" s="14"/>
      <c r="F12" s="14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/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/>
      <c r="G16" s="8"/>
      <c r="H16" s="8"/>
      <c r="I16" s="8"/>
      <c r="J16" s="8"/>
      <c r="K16" s="8"/>
      <c r="L16" s="8"/>
      <c r="M16" s="9"/>
    </row>
    <row r="17" spans="4:13" ht="12.75" customHeight="1" x14ac:dyDescent="0.25">
      <c r="D17" s="19"/>
      <c r="E17" s="15"/>
      <c r="F17" s="15"/>
      <c r="G17" s="10"/>
      <c r="H17" s="10"/>
      <c r="I17" s="10"/>
      <c r="J17" s="10"/>
      <c r="K17" s="10"/>
      <c r="L17" s="10"/>
      <c r="M17" s="11"/>
    </row>
    <row r="18" spans="4:13" ht="12.75" customHeight="1" x14ac:dyDescent="0.25">
      <c r="D18" s="2"/>
    </row>
    <row r="19" spans="4:13" ht="12.75" customHeight="1" x14ac:dyDescent="0.25"/>
    <row r="20" spans="4:13" x14ac:dyDescent="0.25">
      <c r="D20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2:F12"/>
  <sheetViews>
    <sheetView workbookViewId="0">
      <selection activeCell="E23" sqref="E23"/>
    </sheetView>
  </sheetViews>
  <sheetFormatPr defaultRowHeight="15" x14ac:dyDescent="0.25"/>
  <sheetData>
    <row r="2" spans="2:6" x14ac:dyDescent="0.25">
      <c r="B2" t="s">
        <v>17</v>
      </c>
      <c r="C2" t="s">
        <v>18</v>
      </c>
      <c r="D2" t="s">
        <v>3322</v>
      </c>
      <c r="E2" t="s">
        <v>701</v>
      </c>
      <c r="F2" t="s">
        <v>3323</v>
      </c>
    </row>
    <row r="3" spans="2:6" x14ac:dyDescent="0.25">
      <c r="B3" t="s">
        <v>3325</v>
      </c>
      <c r="C3" t="s">
        <v>3326</v>
      </c>
      <c r="D3">
        <v>41802</v>
      </c>
      <c r="E3" t="s">
        <v>203</v>
      </c>
      <c r="F3">
        <v>55557</v>
      </c>
    </row>
    <row r="4" spans="2:6" x14ac:dyDescent="0.25">
      <c r="B4" t="s">
        <v>3327</v>
      </c>
      <c r="C4" t="s">
        <v>3328</v>
      </c>
      <c r="D4">
        <v>41615</v>
      </c>
      <c r="E4" t="s">
        <v>204</v>
      </c>
      <c r="F4">
        <v>55091</v>
      </c>
    </row>
    <row r="5" spans="2:6" x14ac:dyDescent="0.25">
      <c r="B5" t="s">
        <v>3329</v>
      </c>
      <c r="C5" t="s">
        <v>3330</v>
      </c>
      <c r="D5">
        <v>43802</v>
      </c>
      <c r="E5" t="s">
        <v>204</v>
      </c>
      <c r="F5">
        <v>73692</v>
      </c>
    </row>
    <row r="6" spans="2:6" x14ac:dyDescent="0.25">
      <c r="B6" t="s">
        <v>3331</v>
      </c>
      <c r="C6" t="s">
        <v>3332</v>
      </c>
      <c r="D6">
        <v>38024</v>
      </c>
      <c r="E6" t="s">
        <v>203</v>
      </c>
      <c r="F6">
        <v>70351</v>
      </c>
    </row>
    <row r="7" spans="2:6" x14ac:dyDescent="0.25">
      <c r="B7" t="s">
        <v>3333</v>
      </c>
      <c r="C7" t="s">
        <v>3334</v>
      </c>
      <c r="D7">
        <v>43471</v>
      </c>
      <c r="E7" t="s">
        <v>203</v>
      </c>
      <c r="F7">
        <v>35873</v>
      </c>
    </row>
    <row r="8" spans="2:6" x14ac:dyDescent="0.25">
      <c r="B8" t="s">
        <v>3335</v>
      </c>
      <c r="C8" t="s">
        <v>3336</v>
      </c>
      <c r="D8">
        <v>42616</v>
      </c>
      <c r="E8" t="s">
        <v>204</v>
      </c>
      <c r="F8">
        <v>46334</v>
      </c>
    </row>
    <row r="9" spans="2:6" x14ac:dyDescent="0.25">
      <c r="B9" t="s">
        <v>3337</v>
      </c>
      <c r="C9" t="s">
        <v>3338</v>
      </c>
      <c r="D9">
        <v>43318</v>
      </c>
      <c r="E9" t="s">
        <v>203</v>
      </c>
      <c r="F9">
        <v>25484</v>
      </c>
    </row>
    <row r="10" spans="2:6" x14ac:dyDescent="0.25">
      <c r="B10" t="s">
        <v>3339</v>
      </c>
      <c r="C10" t="s">
        <v>3340</v>
      </c>
      <c r="D10">
        <v>40543</v>
      </c>
      <c r="E10" t="s">
        <v>203</v>
      </c>
      <c r="F10">
        <v>52610</v>
      </c>
    </row>
    <row r="11" spans="2:6" x14ac:dyDescent="0.25">
      <c r="B11" t="s">
        <v>3341</v>
      </c>
      <c r="C11" t="s">
        <v>3342</v>
      </c>
      <c r="D11">
        <v>38241</v>
      </c>
      <c r="E11" t="s">
        <v>204</v>
      </c>
      <c r="F11">
        <v>70883</v>
      </c>
    </row>
    <row r="12" spans="2:6" x14ac:dyDescent="0.25">
      <c r="B12" t="s">
        <v>3343</v>
      </c>
      <c r="C12" t="s">
        <v>3344</v>
      </c>
      <c r="D12">
        <v>43850</v>
      </c>
      <c r="E12" t="s">
        <v>203</v>
      </c>
      <c r="F12">
        <v>17122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D1:M45"/>
  <sheetViews>
    <sheetView showGridLines="0" zoomScale="90" zoomScaleNormal="90" workbookViewId="0">
      <selection activeCell="E20" sqref="E20"/>
    </sheetView>
  </sheetViews>
  <sheetFormatPr defaultRowHeight="15" x14ac:dyDescent="0.25"/>
  <cols>
    <col min="1" max="3" width="1.85546875" customWidth="1"/>
    <col min="4" max="4" width="3.5703125" customWidth="1"/>
    <col min="5" max="5" width="26.5703125" customWidth="1"/>
    <col min="6" max="6" width="67.28515625" customWidth="1"/>
    <col min="7" max="7" width="2.7109375" customWidth="1"/>
    <col min="12" max="12" width="40.14062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3742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3600</v>
      </c>
      <c r="F6" s="14" t="s">
        <v>3601</v>
      </c>
      <c r="G6" s="8"/>
      <c r="H6" s="8"/>
      <c r="I6" s="8"/>
      <c r="J6" s="8"/>
      <c r="K6" s="8"/>
      <c r="L6" s="8"/>
      <c r="M6" s="9"/>
    </row>
    <row r="7" spans="4:13" ht="15" customHeight="1" x14ac:dyDescent="0.25">
      <c r="D7" s="16"/>
      <c r="E7" s="14"/>
      <c r="F7" s="14" t="s">
        <v>3603</v>
      </c>
      <c r="G7" s="8"/>
      <c r="H7" s="8"/>
      <c r="I7" s="8"/>
      <c r="J7" s="8"/>
      <c r="K7" s="8"/>
      <c r="L7" s="8"/>
      <c r="M7" s="9"/>
    </row>
    <row r="8" spans="4:13" ht="15" customHeight="1" x14ac:dyDescent="0.25">
      <c r="D8" s="16"/>
      <c r="E8" s="14"/>
      <c r="F8" s="14" t="s">
        <v>3605</v>
      </c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 t="s">
        <v>3604</v>
      </c>
      <c r="G9" s="8"/>
      <c r="H9" s="8"/>
      <c r="I9" s="8"/>
      <c r="J9" s="8"/>
      <c r="K9" s="8"/>
      <c r="L9" s="8"/>
      <c r="M9" s="9"/>
    </row>
    <row r="10" spans="4:13" ht="15" customHeight="1" x14ac:dyDescent="0.25">
      <c r="D10" s="16"/>
      <c r="E10" s="14"/>
      <c r="F10" s="14" t="s">
        <v>3606</v>
      </c>
      <c r="G10" s="8"/>
      <c r="H10" s="8"/>
      <c r="I10" s="8"/>
      <c r="J10" s="8"/>
      <c r="K10" s="8"/>
      <c r="L10" s="8"/>
      <c r="M10" s="9"/>
    </row>
    <row r="11" spans="4:13" ht="15" customHeight="1" x14ac:dyDescent="0.25">
      <c r="D11" s="16"/>
      <c r="E11" s="14"/>
      <c r="F11" s="14" t="s">
        <v>3607</v>
      </c>
      <c r="G11" s="8"/>
      <c r="H11" s="8"/>
      <c r="I11" s="8"/>
      <c r="J11" s="8"/>
      <c r="K11" s="8"/>
      <c r="L11" s="8"/>
      <c r="M11" s="9"/>
    </row>
    <row r="12" spans="4:13" ht="15" customHeight="1" x14ac:dyDescent="0.25">
      <c r="D12" s="16"/>
      <c r="E12" s="14"/>
      <c r="F12" s="14" t="s">
        <v>3608</v>
      </c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/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/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4"/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/>
      <c r="G18" s="8"/>
      <c r="H18" s="8"/>
      <c r="I18" s="8"/>
      <c r="J18" s="8"/>
      <c r="K18" s="8"/>
      <c r="L18" s="8"/>
      <c r="M18" s="9"/>
    </row>
    <row r="19" spans="4:13" x14ac:dyDescent="0.25">
      <c r="D19" s="16">
        <v>2</v>
      </c>
      <c r="E19" s="14" t="s">
        <v>3743</v>
      </c>
      <c r="F19" s="14" t="s">
        <v>3609</v>
      </c>
      <c r="G19" s="8"/>
      <c r="H19" s="8"/>
      <c r="I19" s="8"/>
      <c r="J19" s="8"/>
      <c r="K19" s="8"/>
      <c r="L19" s="8"/>
      <c r="M19" s="9"/>
    </row>
    <row r="20" spans="4:13" ht="30" x14ac:dyDescent="0.25">
      <c r="D20" s="16"/>
      <c r="E20" s="14"/>
      <c r="F20" s="14" t="s">
        <v>3610</v>
      </c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4"/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4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4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4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14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14"/>
      <c r="G26" s="8"/>
      <c r="H26" s="8"/>
      <c r="I26" s="8"/>
      <c r="J26" s="8"/>
      <c r="K26" s="8"/>
      <c r="L26" s="8"/>
      <c r="M26" s="9"/>
    </row>
    <row r="27" spans="4:13" x14ac:dyDescent="0.25">
      <c r="D27" s="16"/>
      <c r="E27" s="14"/>
      <c r="F27" s="14"/>
      <c r="G27" s="8"/>
      <c r="H27" s="8"/>
      <c r="I27" s="8"/>
      <c r="J27" s="8"/>
      <c r="K27" s="8"/>
      <c r="L27" s="8"/>
      <c r="M27" s="9"/>
    </row>
    <row r="28" spans="4:13" x14ac:dyDescent="0.25">
      <c r="D28" s="16"/>
      <c r="E28" s="14"/>
      <c r="F28" s="14"/>
      <c r="G28" s="8"/>
      <c r="H28" s="8"/>
      <c r="I28" s="8"/>
      <c r="J28" s="8"/>
      <c r="K28" s="8"/>
      <c r="L28" s="8"/>
      <c r="M28" s="9"/>
    </row>
    <row r="29" spans="4:13" x14ac:dyDescent="0.25">
      <c r="D29" s="16"/>
      <c r="E29" s="14"/>
      <c r="F29" s="14"/>
      <c r="G29" s="8"/>
      <c r="H29" s="8"/>
      <c r="I29" s="8"/>
      <c r="J29" s="8"/>
      <c r="K29" s="8"/>
      <c r="L29" s="8"/>
      <c r="M29" s="9"/>
    </row>
    <row r="30" spans="4:13" x14ac:dyDescent="0.25">
      <c r="D30" s="16"/>
      <c r="E30" s="14"/>
      <c r="F30" s="14"/>
      <c r="G30" s="8"/>
      <c r="H30" s="8"/>
      <c r="I30" s="8"/>
      <c r="J30" s="8"/>
      <c r="K30" s="8"/>
      <c r="L30" s="8"/>
      <c r="M30" s="9"/>
    </row>
    <row r="31" spans="4:13" x14ac:dyDescent="0.25">
      <c r="D31" s="16"/>
      <c r="E31" s="14"/>
      <c r="F31" s="14"/>
      <c r="G31" s="8"/>
      <c r="H31" s="8"/>
      <c r="I31" s="8"/>
      <c r="J31" s="8"/>
      <c r="K31" s="8"/>
      <c r="L31" s="8"/>
      <c r="M31" s="9"/>
    </row>
    <row r="32" spans="4:13" x14ac:dyDescent="0.25">
      <c r="D32" s="16"/>
      <c r="E32" s="14"/>
      <c r="F32" s="14"/>
      <c r="G32" s="8"/>
      <c r="H32" s="8"/>
      <c r="I32" s="8"/>
      <c r="J32" s="8"/>
      <c r="K32" s="8"/>
      <c r="L32" s="8"/>
      <c r="M32" s="9"/>
    </row>
    <row r="33" spans="4:13" x14ac:dyDescent="0.25">
      <c r="D33" s="16"/>
      <c r="E33" s="14"/>
      <c r="F33" s="14"/>
      <c r="G33" s="8"/>
      <c r="H33" s="8"/>
      <c r="I33" s="8"/>
      <c r="J33" s="8"/>
      <c r="K33" s="8"/>
      <c r="L33" s="8"/>
      <c r="M33" s="9"/>
    </row>
    <row r="34" spans="4:13" x14ac:dyDescent="0.25">
      <c r="D34" s="16"/>
      <c r="E34" s="14"/>
      <c r="F34" s="14"/>
      <c r="G34" s="8"/>
      <c r="H34" s="8"/>
      <c r="I34" s="8"/>
      <c r="J34" s="8"/>
      <c r="K34" s="8"/>
      <c r="L34" s="8"/>
      <c r="M34" s="9"/>
    </row>
    <row r="35" spans="4:13" x14ac:dyDescent="0.25">
      <c r="D35" s="16"/>
      <c r="E35" s="14"/>
      <c r="F35" s="14"/>
      <c r="G35" s="8"/>
      <c r="H35" s="8"/>
      <c r="I35" s="8"/>
      <c r="J35" s="8"/>
      <c r="K35" s="8"/>
      <c r="L35" s="8"/>
      <c r="M35" s="9"/>
    </row>
    <row r="36" spans="4:13" x14ac:dyDescent="0.25">
      <c r="D36" s="16"/>
      <c r="E36" s="14"/>
      <c r="F36" s="14"/>
      <c r="G36" s="8"/>
      <c r="H36" s="8"/>
      <c r="I36" s="8"/>
      <c r="J36" s="8"/>
      <c r="K36" s="8"/>
      <c r="L36" s="8"/>
      <c r="M36" s="9"/>
    </row>
    <row r="37" spans="4:13" x14ac:dyDescent="0.25">
      <c r="D37" s="16"/>
      <c r="E37" s="14"/>
      <c r="F37" s="14"/>
      <c r="G37" s="8"/>
      <c r="H37" s="8"/>
      <c r="I37" s="8"/>
      <c r="J37" s="8"/>
      <c r="K37" s="8"/>
      <c r="L37" s="8"/>
      <c r="M37" s="9"/>
    </row>
    <row r="38" spans="4:13" x14ac:dyDescent="0.25">
      <c r="D38" s="16"/>
      <c r="E38" s="14"/>
      <c r="F38" s="14"/>
      <c r="G38" s="8"/>
      <c r="H38" s="8"/>
      <c r="I38" s="8"/>
      <c r="J38" s="8"/>
      <c r="K38" s="8"/>
      <c r="L38" s="8"/>
      <c r="M38" s="9"/>
    </row>
    <row r="39" spans="4:13" x14ac:dyDescent="0.25">
      <c r="D39" s="16"/>
      <c r="E39" s="14"/>
      <c r="F39" s="14"/>
      <c r="G39" s="8"/>
      <c r="H39" s="8"/>
      <c r="I39" s="8"/>
      <c r="J39" s="8"/>
      <c r="K39" s="8"/>
      <c r="L39" s="8"/>
      <c r="M39" s="9"/>
    </row>
    <row r="40" spans="4:13" x14ac:dyDescent="0.25">
      <c r="D40" s="16"/>
      <c r="E40" s="14"/>
      <c r="F40" s="14"/>
      <c r="G40" s="8"/>
      <c r="H40" s="8"/>
      <c r="I40" s="8"/>
      <c r="J40" s="8"/>
      <c r="K40" s="8"/>
      <c r="L40" s="8"/>
      <c r="M40" s="9"/>
    </row>
    <row r="41" spans="4:13" x14ac:dyDescent="0.25">
      <c r="D41" s="16"/>
      <c r="E41" s="14"/>
      <c r="F41" s="14"/>
      <c r="G41" s="8"/>
      <c r="H41" s="8"/>
      <c r="I41" s="8"/>
      <c r="J41" s="8"/>
      <c r="K41" s="8"/>
      <c r="L41" s="8"/>
      <c r="M41" s="9"/>
    </row>
    <row r="42" spans="4:13" ht="12.75" customHeight="1" x14ac:dyDescent="0.25">
      <c r="D42" s="19"/>
      <c r="E42" s="15"/>
      <c r="F42" s="15"/>
      <c r="G42" s="10"/>
      <c r="H42" s="10"/>
      <c r="I42" s="10"/>
      <c r="J42" s="10"/>
      <c r="K42" s="10"/>
      <c r="L42" s="10"/>
      <c r="M42" s="11"/>
    </row>
    <row r="43" spans="4:13" ht="12.75" customHeight="1" x14ac:dyDescent="0.25">
      <c r="D43" s="2"/>
    </row>
    <row r="44" spans="4:13" ht="12.75" customHeight="1" x14ac:dyDescent="0.25"/>
    <row r="45" spans="4:13" x14ac:dyDescent="0.25">
      <c r="D45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2:H14"/>
  <sheetViews>
    <sheetView showGridLines="0" workbookViewId="0">
      <selection activeCell="H5" sqref="H5"/>
    </sheetView>
  </sheetViews>
  <sheetFormatPr defaultRowHeight="15" x14ac:dyDescent="0.25"/>
  <cols>
    <col min="2" max="2" width="10.5703125" bestFit="1" customWidth="1"/>
    <col min="3" max="3" width="10.140625" bestFit="1" customWidth="1"/>
    <col min="4" max="4" width="10.7109375" bestFit="1" customWidth="1"/>
    <col min="5" max="5" width="13.5703125" customWidth="1"/>
    <col min="6" max="6" width="9.28515625" customWidth="1"/>
    <col min="7" max="7" width="12.5703125" bestFit="1" customWidth="1"/>
    <col min="8" max="8" width="14.28515625" bestFit="1" customWidth="1"/>
  </cols>
  <sheetData>
    <row r="2" spans="2:8" x14ac:dyDescent="0.25">
      <c r="B2" s="32" t="s">
        <v>3599</v>
      </c>
      <c r="C2" s="32">
        <v>5</v>
      </c>
    </row>
    <row r="3" spans="2:8" ht="15.75" thickBot="1" x14ac:dyDescent="0.3"/>
    <row r="4" spans="2:8" x14ac:dyDescent="0.25">
      <c r="B4" s="225" t="s">
        <v>17</v>
      </c>
      <c r="C4" s="226" t="s">
        <v>18</v>
      </c>
      <c r="D4" s="226" t="s">
        <v>3322</v>
      </c>
      <c r="E4" s="226" t="s">
        <v>701</v>
      </c>
      <c r="F4" s="226" t="s">
        <v>3244</v>
      </c>
      <c r="G4" s="226" t="s">
        <v>3323</v>
      </c>
      <c r="H4" s="226" t="s">
        <v>3602</v>
      </c>
    </row>
    <row r="5" spans="2:8" x14ac:dyDescent="0.25">
      <c r="B5" s="227" t="s">
        <v>3325</v>
      </c>
      <c r="C5" s="228" t="s">
        <v>3326</v>
      </c>
      <c r="D5" s="229">
        <v>41802</v>
      </c>
      <c r="E5" s="228" t="s">
        <v>203</v>
      </c>
      <c r="F5" s="228"/>
      <c r="G5" s="230">
        <v>55557</v>
      </c>
      <c r="H5" s="228"/>
    </row>
    <row r="6" spans="2:8" x14ac:dyDescent="0.25">
      <c r="B6" s="227" t="s">
        <v>3327</v>
      </c>
      <c r="C6" s="228" t="s">
        <v>3328</v>
      </c>
      <c r="D6" s="229">
        <v>41615</v>
      </c>
      <c r="E6" s="228" t="s">
        <v>204</v>
      </c>
      <c r="F6" s="228"/>
      <c r="G6" s="230">
        <v>55091</v>
      </c>
      <c r="H6" s="228"/>
    </row>
    <row r="7" spans="2:8" x14ac:dyDescent="0.25">
      <c r="B7" s="227" t="s">
        <v>3329</v>
      </c>
      <c r="C7" s="228" t="s">
        <v>3330</v>
      </c>
      <c r="D7" s="229">
        <v>43802</v>
      </c>
      <c r="E7" s="228" t="s">
        <v>204</v>
      </c>
      <c r="F7" s="228"/>
      <c r="G7" s="230">
        <v>73692</v>
      </c>
      <c r="H7" s="228"/>
    </row>
    <row r="8" spans="2:8" x14ac:dyDescent="0.25">
      <c r="B8" s="227" t="s">
        <v>3331</v>
      </c>
      <c r="C8" s="228" t="s">
        <v>3332</v>
      </c>
      <c r="D8" s="229">
        <v>38024</v>
      </c>
      <c r="E8" s="228" t="s">
        <v>203</v>
      </c>
      <c r="F8" s="228"/>
      <c r="G8" s="230">
        <v>70351</v>
      </c>
      <c r="H8" s="228"/>
    </row>
    <row r="9" spans="2:8" x14ac:dyDescent="0.25">
      <c r="B9" s="227" t="s">
        <v>3333</v>
      </c>
      <c r="C9" s="228" t="s">
        <v>3334</v>
      </c>
      <c r="D9" s="229">
        <v>43471</v>
      </c>
      <c r="E9" s="228" t="s">
        <v>3598</v>
      </c>
      <c r="F9" s="228"/>
      <c r="G9" s="230">
        <v>35873</v>
      </c>
      <c r="H9" s="228"/>
    </row>
    <row r="10" spans="2:8" x14ac:dyDescent="0.25">
      <c r="B10" s="227" t="s">
        <v>3335</v>
      </c>
      <c r="C10" s="228" t="s">
        <v>3336</v>
      </c>
      <c r="D10" s="229">
        <v>42616</v>
      </c>
      <c r="E10" s="228" t="s">
        <v>204</v>
      </c>
      <c r="F10" s="228"/>
      <c r="G10" s="230">
        <v>46334</v>
      </c>
      <c r="H10" s="228"/>
    </row>
    <row r="11" spans="2:8" x14ac:dyDescent="0.25">
      <c r="B11" s="227" t="s">
        <v>3337</v>
      </c>
      <c r="C11" s="228" t="s">
        <v>3338</v>
      </c>
      <c r="D11" s="229">
        <v>43318</v>
      </c>
      <c r="E11" s="228" t="s">
        <v>3598</v>
      </c>
      <c r="F11" s="228"/>
      <c r="G11" s="230">
        <v>25484</v>
      </c>
      <c r="H11" s="228"/>
    </row>
    <row r="12" spans="2:8" x14ac:dyDescent="0.25">
      <c r="B12" s="227" t="s">
        <v>3339</v>
      </c>
      <c r="C12" s="228" t="s">
        <v>3340</v>
      </c>
      <c r="D12" s="229">
        <v>40543</v>
      </c>
      <c r="E12" s="228" t="s">
        <v>203</v>
      </c>
      <c r="F12" s="228"/>
      <c r="G12" s="230">
        <v>52610</v>
      </c>
      <c r="H12" s="228"/>
    </row>
    <row r="13" spans="2:8" x14ac:dyDescent="0.25">
      <c r="B13" s="227" t="s">
        <v>3341</v>
      </c>
      <c r="C13" s="228" t="s">
        <v>3342</v>
      </c>
      <c r="D13" s="229">
        <v>38241</v>
      </c>
      <c r="E13" s="228" t="s">
        <v>204</v>
      </c>
      <c r="F13" s="228"/>
      <c r="G13" s="230">
        <v>70883</v>
      </c>
      <c r="H13" s="228"/>
    </row>
    <row r="14" spans="2:8" ht="15.75" thickBot="1" x14ac:dyDescent="0.3">
      <c r="B14" s="231" t="s">
        <v>3343</v>
      </c>
      <c r="C14" s="232" t="s">
        <v>3344</v>
      </c>
      <c r="D14" s="233">
        <v>43850</v>
      </c>
      <c r="E14" s="232" t="s">
        <v>203</v>
      </c>
      <c r="F14" s="232"/>
      <c r="G14" s="234">
        <v>17122</v>
      </c>
      <c r="H14" s="23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D1:M42"/>
  <sheetViews>
    <sheetView showGridLines="0" zoomScale="90" zoomScaleNormal="90" workbookViewId="0">
      <selection activeCell="D30" sqref="D30"/>
    </sheetView>
  </sheetViews>
  <sheetFormatPr defaultRowHeight="15" x14ac:dyDescent="0.25"/>
  <cols>
    <col min="1" max="3" width="1.85546875" customWidth="1"/>
    <col min="4" max="4" width="3.5703125" customWidth="1"/>
    <col min="5" max="5" width="26.5703125" customWidth="1"/>
    <col min="6" max="6" width="67.28515625" customWidth="1"/>
    <col min="7" max="7" width="2.7109375" customWidth="1"/>
    <col min="12" max="12" width="40.140625" customWidth="1"/>
    <col min="13" max="13" width="6.42578125" customWidth="1"/>
  </cols>
  <sheetData>
    <row r="1" spans="4:13" ht="15.75" thickBot="1" x14ac:dyDescent="0.3"/>
    <row r="2" spans="4:13" ht="15.75" thickBot="1" x14ac:dyDescent="0.3">
      <c r="D2" s="20" t="s">
        <v>3611</v>
      </c>
      <c r="E2" s="21"/>
    </row>
    <row r="4" spans="4:13" x14ac:dyDescent="0.25">
      <c r="D4" s="3"/>
      <c r="E4" s="5" t="s">
        <v>7</v>
      </c>
      <c r="F4" s="5" t="s">
        <v>0</v>
      </c>
      <c r="G4" s="5"/>
      <c r="H4" s="5" t="s">
        <v>1</v>
      </c>
      <c r="I4" s="4"/>
      <c r="J4" s="4"/>
      <c r="K4" s="4"/>
      <c r="L4" s="4"/>
      <c r="M4" s="6"/>
    </row>
    <row r="5" spans="4:13" x14ac:dyDescent="0.25">
      <c r="D5" s="17"/>
      <c r="E5" s="12"/>
      <c r="F5" s="12"/>
      <c r="G5" s="7"/>
      <c r="H5" s="7"/>
      <c r="I5" s="8"/>
      <c r="J5" s="8"/>
      <c r="K5" s="8"/>
      <c r="L5" s="8"/>
      <c r="M5" s="9"/>
    </row>
    <row r="6" spans="4:13" ht="15" customHeight="1" x14ac:dyDescent="0.25">
      <c r="D6" s="16">
        <v>1</v>
      </c>
      <c r="E6" s="14" t="s">
        <v>3612</v>
      </c>
      <c r="F6" s="14" t="s">
        <v>3613</v>
      </c>
      <c r="G6" s="8"/>
      <c r="H6" s="8"/>
      <c r="I6" s="8"/>
      <c r="J6" s="8"/>
      <c r="K6" s="8"/>
      <c r="L6" s="8"/>
      <c r="M6" s="9"/>
    </row>
    <row r="7" spans="4:13" ht="15" customHeight="1" x14ac:dyDescent="0.25">
      <c r="D7" s="16"/>
      <c r="E7" s="14"/>
      <c r="F7" s="14" t="s">
        <v>3614</v>
      </c>
      <c r="G7" s="8"/>
      <c r="H7" s="8"/>
      <c r="I7" s="8"/>
      <c r="J7" s="8"/>
      <c r="K7" s="8"/>
      <c r="L7" s="8"/>
      <c r="M7" s="9"/>
    </row>
    <row r="8" spans="4:13" ht="15" customHeight="1" x14ac:dyDescent="0.25">
      <c r="D8" s="16"/>
      <c r="E8" s="14"/>
      <c r="F8" s="14"/>
      <c r="G8" s="8"/>
      <c r="H8" s="8"/>
      <c r="I8" s="8"/>
      <c r="J8" s="8"/>
      <c r="K8" s="8"/>
      <c r="L8" s="8"/>
      <c r="M8" s="9"/>
    </row>
    <row r="9" spans="4:13" ht="15" customHeight="1" x14ac:dyDescent="0.25">
      <c r="D9" s="16"/>
      <c r="E9" s="14"/>
      <c r="F9" s="14"/>
      <c r="G9" s="8"/>
      <c r="H9" s="8"/>
      <c r="I9" s="8"/>
      <c r="J9" s="8"/>
      <c r="K9" s="8"/>
      <c r="L9" s="8"/>
      <c r="M9" s="9"/>
    </row>
    <row r="10" spans="4:13" ht="15" customHeight="1" x14ac:dyDescent="0.25">
      <c r="D10" s="16"/>
      <c r="E10" s="14"/>
      <c r="F10" s="14"/>
      <c r="G10" s="8"/>
      <c r="H10" s="8"/>
      <c r="I10" s="8"/>
      <c r="J10" s="8"/>
      <c r="K10" s="8"/>
      <c r="L10" s="8"/>
      <c r="M10" s="9"/>
    </row>
    <row r="11" spans="4:13" ht="15" customHeight="1" x14ac:dyDescent="0.25">
      <c r="D11" s="16"/>
      <c r="E11" s="14"/>
      <c r="F11" s="14"/>
      <c r="G11" s="8"/>
      <c r="H11" s="8"/>
      <c r="I11" s="8"/>
      <c r="J11" s="8"/>
      <c r="K11" s="8"/>
      <c r="L11" s="8"/>
      <c r="M11" s="9"/>
    </row>
    <row r="12" spans="4:13" ht="15" customHeight="1" x14ac:dyDescent="0.25">
      <c r="D12" s="16"/>
      <c r="E12" s="14"/>
      <c r="F12" s="14"/>
      <c r="G12" s="8"/>
      <c r="H12" s="8"/>
      <c r="I12" s="8"/>
      <c r="J12" s="8"/>
      <c r="K12" s="8"/>
      <c r="L12" s="8"/>
      <c r="M12" s="9"/>
    </row>
    <row r="13" spans="4:13" x14ac:dyDescent="0.25">
      <c r="D13" s="16"/>
      <c r="E13" s="14"/>
      <c r="F13" s="14"/>
      <c r="G13" s="8"/>
      <c r="H13" s="8"/>
      <c r="I13" s="8"/>
      <c r="J13" s="8"/>
      <c r="K13" s="8"/>
      <c r="L13" s="8"/>
      <c r="M13" s="9"/>
    </row>
    <row r="14" spans="4:13" x14ac:dyDescent="0.25">
      <c r="D14" s="16"/>
      <c r="E14" s="14"/>
      <c r="F14" s="14"/>
      <c r="G14" s="8"/>
      <c r="H14" s="8"/>
      <c r="I14" s="8"/>
      <c r="J14" s="8"/>
      <c r="K14" s="8"/>
      <c r="L14" s="8"/>
      <c r="M14" s="9"/>
    </row>
    <row r="15" spans="4:13" x14ac:dyDescent="0.25">
      <c r="D15" s="16"/>
      <c r="E15" s="14"/>
      <c r="F15" s="14"/>
      <c r="G15" s="8"/>
      <c r="H15" s="8"/>
      <c r="I15" s="8"/>
      <c r="J15" s="8"/>
      <c r="K15" s="8"/>
      <c r="L15" s="8"/>
      <c r="M15" s="9"/>
    </row>
    <row r="16" spans="4:13" x14ac:dyDescent="0.25">
      <c r="D16" s="16"/>
      <c r="E16" s="14"/>
      <c r="F16" s="14"/>
      <c r="G16" s="8"/>
      <c r="H16" s="8"/>
      <c r="I16" s="8"/>
      <c r="J16" s="8"/>
      <c r="K16" s="8"/>
      <c r="L16" s="8"/>
      <c r="M16" s="9"/>
    </row>
    <row r="17" spans="4:13" x14ac:dyDescent="0.25">
      <c r="D17" s="16"/>
      <c r="E17" s="14"/>
      <c r="F17" s="14"/>
      <c r="G17" s="8"/>
      <c r="H17" s="8"/>
      <c r="I17" s="8"/>
      <c r="J17" s="8"/>
      <c r="K17" s="8"/>
      <c r="L17" s="8"/>
      <c r="M17" s="9"/>
    </row>
    <row r="18" spans="4:13" x14ac:dyDescent="0.25">
      <c r="D18" s="16"/>
      <c r="E18" s="14"/>
      <c r="F18" s="14"/>
      <c r="G18" s="8"/>
      <c r="H18" s="8"/>
      <c r="I18" s="8"/>
      <c r="J18" s="8"/>
      <c r="K18" s="8"/>
      <c r="L18" s="8"/>
      <c r="M18" s="9"/>
    </row>
    <row r="19" spans="4:13" x14ac:dyDescent="0.25">
      <c r="D19" s="16"/>
      <c r="E19" s="14"/>
      <c r="F19" s="14"/>
      <c r="G19" s="8"/>
      <c r="H19" s="8"/>
      <c r="I19" s="8"/>
      <c r="J19" s="8"/>
      <c r="K19" s="8"/>
      <c r="L19" s="8"/>
      <c r="M19" s="9"/>
    </row>
    <row r="20" spans="4:13" ht="30" x14ac:dyDescent="0.25">
      <c r="D20" s="16">
        <v>2</v>
      </c>
      <c r="E20" s="14" t="s">
        <v>3615</v>
      </c>
      <c r="F20" s="14" t="s">
        <v>3616</v>
      </c>
      <c r="G20" s="8"/>
      <c r="H20" s="8"/>
      <c r="I20" s="8"/>
      <c r="J20" s="8"/>
      <c r="K20" s="8"/>
      <c r="L20" s="8"/>
      <c r="M20" s="9"/>
    </row>
    <row r="21" spans="4:13" x14ac:dyDescent="0.25">
      <c r="D21" s="16"/>
      <c r="E21" s="14"/>
      <c r="F21" s="14"/>
      <c r="G21" s="8"/>
      <c r="H21" s="8"/>
      <c r="I21" s="8"/>
      <c r="J21" s="8"/>
      <c r="K21" s="8"/>
      <c r="L21" s="8"/>
      <c r="M21" s="9"/>
    </row>
    <row r="22" spans="4:13" x14ac:dyDescent="0.25">
      <c r="D22" s="16"/>
      <c r="E22" s="14"/>
      <c r="F22" s="14"/>
      <c r="G22" s="8"/>
      <c r="H22" s="8"/>
      <c r="I22" s="8"/>
      <c r="J22" s="8"/>
      <c r="K22" s="8"/>
      <c r="L22" s="8"/>
      <c r="M22" s="9"/>
    </row>
    <row r="23" spans="4:13" x14ac:dyDescent="0.25">
      <c r="D23" s="16"/>
      <c r="E23" s="14"/>
      <c r="F23" s="14"/>
      <c r="G23" s="8"/>
      <c r="H23" s="8"/>
      <c r="I23" s="8"/>
      <c r="J23" s="8"/>
      <c r="K23" s="8"/>
      <c r="L23" s="8"/>
      <c r="M23" s="9"/>
    </row>
    <row r="24" spans="4:13" x14ac:dyDescent="0.25">
      <c r="D24" s="16"/>
      <c r="E24" s="14"/>
      <c r="F24" s="14"/>
      <c r="G24" s="8"/>
      <c r="H24" s="8"/>
      <c r="I24" s="8"/>
      <c r="J24" s="8"/>
      <c r="K24" s="8"/>
      <c r="L24" s="8"/>
      <c r="M24" s="9"/>
    </row>
    <row r="25" spans="4:13" x14ac:dyDescent="0.25">
      <c r="D25" s="16"/>
      <c r="E25" s="14"/>
      <c r="F25" s="14"/>
      <c r="G25" s="8"/>
      <c r="H25" s="8"/>
      <c r="I25" s="8"/>
      <c r="J25" s="8"/>
      <c r="K25" s="8"/>
      <c r="L25" s="8"/>
      <c r="M25" s="9"/>
    </row>
    <row r="26" spans="4:13" x14ac:dyDescent="0.25">
      <c r="D26" s="16"/>
      <c r="E26" s="14"/>
      <c r="F26" s="14"/>
      <c r="G26" s="8"/>
      <c r="H26" s="8"/>
      <c r="I26" s="8"/>
      <c r="J26" s="8"/>
      <c r="K26" s="8"/>
      <c r="L26" s="8"/>
      <c r="M26" s="9"/>
    </row>
    <row r="27" spans="4:13" x14ac:dyDescent="0.25">
      <c r="D27" s="16"/>
      <c r="E27" s="14"/>
      <c r="F27" s="14"/>
      <c r="G27" s="8"/>
      <c r="H27" s="8"/>
      <c r="I27" s="8"/>
      <c r="J27" s="8"/>
      <c r="K27" s="8"/>
      <c r="L27" s="8"/>
      <c r="M27" s="9"/>
    </row>
    <row r="28" spans="4:13" x14ac:dyDescent="0.25">
      <c r="D28" s="16"/>
      <c r="E28" s="14"/>
      <c r="F28" s="14"/>
      <c r="G28" s="8"/>
      <c r="H28" s="8"/>
      <c r="I28" s="8"/>
      <c r="J28" s="8"/>
      <c r="K28" s="8"/>
      <c r="L28" s="8"/>
      <c r="M28" s="9"/>
    </row>
    <row r="29" spans="4:13" x14ac:dyDescent="0.25">
      <c r="D29" s="16"/>
      <c r="E29" s="14"/>
      <c r="F29" s="14"/>
      <c r="G29" s="8"/>
      <c r="H29" s="8"/>
      <c r="I29" s="8"/>
      <c r="J29" s="8"/>
      <c r="K29" s="8"/>
      <c r="L29" s="8"/>
      <c r="M29" s="9"/>
    </row>
    <row r="30" spans="4:13" x14ac:dyDescent="0.25">
      <c r="D30" s="16"/>
      <c r="E30" s="14"/>
      <c r="F30" s="14"/>
      <c r="G30" s="8"/>
      <c r="H30" s="8"/>
      <c r="I30" s="8"/>
      <c r="J30" s="8"/>
      <c r="K30" s="8"/>
      <c r="L30" s="8"/>
      <c r="M30" s="9"/>
    </row>
    <row r="31" spans="4:13" x14ac:dyDescent="0.25">
      <c r="D31" s="16"/>
      <c r="E31" s="14"/>
      <c r="F31" s="14"/>
      <c r="G31" s="8"/>
      <c r="H31" s="8"/>
      <c r="I31" s="8"/>
      <c r="J31" s="8"/>
      <c r="K31" s="8"/>
      <c r="L31" s="8"/>
      <c r="M31" s="9"/>
    </row>
    <row r="32" spans="4:13" ht="30" x14ac:dyDescent="0.25">
      <c r="D32" s="16">
        <v>3</v>
      </c>
      <c r="E32" s="14" t="s">
        <v>3617</v>
      </c>
      <c r="F32" s="14" t="s">
        <v>3744</v>
      </c>
      <c r="G32" s="8"/>
      <c r="H32" s="8"/>
      <c r="I32" s="8"/>
      <c r="J32" s="8"/>
      <c r="K32" s="8"/>
      <c r="L32" s="8"/>
      <c r="M32" s="9"/>
    </row>
    <row r="33" spans="4:13" x14ac:dyDescent="0.25">
      <c r="D33" s="16"/>
      <c r="E33" s="14"/>
      <c r="F33" s="14"/>
      <c r="G33" s="8"/>
      <c r="H33" s="8"/>
      <c r="I33" s="8"/>
      <c r="J33" s="8"/>
      <c r="K33" s="8"/>
      <c r="L33" s="8"/>
      <c r="M33" s="9"/>
    </row>
    <row r="34" spans="4:13" x14ac:dyDescent="0.25">
      <c r="D34" s="16"/>
      <c r="E34" s="14"/>
      <c r="F34" s="14"/>
      <c r="G34" s="8"/>
      <c r="H34" s="8"/>
      <c r="I34" s="8"/>
      <c r="J34" s="8"/>
      <c r="K34" s="8"/>
      <c r="L34" s="8"/>
      <c r="M34" s="9"/>
    </row>
    <row r="35" spans="4:13" x14ac:dyDescent="0.25">
      <c r="D35" s="16"/>
      <c r="E35" s="14"/>
      <c r="F35" s="14"/>
      <c r="G35" s="8"/>
      <c r="H35" s="8"/>
      <c r="I35" s="8"/>
      <c r="J35" s="8"/>
      <c r="K35" s="8"/>
      <c r="L35" s="8"/>
      <c r="M35" s="9"/>
    </row>
    <row r="36" spans="4:13" x14ac:dyDescent="0.25">
      <c r="D36" s="16"/>
      <c r="E36" s="14"/>
      <c r="F36" s="14"/>
      <c r="G36" s="8"/>
      <c r="H36" s="8"/>
      <c r="I36" s="8"/>
      <c r="J36" s="8"/>
      <c r="K36" s="8"/>
      <c r="L36" s="8"/>
      <c r="M36" s="9"/>
    </row>
    <row r="37" spans="4:13" x14ac:dyDescent="0.25">
      <c r="D37" s="16"/>
      <c r="E37" s="14"/>
      <c r="F37" s="14"/>
      <c r="G37" s="8"/>
      <c r="H37" s="8"/>
      <c r="I37" s="8"/>
      <c r="J37" s="8"/>
      <c r="K37" s="8"/>
      <c r="L37" s="8"/>
      <c r="M37" s="9"/>
    </row>
    <row r="38" spans="4:13" x14ac:dyDescent="0.25">
      <c r="D38" s="16"/>
      <c r="E38" s="14"/>
      <c r="F38" s="14"/>
      <c r="G38" s="8"/>
      <c r="H38" s="8"/>
      <c r="I38" s="8"/>
      <c r="J38" s="8"/>
      <c r="K38" s="8"/>
      <c r="L38" s="8"/>
      <c r="M38" s="9"/>
    </row>
    <row r="39" spans="4:13" ht="12.75" customHeight="1" x14ac:dyDescent="0.25">
      <c r="D39" s="19"/>
      <c r="E39" s="15"/>
      <c r="F39" s="15"/>
      <c r="G39" s="10"/>
      <c r="H39" s="10"/>
      <c r="I39" s="10"/>
      <c r="J39" s="10"/>
      <c r="K39" s="10"/>
      <c r="L39" s="10"/>
      <c r="M39" s="11"/>
    </row>
    <row r="40" spans="4:13" ht="12.75" customHeight="1" x14ac:dyDescent="0.25">
      <c r="D40" s="2"/>
    </row>
    <row r="41" spans="4:13" ht="12.75" customHeight="1" x14ac:dyDescent="0.25"/>
    <row r="42" spans="4:13" x14ac:dyDescent="0.25">
      <c r="D42" s="2" t="s">
        <v>6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e 6 e 3 c e 6 - 4 7 c 4 - 4 8 e e - b b e f - a d 2 a 2 1 c 4 b e 0 d "   x m l n s = " h t t p : / / s c h e m a s . m i c r o s o f t . c o m / D a t a M a s h u p " > A A A A A I s E A A B Q S w M E F A A C A A g A p p 5 q U F r u w 3 m o A A A A + A A A A B I A H A B D b 2 5 m a W c v U G F j a 2 F n Z S 5 4 b W w g o h g A K K A U A A A A A A A A A A A A A A A A A A A A A A A A A A A A h Y / B C o I w H I d f R X Z 3 m 2 Y o 8 n d C H b o k B E F 0 H X P p S G e 4 2 X y 3 D j 1 S r 5 B Q V r e O v 4 / v 8 P 0 e t z v k Y 9 t 4 V 9 k b 1 e k M B Z g i T 2 r R l U p X G R r s y U 9 Q z m D H x Z l X 0 p t k b d L R l B m q r b 2 k h D j n s F v g r q 9 I S G l A j s V 2 L 2 r Z c v S R 1 X / Z V 9 p Y r o V E D A 6 v G B b i O M H L O K I 4 S g I g M 4 Z C 6 a 8 S T s W Y A v m B s B 4 a O / S S S e 1 v V k D m C e T 9 g j 0 B U E s D B B Q A A g A I A K a e a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n m p Q n 1 x y v Y E B A A A Q B w A A E w A c A E Z v c m 1 1 b G F z L 1 N l Y 3 R p b 2 4 x L m 0 g o h g A K K A U A A A A A A A A A A A A A A A A A A A A A A A A A A A A 7 V L B a s J A E L 0 L / s O S X h R C q F J 6 a P F Q Y k u l L b T E 0 o O R s t l M d X H d L b s T i I j / 3 l m j F U n x U g 8 e z G W z b 2 b e v N l 5 D g R K o 1 l S n Z 3 b Z q P Z c F N u I W c X Q e e S d X n A e k w B N h u M v s Q U V g A h 9 6 U A F X 0 Y O 8 u M m b U e p I I o N h p B o 2 s F 8 U 3 6 7 s C 6 9 A V y y V l M q I W 0 b 8 1 3 Z s o 0 M V M u 1 f b o c + R p T L w O m K d h 3 Z J F p X J l 0 A 6 Z L p Q K G d o C 2 m G l w K u K u v w z m Q K g 1 1 Z J W o 4 G C P N e F Q z C J 6 n z X l D l j F c j 3 2 P 8 S / B q z d w g T f g I P C e V n m X I M 5 p g E 9 n g r f 1 e I R t t 4 n d K J Y I r b l 3 P S x v v t M V T r i f E P F x 8 w 4 5 2 a L l 2 X 8 b O Y 6 O K u f Z B T 1 7 T E S 6 X w T q X V 1 u R O T U d a L y + i n z N K m T L g E Y B Q p H u L K f / N U h M e S G Q P U s N 9 Z J t N K b 0 i b G L b T l C i e u E B I 2 F G k o 7 o b X V s 9 8 K r l H i Y r / R q t 1 s S P 3 n O 9 R N l Z 2 k q b J D p s q O a 6 r s b K p j m 0 q c p K n E I V O J 4 5 p K n E 3 1 T 1 P 9 A F B L A Q I t A B Q A A g A I A K a e a l B a 7 s N 5 q A A A A P g A A A A S A A A A A A A A A A A A A A A A A A A A A A B D b 2 5 m a W c v U G F j a 2 F n Z S 5 4 b W x Q S w E C L Q A U A A I A C A C m n m p Q D 8 r p q 6 Q A A A D p A A A A E w A A A A A A A A A A A A A A A A D 0 A A A A W 0 N v b n R l b n R f V H l w Z X N d L n h t b F B L A Q I t A B Q A A g A I A K a e a l C f X H K 9 g Q E A A B A H A A A T A A A A A A A A A A A A A A A A A O U B A A B G b 3 J t d W x h c y 9 T Z W N 0 a W 9 u M S 5 t U E s F B g A A A A A D A A M A w g A A A L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M h A A A A A A A A 4 S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E w J T I w M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C A y Y S 9 D a G F u Z 2 V k I F R 5 c G U u e 1 R y Y W 5 z Y W N 0 a W 9 u I G l k L D B 9 J n F 1 b 3 Q 7 L C Z x d W 9 0 O 1 N l Y 3 R p b 2 4 x L z E w I D J h L 0 N o Y W 5 n Z W Q g V H l w Z S 5 7 R G F 0 Z S w x f S Z x d W 9 0 O y w m c X V v d D t T Z W N 0 a W 9 u M S 8 x M C A y Y S 9 D a G F u Z 2 V k I F R 5 c G U u e 1 B y b 2 R 1 Y 3 Q g T G l u Z S w y f S Z x d W 9 0 O y w m c X V v d D t T Z W N 0 a W 9 u M S 8 x M C A y Y S 9 D a G F u Z 2 V k I F R 5 c G U u e 1 B y b 2 R 1 Y 3 Q g Q 2 F 0 Z W d v c n k s M 3 0 m c X V v d D s s J n F 1 b 3 Q 7 U 2 V j d G l v b j E v M T A g M m E v Q 2 h h b m d l Z C B U e X B l L n t T d G 9 y Z S w 0 f S Z x d W 9 0 O y w m c X V v d D t T Z W N 0 a W 9 u M S 8 x M C A y Y S 9 D a G F u Z 2 V k I F R 5 c G U u e 0 N v d W 5 0 c n k s N X 0 m c X V v d D s s J n F 1 b 3 Q 7 U 2 V j d G l v b j E v M T A g M m E v Q 2 h h b m d l Z C B U e X B l L n t R d W F u d G l 0 e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8 x M C A y Y S 9 D a G F u Z 2 V k I F R 5 c G U u e 1 R y Y W 5 z Y W N 0 a W 9 u I G l k L D B 9 J n F 1 b 3 Q 7 L C Z x d W 9 0 O 1 N l Y 3 R p b 2 4 x L z E w I D J h L 0 N o Y W 5 n Z W Q g V H l w Z S 5 7 R G F 0 Z S w x f S Z x d W 9 0 O y w m c X V v d D t T Z W N 0 a W 9 u M S 8 x M C A y Y S 9 D a G F u Z 2 V k I F R 5 c G U u e 1 B y b 2 R 1 Y 3 Q g T G l u Z S w y f S Z x d W 9 0 O y w m c X V v d D t T Z W N 0 a W 9 u M S 8 x M C A y Y S 9 D a G F u Z 2 V k I F R 5 c G U u e 1 B y b 2 R 1 Y 3 Q g Q 2 F 0 Z W d v c n k s M 3 0 m c X V v d D s s J n F 1 b 3 Q 7 U 2 V j d G l v b j E v M T A g M m E v Q 2 h h b m d l Z C B U e X B l L n t T d G 9 y Z S w 0 f S Z x d W 9 0 O y w m c X V v d D t T Z W N 0 a W 9 u M S 8 x M C A y Y S 9 D a G F u Z 2 V k I F R 5 c G U u e 0 N v d W 5 0 c n k s N X 0 m c X V v d D s s J n F 1 b 3 Q 7 U 2 V j d G l v b j E v M T A g M m E v Q 2 h h b m d l Z C B U e X B l L n t R d W F u d G l 0 e S w 2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H J h b n N h Y 3 R p b 2 4 g a W Q m c X V v d D s s J n F 1 b 3 Q 7 R G F 0 Z S Z x d W 9 0 O y w m c X V v d D t Q c m 9 k d W N 0 I E x p b m U m c X V v d D s s J n F 1 b 3 Q 7 U H J v Z H V j d C B D Y X R l Z 2 9 y e S Z x d W 9 0 O y w m c X V v d D t T d G 9 y Z S Z x d W 9 0 O y w m c X V v d D t D b 3 V u d H J 5 J n F 1 b 3 Q 7 L C Z x d W 9 0 O 1 F 1 Y W 5 0 a X R 5 J n F 1 b 3 Q 7 X S I g L z 4 8 R W 5 0 c n k g V H l w Z T 0 i R m l s b E N v b H V t b l R 5 c G V z I i B W Y W x 1 Z T 0 i c 0 F 3 a 0 R C Z 1 l H Q X c 9 P S I g L z 4 8 R W 5 0 c n k g V H l w Z T 0 i R m l s b E x h c 3 R V c G R h d G V k I i B W Y W x 1 Z T 0 i Z D I w M j A t M D M t M T B U M T k 6 N T M 6 M T E u N D I w N T I x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M C I g L z 4 8 R W 5 0 c n k g V H l w Z T 0 i Q W R k Z W R U b 0 R h d G F N b 2 R l b C I g V m F s d W U 9 I m w x I i A v P j x F b n R y e S B U e X B l P S J R d W V y e U l E I i B W Y W x 1 Z T 0 i c z E y O G I z Y 2 Q x L T Y w Z D M t N D c 5 M S 1 h M 2 J i L T Q x N T c 1 M G M 3 M D g y N i I g L z 4 8 L 1 N 0 Y W J s Z U V u d H J p Z X M + P C 9 J d G V t P j x J d G V t P j x J d G V t T G 9 j Y X R p b 2 4 + P E l 0 Z W 1 U e X B l P k Z v c m 1 1 b G E 8 L 0 l 0 Z W 1 U e X B l P j x J d G V t U G F 0 a D 5 T Z W N 0 a W 9 u M S 8 x M C U y M D J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E v M T A u M m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C U y M D J i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E w V D E 5 O j U y O j Q w L j U y N D M 4 M z F a I i A v P j x F b n R y e S B U e X B l P S J G a W x s Q 2 9 s d W 1 u V H l w Z X M i I F Z h b H V l P S J z Q X d r R E J n W U d B d z 0 9 I i A v P j x F b n R y e S B U e X B l P S J G a W x s Q 2 9 s d W 1 u T m F t Z X M i I F Z h b H V l P S J z W y Z x d W 9 0 O 1 R y Y W 5 z Y W N 0 a W 9 u I G l k J n F 1 b 3 Q 7 L C Z x d W 9 0 O 0 R h d G U m c X V v d D s s J n F 1 b 3 Q 7 U H J v Z H V j d C B M a W 5 l J n F 1 b 3 Q 7 L C Z x d W 9 0 O 1 B y b 2 R 1 Y 3 Q g Q 2 F 0 Z W d v c n k m c X V v d D s s J n F 1 b 3 Q 7 U 3 R v c m U m c X V v d D s s J n F 1 b 3 Q 7 Q 2 9 1 b n R y e S Z x d W 9 0 O y w m c X V v d D t R d W F u d G l 0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w I D J i L 0 N o Y W 5 n Z W Q g V H l w Z S 5 7 V H J h b n N h Y 3 R p b 2 4 g a W Q s M H 0 m c X V v d D s s J n F 1 b 3 Q 7 U 2 V j d G l v b j E v M T A g M m I v Q 2 h h b m d l Z C B U e X B l L n t E Y X R l L D F 9 J n F 1 b 3 Q 7 L C Z x d W 9 0 O 1 N l Y 3 R p b 2 4 x L z E w I D J i L 0 N o Y W 5 n Z W Q g V H l w Z S 5 7 U H J v Z H V j d C B M a W 5 l L D J 9 J n F 1 b 3 Q 7 L C Z x d W 9 0 O 1 N l Y 3 R p b 2 4 x L z E w I D J i L 0 N o Y W 5 n Z W Q g V H l w Z S 5 7 U H J v Z H V j d C B D Y X R l Z 2 9 y e S w z f S Z x d W 9 0 O y w m c X V v d D t T Z W N 0 a W 9 u M S 8 x M C A y Y i 9 D a G F u Z 2 V k I F R 5 c G U u e 1 N 0 b 3 J l L D R 9 J n F 1 b 3 Q 7 L C Z x d W 9 0 O 1 N l Y 3 R p b 2 4 x L z E w I D J i L 0 N o Y W 5 n Z W Q g V H l w Z S 5 7 Q 2 9 1 b n R y e S w 1 f S Z x d W 9 0 O y w m c X V v d D t T Z W N 0 a W 9 u M S 8 x M C A y Y i 9 D a G F u Z 2 V k I F R 5 c G U u e 1 F 1 Y W 5 0 a X R 5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z E w I D J i L 0 N o Y W 5 n Z W Q g V H l w Z S 5 7 V H J h b n N h Y 3 R p b 2 4 g a W Q s M H 0 m c X V v d D s s J n F 1 b 3 Q 7 U 2 V j d G l v b j E v M T A g M m I v Q 2 h h b m d l Z C B U e X B l L n t E Y X R l L D F 9 J n F 1 b 3 Q 7 L C Z x d W 9 0 O 1 N l Y 3 R p b 2 4 x L z E w I D J i L 0 N o Y W 5 n Z W Q g V H l w Z S 5 7 U H J v Z H V j d C B M a W 5 l L D J 9 J n F 1 b 3 Q 7 L C Z x d W 9 0 O 1 N l Y 3 R p b 2 4 x L z E w I D J i L 0 N o Y W 5 n Z W Q g V H l w Z S 5 7 U H J v Z H V j d C B D Y X R l Z 2 9 y e S w z f S Z x d W 9 0 O y w m c X V v d D t T Z W N 0 a W 9 u M S 8 x M C A y Y i 9 D a G F u Z 2 V k I F R 5 c G U u e 1 N 0 b 3 J l L D R 9 J n F 1 b 3 Q 7 L C Z x d W 9 0 O 1 N l Y 3 R p b 2 4 x L z E w I D J i L 0 N o Y W 5 n Z W Q g V H l w Z S 5 7 Q 2 9 1 b n R y e S w 1 f S Z x d W 9 0 O y w m c X V v d D t T Z W N 0 a W 9 u M S 8 x M C A y Y i 9 D a G F u Z 2 V k I F R 5 c G U u e 1 F 1 Y W 5 0 a X R 5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C U y M D J i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I v M T A u M m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C U y M D J i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C U y M D J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E w V D E 5 O j U y O j Q w L j U z M D M 3 M j B a I i A v P j x F b n R y e S B U e X B l P S J G a W x s Q 2 9 s d W 1 u V H l w Z X M i I F Z h b H V l P S J z Q X d r R E J n W U d B d z 0 9 I i A v P j x F b n R y e S B U e X B l P S J G a W x s Q 2 9 s d W 1 u T m F t Z X M i I F Z h b H V l P S J z W y Z x d W 9 0 O 1 R y Y W 5 z Y W N 0 a W 9 u I G l k J n F 1 b 3 Q 7 L C Z x d W 9 0 O 0 R h d G U m c X V v d D s s J n F 1 b 3 Q 7 U H J v Z H V j d C B M a W 5 l J n F 1 b 3 Q 7 L C Z x d W 9 0 O 1 B y b 2 R 1 Y 3 Q g Q 2 F 0 Z W d v c n k m c X V v d D s s J n F 1 b 3 Q 7 U 3 R v c m U m c X V v d D s s J n F 1 b 3 Q 7 Q 2 9 1 b n R y e S Z x d W 9 0 O y w m c X V v d D t R d W F u d G l 0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w I D J j L 0 N o Y W 5 n Z W Q g V H l w Z S 5 7 V H J h b n N h Y 3 R p b 2 4 g a W Q s M H 0 m c X V v d D s s J n F 1 b 3 Q 7 U 2 V j d G l v b j E v M T A g M m M v Q 2 h h b m d l Z C B U e X B l L n t E Y X R l L D F 9 J n F 1 b 3 Q 7 L C Z x d W 9 0 O 1 N l Y 3 R p b 2 4 x L z E w I D J j L 0 N o Y W 5 n Z W Q g V H l w Z S 5 7 U H J v Z H V j d C B M a W 5 l L D J 9 J n F 1 b 3 Q 7 L C Z x d W 9 0 O 1 N l Y 3 R p b 2 4 x L z E w I D J j L 0 N o Y W 5 n Z W Q g V H l w Z S 5 7 U H J v Z H V j d C B D Y X R l Z 2 9 y e S w z f S Z x d W 9 0 O y w m c X V v d D t T Z W N 0 a W 9 u M S 8 x M C A y Y y 9 D a G F u Z 2 V k I F R 5 c G U u e 1 N 0 b 3 J l L D R 9 J n F 1 b 3 Q 7 L C Z x d W 9 0 O 1 N l Y 3 R p b 2 4 x L z E w I D J j L 0 N o Y W 5 n Z W Q g V H l w Z S 5 7 Q 2 9 1 b n R y e S w 1 f S Z x d W 9 0 O y w m c X V v d D t T Z W N 0 a W 9 u M S 8 x M C A y Y y 9 D a G F u Z 2 V k I F R 5 c G U u e 1 F 1 Y W 5 0 a X R 5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z E w I D J j L 0 N o Y W 5 n Z W Q g V H l w Z S 5 7 V H J h b n N h Y 3 R p b 2 4 g a W Q s M H 0 m c X V v d D s s J n F 1 b 3 Q 7 U 2 V j d G l v b j E v M T A g M m M v Q 2 h h b m d l Z C B U e X B l L n t E Y X R l L D F 9 J n F 1 b 3 Q 7 L C Z x d W 9 0 O 1 N l Y 3 R p b 2 4 x L z E w I D J j L 0 N o Y W 5 n Z W Q g V H l w Z S 5 7 U H J v Z H V j d C B M a W 5 l L D J 9 J n F 1 b 3 Q 7 L C Z x d W 9 0 O 1 N l Y 3 R p b 2 4 x L z E w I D J j L 0 N o Y W 5 n Z W Q g V H l w Z S 5 7 U H J v Z H V j d C B D Y X R l Z 2 9 y e S w z f S Z x d W 9 0 O y w m c X V v d D t T Z W N 0 a W 9 u M S 8 x M C A y Y y 9 D a G F u Z 2 V k I F R 5 c G U u e 1 N 0 b 3 J l L D R 9 J n F 1 b 3 Q 7 L C Z x d W 9 0 O 1 N l Y 3 R p b 2 4 x L z E w I D J j L 0 N o Y W 5 n Z W Q g V H l w Z S 5 7 Q 2 9 1 b n R y e S w 1 f S Z x d W 9 0 O y w m c X V v d D t T Z W N 0 a W 9 u M S 8 x M C A y Y y 9 D a G F u Z 2 V k I F R 5 c G U u e 1 F 1 Y W 5 0 a X R 5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C U y M D J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M v M T A u M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C U y M D J j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C U y M D J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J T I w M m E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H e T I B M i P S E K 9 0 g j L Y U P 1 D A A A A A A C A A A A A A A Q Z g A A A A E A A C A A A A C + S w s w T y L X R t W o P s i 6 4 c D L 5 g r G u H J y I 4 W Z b T d f Q S R f 8 w A A A A A O g A A A A A I A A C A A A A B R 7 4 Y Q c 6 6 Q 6 X 0 3 Z 3 x 6 y m G h 1 n y B P 6 4 N j 3 T X Z d A y 4 F H a A l A A A A C Y v q / A I q y R J c + k / / Y t C 2 u m + o 0 m r C y q 4 / w I 7 x M Q X t I 0 5 K C W F F c o V b P j y 6 h D f H c b / M 8 S y 6 g W p n M U w + 1 I R g n g k Z q + j 5 0 G O N E u Y 9 / 9 g X 9 a 5 n 7 a O 0 A A A A C N + 6 3 b h R E c F w Z N H 2 / 5 f p e e 5 V Q 3 S w J b q 4 M W w O K i b a 3 3 d K Z 8 q K V + 7 E t e 4 S z x 2 + I A D a c 7 S c X s u q K 1 S p Z I d H S h p f l z < / D a t a M a s h u p > 
</file>

<file path=customXml/itemProps1.xml><?xml version="1.0" encoding="utf-8"?>
<ds:datastoreItem xmlns:ds="http://schemas.openxmlformats.org/officeDocument/2006/customXml" ds:itemID="{589B4FE9-7F03-444D-9429-BB0F5C20AC4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107</vt:i4>
      </vt:variant>
      <vt:variant>
        <vt:lpstr>Named Ranges</vt:lpstr>
      </vt:variant>
      <vt:variant>
        <vt:i4>21</vt:i4>
      </vt:variant>
    </vt:vector>
  </HeadingPairs>
  <TitlesOfParts>
    <vt:vector size="128" baseType="lpstr">
      <vt:lpstr>Menu</vt:lpstr>
      <vt:lpstr>Sheet4</vt:lpstr>
      <vt:lpstr>5.1 Fonts</vt:lpstr>
      <vt:lpstr>5.1 Practice</vt:lpstr>
      <vt:lpstr>5.2 Alignment</vt:lpstr>
      <vt:lpstr>5.2 Practice</vt:lpstr>
      <vt:lpstr>5.3 Borders</vt:lpstr>
      <vt:lpstr>5.3 Practice</vt:lpstr>
      <vt:lpstr>5.4 Numbers</vt:lpstr>
      <vt:lpstr>5.4 Practice</vt:lpstr>
      <vt:lpstr>5.5 ConFormat Basic</vt:lpstr>
      <vt:lpstr>5.5 Practice</vt:lpstr>
      <vt:lpstr>5.6 ConFormat with Formula</vt:lpstr>
      <vt:lpstr>5.6 Practice</vt:lpstr>
      <vt:lpstr>2.2 Practice</vt:lpstr>
      <vt:lpstr>6.1 Icons</vt:lpstr>
      <vt:lpstr>6.1 Practice</vt:lpstr>
      <vt:lpstr>6.2 Print Page Layout </vt:lpstr>
      <vt:lpstr>6.2 Practice</vt:lpstr>
      <vt:lpstr>7.1 Sort</vt:lpstr>
      <vt:lpstr>7.1 Practice</vt:lpstr>
      <vt:lpstr>7.2 Filter</vt:lpstr>
      <vt:lpstr>7.2 Practice</vt:lpstr>
      <vt:lpstr>7.3 Tables</vt:lpstr>
      <vt:lpstr>7.3 Practice</vt:lpstr>
      <vt:lpstr>7.4 Text to Columns</vt:lpstr>
      <vt:lpstr>7.4 Practice</vt:lpstr>
      <vt:lpstr>7.5 FlashFill</vt:lpstr>
      <vt:lpstr>7.5 Practice</vt:lpstr>
      <vt:lpstr>7.6 Data Validation</vt:lpstr>
      <vt:lpstr>7.6 Practice</vt:lpstr>
      <vt:lpstr>7.7 Group and Outline</vt:lpstr>
      <vt:lpstr>7.7 Practice</vt:lpstr>
      <vt:lpstr>7.8 Freeze Panes</vt:lpstr>
      <vt:lpstr>7.8 Practice</vt:lpstr>
      <vt:lpstr>8.1 Absolute Relative</vt:lpstr>
      <vt:lpstr>8.1 Practice</vt:lpstr>
      <vt:lpstr>8.2 VLOOKUP</vt:lpstr>
      <vt:lpstr>8.2 Practice</vt:lpstr>
      <vt:lpstr>8.3 INDEX MATCH</vt:lpstr>
      <vt:lpstr>8.3 PRACTICE</vt:lpstr>
      <vt:lpstr>8.4 IF</vt:lpstr>
      <vt:lpstr>8.4 Practice</vt:lpstr>
      <vt:lpstr>8.5 nested IF</vt:lpstr>
      <vt:lpstr>8.5 Practice</vt:lpstr>
      <vt:lpstr>8.6 COUNTIF COUNTIFS</vt:lpstr>
      <vt:lpstr>8.6 Practice</vt:lpstr>
      <vt:lpstr>8.7 SUMIF SUMIFS</vt:lpstr>
      <vt:lpstr>8.7a Practice</vt:lpstr>
      <vt:lpstr>8.7b Practice</vt:lpstr>
      <vt:lpstr>8.8 8.9 LEN LEFT RIGHT MID</vt:lpstr>
      <vt:lpstr>8.8 8.9 Practice</vt:lpstr>
      <vt:lpstr>8.10 SEARCH</vt:lpstr>
      <vt:lpstr>8.10 Practice</vt:lpstr>
      <vt:lpstr>8.11 Common Error Types</vt:lpstr>
      <vt:lpstr>#DIV</vt:lpstr>
      <vt:lpstr>#NA</vt:lpstr>
      <vt:lpstr>#REF</vt:lpstr>
      <vt:lpstr>#VALUE</vt:lpstr>
      <vt:lpstr>8.12 IFERROR</vt:lpstr>
      <vt:lpstr>8.12 Practice</vt:lpstr>
      <vt:lpstr>9.2 Clustered Column</vt:lpstr>
      <vt:lpstr>9.2 Practice</vt:lpstr>
      <vt:lpstr>9.3 Bar Chart</vt:lpstr>
      <vt:lpstr>9.3 Practice</vt:lpstr>
      <vt:lpstr>9.4 Pie Chart</vt:lpstr>
      <vt:lpstr>9.4 Practice</vt:lpstr>
      <vt:lpstr>9.5 Combination Chart</vt:lpstr>
      <vt:lpstr>9.5 Practice</vt:lpstr>
      <vt:lpstr>10.2 Power Query Consolidation</vt:lpstr>
      <vt:lpstr>10.2 Practice</vt:lpstr>
      <vt:lpstr>10.2a</vt:lpstr>
      <vt:lpstr>10.2b</vt:lpstr>
      <vt:lpstr>10.2c</vt:lpstr>
      <vt:lpstr>10.3 Pivot Tables</vt:lpstr>
      <vt:lpstr>10.3 Practice</vt:lpstr>
      <vt:lpstr>10.4 Pivot Table Settings</vt:lpstr>
      <vt:lpstr>10.4 Practice</vt:lpstr>
      <vt:lpstr>10.5 Pivot Calculated Fields</vt:lpstr>
      <vt:lpstr>10.5 Practice</vt:lpstr>
      <vt:lpstr>10.6 Pivot Grouping</vt:lpstr>
      <vt:lpstr>10.6 Practice</vt:lpstr>
      <vt:lpstr>10.7 Slicers and Timelines</vt:lpstr>
      <vt:lpstr>10.7 Practice</vt:lpstr>
      <vt:lpstr>10.8 Pivot Dashboard</vt:lpstr>
      <vt:lpstr>10.8 Practice</vt:lpstr>
      <vt:lpstr>11.2 Record a Macro</vt:lpstr>
      <vt:lpstr>11.2 Practice</vt:lpstr>
      <vt:lpstr>11.3 Relative Absolute Macro</vt:lpstr>
      <vt:lpstr>11.3 Practice</vt:lpstr>
      <vt:lpstr>12.1 Visual Basic Editor</vt:lpstr>
      <vt:lpstr>12.2 VBA Object Model</vt:lpstr>
      <vt:lpstr>12.2 Practice</vt:lpstr>
      <vt:lpstr>12.4 Variables and Constants</vt:lpstr>
      <vt:lpstr>12.5 VBA Formatting</vt:lpstr>
      <vt:lpstr>12.5 Practice</vt:lpstr>
      <vt:lpstr>12.6 IF Case IF</vt:lpstr>
      <vt:lpstr>12.6 Practice</vt:lpstr>
      <vt:lpstr>12.7 VBA Loop</vt:lpstr>
      <vt:lpstr>12.7 Practice</vt:lpstr>
      <vt:lpstr>12.8 VBA Errors</vt:lpstr>
      <vt:lpstr>12.8 Practice</vt:lpstr>
      <vt:lpstr>12.9 VBA Consolidate</vt:lpstr>
      <vt:lpstr>Shortcuts1</vt:lpstr>
      <vt:lpstr>Shortcuts2</vt:lpstr>
      <vt:lpstr>Shortcuts3</vt:lpstr>
      <vt:lpstr>hideMe</vt:lpstr>
      <vt:lpstr>demoRange</vt:lpstr>
      <vt:lpstr>first_name</vt:lpstr>
      <vt:lpstr>Gender</vt:lpstr>
      <vt:lpstr>introw</vt:lpstr>
      <vt:lpstr>last_name</vt:lpstr>
      <vt:lpstr>R_gender</vt:lpstr>
      <vt:lpstr>R_Salary</vt:lpstr>
      <vt:lpstr>R_start_date</vt:lpstr>
      <vt:lpstr>rangeOne</vt:lpstr>
      <vt:lpstr>rangeThree</vt:lpstr>
      <vt:lpstr>rangeTwo</vt:lpstr>
      <vt:lpstr>salary</vt:lpstr>
      <vt:lpstr>start_date</vt:lpstr>
      <vt:lpstr>x_first_name</vt:lpstr>
      <vt:lpstr>x_gender</vt:lpstr>
      <vt:lpstr>x_last_name</vt:lpstr>
      <vt:lpstr>x_Salary</vt:lpstr>
      <vt:lpstr>x_start_date</vt:lpstr>
      <vt:lpstr>y_Gender</vt:lpstr>
      <vt:lpstr>y_Salary</vt:lpstr>
      <vt:lpstr>y_Start_Dat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Media Centre</dc:creator>
  <cp:lastModifiedBy>Fanoos14</cp:lastModifiedBy>
  <cp:lastPrinted>2019-11-05T12:21:05Z</cp:lastPrinted>
  <dcterms:created xsi:type="dcterms:W3CDTF">2019-11-04T21:19:53Z</dcterms:created>
  <dcterms:modified xsi:type="dcterms:W3CDTF">2022-07-13T10:24:54Z</dcterms:modified>
</cp:coreProperties>
</file>